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528"/>
  <workbookPr/>
  <mc:AlternateContent xmlns:mc="http://schemas.openxmlformats.org/markup-compatibility/2006">
    <mc:Choice Requires="x15">
      <x15ac:absPath xmlns:x15ac="http://schemas.microsoft.com/office/spreadsheetml/2010/11/ac" url="\\172.20.0.46\総務課\財政係\07 決算\財政状況資料集\令和元年度財政状況資料集の作成及び提出について\"/>
    </mc:Choice>
  </mc:AlternateContent>
  <bookViews>
    <workbookView xWindow="0" yWindow="0" windowWidth="15360" windowHeight="7635" tabRatio="74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C36"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BE34" i="10" s="1"/>
  <c r="BE35" i="10" l="1"/>
  <c r="BE36" i="10" s="1"/>
  <c r="BE37" i="10" s="1"/>
  <c r="BW34" i="10"/>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<sst xmlns="http://schemas.openxmlformats.org/spreadsheetml/2006/main" count="1096" uniqueCount="617">
  <si>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</si>
  <si>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</si>
  <si>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</si>
  <si>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</si>
  <si>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</si>
  <si>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</si>
  <si>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</si>
  <si>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</si>
  <si>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</si>
  <si>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</si>
  <si>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</si>
  <si>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</si>
  <si>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</si>
  <si>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</si>
  <si>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</si>
  <si>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</si>
  <si>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</si>
  <si>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</si>
  <si>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</si>
  <si>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</si>
  <si>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</si>
  <si>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</si>
  <si>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</si>
  <si>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</si>
  <si>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</si>
  <si>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</si>
  <si>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</si>
  <si>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</si>
  <si>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</si>
  <si>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</si>
  <si>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</si>
  <si>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</si>
  <si>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</si>
  <si>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</si>
  <si>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</si>
  <si>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</si>
  <si>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</si>
  <si>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</si>
  <si>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</si>
  <si>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</si>
  <si>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</si>
  <si>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</si>
  <si>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</si>
  <si>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</si>
  <si>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</si>
  <si>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</si>
  <si>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</si>
  <si>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</si>
  <si>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</si>
  <si>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</si>
  <si>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</si>
  <si>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</si>
  <si>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</si>
  <si>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</si>
  <si>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</si>
  <si>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</si>
  <si>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</si>
  <si>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</si>
  <si>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</si>
  <si>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</si>
  <si>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</si>
  <si>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</si>
  <si>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</si>
  <si>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</si>
  <si>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</si>
  <si>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</si>
  <si>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</si>
  <si>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</si>
  <si>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</si>
  <si>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</si>
  <si>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</si>
  <si>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</si>
  <si>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</si>
  <si>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</si>
  <si>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</si>
  <si>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</si>
  <si>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</si>
  <si>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</si>
  <si>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</si>
  <si>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</si>
  <si>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</si>
  <si>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</si>
  <si>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</si>
  <si>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</si>
  <si>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</si>
  <si>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</si>
  <si>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</si>
  <si>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</si>
  <si>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</si>
  <si>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</si>
  <si>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</si>
  <si>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</si>
  <si>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</si>
  <si>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</si>
  <si>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</si>
  <si>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</si>
  <si>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中之条町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</si>
  <si>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</si>
  <si>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</si>
  <si>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</si>
  <si>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</si>
  <si>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</si>
  <si>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</si>
  <si>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</si>
  <si>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</si>
  <si>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</si>
  <si>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</si>
  <si>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</si>
  <si>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</si>
  <si>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</si>
  <si>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</si>
  <si>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</si>
  <si>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</si>
  <si>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</si>
  <si>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</si>
  <si>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</si>
  <si>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</si>
  <si>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</si>
  <si>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</si>
  <si>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</si>
  <si>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</si>
  <si>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</si>
  <si>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</si>
  <si>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</si>
  <si>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</si>
  <si>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</si>
  <si>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</si>
  <si>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</si>
  <si>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</si>
  <si>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</si>
  <si>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</si>
  <si>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</si>
  <si>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</si>
  <si>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</si>
  <si>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</si>
  <si>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</si>
  <si>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</si>
  <si>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</si>
  <si>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</si>
  <si>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</si>
  <si>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</si>
  <si>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</si>
  <si>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</si>
  <si>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</si>
  <si>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</si>
  <si>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</si>
  <si>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</si>
  <si>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</si>
  <si>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</si>
  <si>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</si>
  <si>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</si>
  <si>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</si>
  <si>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</si>
  <si>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</si>
  <si>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</si>
  <si>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</si>
  <si>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</si>
  <si>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</si>
  <si>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</si>
  <si>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</si>
  <si>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</si>
  <si>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</si>
  <si>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</si>
  <si>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</si>
  <si>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</si>
  <si>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</si>
  <si>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</si>
  <si>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</si>
  <si>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</si>
  <si>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</si>
  <si>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</si>
  <si>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</si>
  <si>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</si>
  <si>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</si>
  <si>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</si>
  <si>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</si>
  <si>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</si>
  <si>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</si>
  <si>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</si>
  <si>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</si>
  <si>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</si>
  <si>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</si>
  <si>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</si>
  <si>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</si>
  <si>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</si>
  <si>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</si>
  <si>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</si>
  <si>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</si>
  <si>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</si>
  <si>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</si>
  <si>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</si>
  <si>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</si>
  <si>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</si>
  <si>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</si>
  <si>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</si>
  <si>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</si>
  <si>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</si>
  <si>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</si>
  <si>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</si>
  <si>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</si>
  <si>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</si>
  <si>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</si>
  <si>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</si>
  <si>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</si>
  <si>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</si>
  <si>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</si>
  <si>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</si>
  <si>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</si>
  <si>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</si>
  <si>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</si>
  <si>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</si>
  <si>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</si>
  <si>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</si>
  <si>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</si>
  <si>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</si>
  <si>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群馬県中之条町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</si>
  <si>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</si>
  <si>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</si>
  <si>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</si>
  <si>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</si>
  <si>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</si>
  <si>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</si>
  <si>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</si>
  <si>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</si>
  <si>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</si>
  <si>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</si>
  <si>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</si>
  <si>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</si>
  <si>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</si>
  <si>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</si>
  <si>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</si>
  <si>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</si>
  <si>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</si>
  <si>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</si>
  <si>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</si>
  <si>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</si>
  <si>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</si>
  <si>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</si>
  <si>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</si>
  <si>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</si>
  <si>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</si>
  <si>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</si>
  <si>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</si>
  <si>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</si>
  <si>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</si>
  <si>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</si>
  <si>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</si>
  <si>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</si>
  <si>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</si>
  <si>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</si>
  <si>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</si>
  <si>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</si>
  <si>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</si>
  <si>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</si>
  <si>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</si>
  <si>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</si>
  <si>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</si>
  <si>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</si>
  <si>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</si>
  <si>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</si>
  <si>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</si>
  <si>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</si>
  <si>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</si>
  <si>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</si>
  <si>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</si>
  <si>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</si>
  <si>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</si>
  <si>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</si>
  <si>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</si>
  <si>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</si>
  <si>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</si>
  <si>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</si>
  <si>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</si>
  <si>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</si>
  <si>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</si>
  <si>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</si>
  <si>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</si>
  <si>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</si>
  <si>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</si>
  <si>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</si>
  <si>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</si>
  <si>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</si>
  <si>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</si>
  <si>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</si>
  <si>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</si>
  <si>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</si>
  <si>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</si>
  <si>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</si>
  <si>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</si>
  <si>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</si>
  <si>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</si>
  <si>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</si>
  <si>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</si>
  <si>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</si>
  <si>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</si>
  <si>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</si>
  <si>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</si>
  <si>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</si>
  <si>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</si>
  <si>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</si>
  <si>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</si>
  <si>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</si>
  <si>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</si>
  <si>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</si>
  <si>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</si>
  <si>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</si>
  <si>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</si>
  <si>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</si>
  <si>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</si>
  <si>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</si>
  <si>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</si>
  <si>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</si>
  <si>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</si>
  <si>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</si>
  <si>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</si>
  <si>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</si>
  <si>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</si>
  <si>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</si>
  <si>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</si>
  <si>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</si>
  <si>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</si>
  <si>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</si>
  <si>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</si>
  <si>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</si>
  <si>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</si>
  <si>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</si>
  <si>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</si>
  <si>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</si>
  <si>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</si>
  <si>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</si>
  <si>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</si>
  <si>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</si>
  <si>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</si>
  <si>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</si>
  <si>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</si>
  <si>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</si>
  <si>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</si>
  <si>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</si>
  <si>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</si>
  <si>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</si>
  <si>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</si>
  <si>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</si>
  <si>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</si>
  <si>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</si>
  <si>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</si>
  <si>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病院</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</si>
  <si>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</si>
  <si>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</si>
  <si>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</si>
  <si>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</si>
  <si>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</si>
  <si>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</si>
  <si>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</si>
  <si>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</si>
  <si>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</si>
  <si>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</si>
  <si>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</si>
  <si>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</si>
  <si>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</si>
  <si>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</si>
  <si>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</si>
  <si>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</si>
  <si>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</si>
  <si>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</si>
  <si>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</si>
  <si>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</si>
  <si>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</si>
  <si>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</si>
  <si>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</si>
  <si>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群馬県中之条町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</si>
  <si>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</si>
  <si>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</si>
  <si>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</si>
  <si>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</si>
  <si>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</si>
  <si>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</si>
  <si>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</si>
  <si>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</si>
  <si>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</si>
  <si>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</si>
  <si>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</si>
  <si>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</si>
  <si>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</si>
  <si>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</si>
  <si>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</si>
  <si>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</si>
  <si>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</si>
  <si>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</si>
  <si>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</si>
  <si>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</si>
  <si>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四万へき地診療所事業特別会計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</si>
  <si>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</si>
  <si>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</si>
  <si>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</si>
  <si>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</si>
  <si>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</si>
  <si>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</si>
  <si>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</si>
  <si>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</si>
  <si>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</si>
  <si>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</si>
  <si>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</si>
  <si>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</si>
  <si>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</si>
  <si>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</si>
  <si>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</si>
  <si>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</si>
  <si>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介護老人保健施設ゆうあい荘事業特別会計</t>
    <phoneticPr fontId="5"/>
  </si>
  <si>
    <t>自動車教習所事業会計</t>
    <phoneticPr fontId="5"/>
  </si>
  <si>
    <t>法適用企業</t>
    <phoneticPr fontId="5"/>
  </si>
  <si>
    <t>上水道事業会計</t>
    <phoneticPr fontId="5"/>
  </si>
  <si>
    <t>簡易水道事業会計</t>
    <phoneticPr fontId="5"/>
  </si>
  <si>
    <t>法適用企業</t>
    <phoneticPr fontId="5"/>
  </si>
  <si>
    <t>下水道事業特別会計</t>
    <phoneticPr fontId="5"/>
  </si>
  <si>
    <t>法非適用企業</t>
    <phoneticPr fontId="5"/>
  </si>
  <si>
    <t>農業集落排水事業特別会計</t>
    <phoneticPr fontId="5"/>
  </si>
  <si>
    <t>簡易水道事業特別会計</t>
    <phoneticPr fontId="5"/>
  </si>
  <si>
    <t>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</si>
  <si>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</si>
  <si>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</si>
  <si>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</si>
  <si>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</si>
  <si>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</si>
  <si>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</si>
  <si>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</si>
  <si>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</si>
  <si>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</si>
  <si>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</si>
  <si>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</si>
  <si>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</si>
  <si>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</si>
  <si>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</si>
  <si>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</si>
  <si>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</si>
  <si>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</si>
  <si>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</si>
  <si>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</si>
  <si>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</si>
  <si>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</si>
  <si>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</si>
  <si>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</si>
  <si>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</si>
  <si>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</si>
  <si>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</si>
  <si>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</si>
  <si>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</si>
  <si>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</si>
  <si>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</si>
  <si>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</si>
  <si>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</si>
  <si>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</si>
  <si>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</si>
  <si>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</si>
  <si>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</si>
  <si>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</si>
  <si>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</si>
  <si>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</si>
  <si>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</si>
  <si>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</si>
  <si>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</si>
  <si>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</si>
  <si>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</si>
  <si>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</si>
  <si>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</si>
  <si>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</si>
  <si>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</si>
  <si>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</si>
  <si>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</si>
  <si>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</si>
  <si>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</si>
  <si>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</si>
  <si>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</si>
  <si>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</si>
  <si>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</si>
  <si>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</si>
  <si>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</si>
  <si>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</si>
  <si>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</si>
  <si>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</si>
  <si>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</si>
  <si>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</si>
  <si>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</si>
  <si>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</si>
  <si>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</si>
  <si>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</si>
  <si>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</si>
  <si>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</si>
  <si>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</si>
  <si>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</si>
  <si>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</si>
  <si>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</si>
  <si>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</si>
  <si>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</si>
  <si>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</si>
  <si>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</si>
  <si>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</si>
  <si>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</si>
  <si>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</si>
  <si>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</si>
  <si>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</si>
  <si>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</si>
  <si>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</si>
  <si>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</si>
  <si>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</si>
  <si>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</si>
  <si>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</si>
  <si>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</si>
  <si>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</si>
  <si>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</si>
  <si>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</si>
  <si>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</si>
  <si>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</si>
  <si>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</si>
  <si>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</si>
  <si>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</si>
  <si>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</si>
  <si>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</si>
  <si>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</si>
  <si>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</si>
  <si>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</si>
  <si>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</si>
  <si>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</si>
  <si>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</si>
  <si>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</si>
  <si>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</si>
  <si>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</si>
  <si>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</si>
  <si>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</si>
  <si>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</si>
  <si>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</si>
  <si>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</si>
  <si>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</si>
  <si>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</si>
  <si>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</si>
  <si>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</si>
  <si>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</si>
  <si>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</si>
  <si>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</si>
  <si>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</si>
  <si>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</si>
  <si>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</si>
  <si>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</si>
  <si>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</si>
  <si>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</si>
  <si>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</si>
  <si>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</si>
  <si>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</si>
  <si>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</si>
  <si>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</si>
  <si>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</si>
  <si>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</si>
  <si>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</si>
  <si>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</si>
  <si>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</si>
  <si>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</si>
  <si>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</si>
  <si>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</si>
  <si>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</si>
  <si>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</si>
  <si>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</si>
  <si>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</si>
  <si>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</si>
  <si>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</si>
  <si>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</si>
  <si>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</si>
  <si>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</si>
  <si>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</si>
  <si>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7.46</t>
  </si>
  <si>
    <t>一般会計</t>
  </si>
  <si>
    <t>上水道事業会計</t>
  </si>
  <si>
    <t>簡易水道事業会計</t>
  </si>
  <si>
    <t>自動車教習所事業会計</t>
  </si>
  <si>
    <t>介護保険特別会計</t>
  </si>
  <si>
    <t>下水道事業特別会計</t>
  </si>
  <si>
    <t>発電事業特別会計</t>
  </si>
  <si>
    <t>国民健康保険特別会計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</si>
  <si>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</si>
  <si>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</si>
  <si>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</si>
  <si>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</si>
  <si>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</si>
  <si>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</si>
  <si>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</si>
  <si>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</si>
  <si>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</si>
  <si>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吾妻東部衛生施設組合</t>
  </si>
  <si>
    <t>吾妻広域町村圏振興整備組合（一般会計）</t>
  </si>
  <si>
    <t>吾妻広域町村圏振興整備組合（病院事業）</t>
  </si>
  <si>
    <t>群馬県後期高齢者医療広域連合（一般会計）</t>
  </si>
  <si>
    <t>群馬県後期高齢者医療広域連合（事業会計）</t>
  </si>
  <si>
    <t>群馬県市町村総合事務組合</t>
  </si>
  <si>
    <t>群馬県市町村会館管理組合</t>
  </si>
  <si>
    <t>烏帽子山植林組合</t>
  </si>
  <si>
    <t>西吾妻福祉病院組合</t>
  </si>
  <si>
    <t>中之条町土地開発公社</t>
  </si>
  <si>
    <t>中之条電力</t>
    <rPh sb="0" eb="3">
      <t>ナカノジョウ</t>
    </rPh>
    <rPh sb="3" eb="5">
      <t>デンリョク</t>
    </rPh>
    <phoneticPr fontId="2"/>
  </si>
  <si>
    <t>〇</t>
    <phoneticPr fontId="2"/>
  </si>
  <si>
    <t>西吾妻環境衛生施設組合</t>
    <rPh sb="0" eb="1">
      <t>ニシ</t>
    </rPh>
    <rPh sb="1" eb="3">
      <t>アガツマ</t>
    </rPh>
    <rPh sb="3" eb="5">
      <t>カンキョウ</t>
    </rPh>
    <rPh sb="5" eb="7">
      <t>エイセイ</t>
    </rPh>
    <rPh sb="7" eb="9">
      <t>シセツ</t>
    </rPh>
    <rPh sb="9" eb="11">
      <t>クミアイ</t>
    </rPh>
    <phoneticPr fontId="2"/>
  </si>
  <si>
    <t>-</t>
    <phoneticPr fontId="2"/>
  </si>
  <si>
    <t>-</t>
    <phoneticPr fontId="2"/>
  </si>
  <si>
    <t>ふるさと思いやり基金</t>
    <phoneticPr fontId="2"/>
  </si>
  <si>
    <t>地域福祉基金</t>
    <phoneticPr fontId="2"/>
  </si>
  <si>
    <t>地域づくり推進事業基金</t>
    <phoneticPr fontId="2"/>
  </si>
  <si>
    <t>国民宿舎施設管理基金</t>
    <phoneticPr fontId="2"/>
  </si>
  <si>
    <t>四万清流の湯整備基金</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</si>
  <si>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</si>
  <si>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</si>
  <si>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</si>
  <si>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</si>
  <si>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</si>
  <si>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将来負担比率及び実質公債費比率の組合せによる分析については算出がない。
実質公債費比率については平成28年度まで減少傾向にあったが、過疎対策事業債や緊急防災・減災事業債など、交付税措置のある有利な起債を積極的に活用しているため平成29年度以降増加している。令和2年度を目途に大きな普通建設事業が一段落するため、令和3年度以降は減少していくと見込んでいる。</t>
    <rPh sb="113" eb="115">
      <t>ヘイセイ</t>
    </rPh>
    <rPh sb="117" eb="119">
      <t>ネンド</t>
    </rPh>
    <rPh sb="119" eb="121">
      <t>イコウ</t>
    </rPh>
    <rPh sb="121" eb="123">
      <t>ゾウカ</t>
    </rPh>
    <rPh sb="128" eb="130">
      <t>レイワ</t>
    </rPh>
    <rPh sb="131" eb="133">
      <t>ネンド</t>
    </rPh>
    <rPh sb="134" eb="136">
      <t>モクト</t>
    </rPh>
    <rPh sb="137" eb="138">
      <t>オオ</t>
    </rPh>
    <rPh sb="140" eb="142">
      <t>フツウ</t>
    </rPh>
    <rPh sb="142" eb="146">
      <t>ケンセツジギョウ</t>
    </rPh>
    <rPh sb="147" eb="148">
      <t>ヒト</t>
    </rPh>
    <rPh sb="148" eb="150">
      <t>ダンラク</t>
    </rPh>
    <rPh sb="155" eb="157">
      <t>レイワ</t>
    </rPh>
    <rPh sb="158" eb="160">
      <t>ネンド</t>
    </rPh>
    <rPh sb="160" eb="162">
      <t>イコウ</t>
    </rPh>
    <rPh sb="163" eb="165">
      <t>ゲンショウ</t>
    </rPh>
    <rPh sb="170" eb="172">
      <t>ミコ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</si>
  <si>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</si>
  <si>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</si>
  <si>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</si>
  <si>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将来負担比率及び有形固定資産減価償却率の組合せによる分析については算出がない。</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</si>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</sst>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quot;-&quot;"/>
    <numFmt numFmtId="192" formatCode="#,##0.0_);[Red]\(#,##0.0\)"/>
  </numFmts>
  <fonts count="6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sz val="12"/>
      <color theme="1"/>
      <name val="ＭＳ 明朝"/>
      <family val="1"/>
      <charset val="128"/>
    </font>
    <font>
      <sz val="12"/>
      <name val="ＭＳ 明朝"/>
      <family val="1"/>
      <charset val="128"/>
    </font>
    <font>
      <sz val="11"/>
      <color theme="1"/>
      <name val="ＭＳ Ｐゴシック"/>
      <family val="3"/>
      <charset val="128"/>
    </font>
    <font>
      <sz val="14"/>
      <color theme="1"/>
      <name val="ＭＳ Ｐゴシック"/>
      <family val="3"/>
      <charset val="128"/>
    </font>
  </fonts>
  <fills count="31">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9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38" fillId="19" borderId="0" applyNumberFormat="0" applyBorder="0" applyAlignment="0" applyProtection="0">
      <alignment vertical="center"/>
    </xf>
    <xf numFmtId="0" fontId="38" fillId="16" borderId="0" applyNumberFormat="0" applyBorder="0" applyAlignment="0" applyProtection="0">
      <alignment vertical="center"/>
    </xf>
    <xf numFmtId="0" fontId="38" fillId="17"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191" fontId="39" fillId="0" borderId="0" applyFill="0" applyBorder="0" applyAlignment="0"/>
    <xf numFmtId="0" fontId="40" fillId="0" borderId="0">
      <alignment horizontal="left"/>
    </xf>
    <xf numFmtId="0" fontId="41" fillId="0" borderId="2" applyNumberFormat="0" applyAlignment="0" applyProtection="0">
      <alignment horizontal="left" vertical="center"/>
    </xf>
    <xf numFmtId="0" fontId="41" fillId="0" borderId="31">
      <alignment horizontal="left" vertical="center"/>
    </xf>
    <xf numFmtId="0" fontId="42" fillId="0" borderId="0"/>
    <xf numFmtId="4" fontId="40" fillId="0" borderId="0">
      <alignment horizontal="right"/>
    </xf>
    <xf numFmtId="4" fontId="43" fillId="0" borderId="0">
      <alignment horizontal="right"/>
    </xf>
    <xf numFmtId="0" fontId="44" fillId="0" borderId="0">
      <alignment horizontal="left"/>
    </xf>
    <xf numFmtId="0" fontId="45" fillId="0" borderId="0">
      <alignment horizont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6" borderId="0" applyNumberFormat="0" applyBorder="0" applyAlignment="0" applyProtection="0">
      <alignment vertical="center"/>
    </xf>
    <xf numFmtId="0" fontId="46" fillId="0" borderId="0" applyNumberFormat="0" applyFill="0" applyBorder="0" applyAlignment="0" applyProtection="0">
      <alignment vertical="center"/>
    </xf>
    <xf numFmtId="0" fontId="47" fillId="27" borderId="188" applyNumberFormat="0" applyAlignment="0" applyProtection="0">
      <alignment vertical="center"/>
    </xf>
    <xf numFmtId="0" fontId="48" fillId="28" borderId="0" applyNumberFormat="0" applyBorder="0" applyAlignment="0" applyProtection="0">
      <alignment vertical="center"/>
    </xf>
    <xf numFmtId="9" fontId="1" fillId="0" borderId="0" applyFont="0" applyFill="0" applyBorder="0" applyAlignment="0" applyProtection="0">
      <alignment vertical="center"/>
    </xf>
    <xf numFmtId="0" fontId="16" fillId="29" borderId="189" applyNumberFormat="0" applyFont="0" applyAlignment="0" applyProtection="0">
      <alignment vertical="center"/>
    </xf>
    <xf numFmtId="0" fontId="49" fillId="0" borderId="190" applyNumberFormat="0" applyFill="0" applyAlignment="0" applyProtection="0">
      <alignment vertical="center"/>
    </xf>
    <xf numFmtId="0" fontId="50" fillId="10" borderId="0" applyNumberFormat="0" applyBorder="0" applyAlignment="0" applyProtection="0">
      <alignment vertical="center"/>
    </xf>
    <xf numFmtId="0" fontId="51" fillId="30" borderId="191" applyNumberFormat="0" applyAlignment="0" applyProtection="0">
      <alignment vertical="center"/>
    </xf>
    <xf numFmtId="0" fontId="52" fillId="0" borderId="0" applyNumberFormat="0" applyFill="0" applyBorder="0" applyAlignment="0" applyProtection="0">
      <alignment vertical="center"/>
    </xf>
    <xf numFmtId="38" fontId="16"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0" fontId="53" fillId="0" borderId="192" applyNumberFormat="0" applyFill="0" applyAlignment="0" applyProtection="0">
      <alignment vertical="center"/>
    </xf>
    <xf numFmtId="0" fontId="54" fillId="0" borderId="193" applyNumberFormat="0" applyFill="0" applyAlignment="0" applyProtection="0">
      <alignment vertical="center"/>
    </xf>
    <xf numFmtId="0" fontId="55" fillId="0" borderId="194" applyNumberFormat="0" applyFill="0" applyAlignment="0" applyProtection="0">
      <alignment vertical="center"/>
    </xf>
    <xf numFmtId="0" fontId="55" fillId="0" borderId="0" applyNumberFormat="0" applyFill="0" applyBorder="0" applyAlignment="0" applyProtection="0">
      <alignment vertical="center"/>
    </xf>
    <xf numFmtId="0" fontId="56" fillId="0" borderId="195" applyNumberFormat="0" applyFill="0" applyAlignment="0" applyProtection="0">
      <alignment vertical="center"/>
    </xf>
    <xf numFmtId="0" fontId="57" fillId="30" borderId="196" applyNumberFormat="0" applyAlignment="0" applyProtection="0">
      <alignment vertical="center"/>
    </xf>
    <xf numFmtId="0" fontId="58" fillId="0" borderId="0" applyNumberFormat="0" applyFill="0" applyBorder="0" applyAlignment="0" applyProtection="0">
      <alignment vertical="center"/>
    </xf>
    <xf numFmtId="6" fontId="16" fillId="0" borderId="0" applyFont="0" applyFill="0" applyBorder="0" applyAlignment="0" applyProtection="0">
      <alignment vertical="center"/>
    </xf>
    <xf numFmtId="6" fontId="16" fillId="0" borderId="0" applyFont="0" applyFill="0" applyBorder="0" applyAlignment="0" applyProtection="0"/>
    <xf numFmtId="0" fontId="59" fillId="14" borderId="191" applyNumberFormat="0" applyAlignment="0" applyProtection="0">
      <alignment vertical="center"/>
    </xf>
    <xf numFmtId="0" fontId="1" fillId="0" borderId="0">
      <alignment vertical="center"/>
    </xf>
    <xf numFmtId="0" fontId="16" fillId="0" borderId="0"/>
    <xf numFmtId="0" fontId="16" fillId="0" borderId="0"/>
    <xf numFmtId="0" fontId="1" fillId="0" borderId="0">
      <alignment vertical="center"/>
    </xf>
    <xf numFmtId="0" fontId="24" fillId="0" borderId="0"/>
    <xf numFmtId="0" fontId="16" fillId="0" borderId="0">
      <alignment vertical="center"/>
    </xf>
    <xf numFmtId="0" fontId="16" fillId="0" borderId="0"/>
    <xf numFmtId="0" fontId="1" fillId="0" borderId="0">
      <alignment vertical="center"/>
    </xf>
    <xf numFmtId="1" fontId="60" fillId="0" borderId="0"/>
    <xf numFmtId="0" fontId="61" fillId="11" borderId="0" applyNumberFormat="0" applyBorder="0" applyAlignment="0" applyProtection="0">
      <alignment vertical="center"/>
    </xf>
    <xf numFmtId="0" fontId="17" fillId="0" borderId="0"/>
    <xf numFmtId="0" fontId="18" fillId="0" borderId="0"/>
    <xf numFmtId="0" fontId="17" fillId="0" borderId="0"/>
    <xf numFmtId="0" fontId="17" fillId="0" borderId="0"/>
    <xf numFmtId="0" fontId="62" fillId="0" borderId="0">
      <alignment vertical="center"/>
    </xf>
    <xf numFmtId="0" fontId="63" fillId="0" borderId="0"/>
    <xf numFmtId="0" fontId="16" fillId="0" borderId="0"/>
    <xf numFmtId="0" fontId="64"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65" fillId="0" borderId="0" xfId="96"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64"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7" fontId="34" fillId="0" borderId="98" xfId="12" applyNumberFormat="1" applyFont="1" applyBorder="1" applyAlignment="1" applyProtection="1">
      <alignment horizontal="right" vertical="center" shrinkToFit="1"/>
      <protection locked="0"/>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97">
    <cellStyle name="20% - アクセント 1 2" xfId="20"/>
    <cellStyle name="20% - アクセント 2 2" xfId="21"/>
    <cellStyle name="20% - アクセント 3 2" xfId="22"/>
    <cellStyle name="20% - アクセント 4 2" xfId="23"/>
    <cellStyle name="20% - アクセント 5 2" xfId="24"/>
    <cellStyle name="20% - アクセント 6 2" xfId="25"/>
    <cellStyle name="40% - アクセント 1 2" xfId="26"/>
    <cellStyle name="40% - アクセント 2 2" xfId="27"/>
    <cellStyle name="40% - アクセント 3 2" xfId="28"/>
    <cellStyle name="40% - アクセント 4 2" xfId="29"/>
    <cellStyle name="40% - アクセント 5 2" xfId="30"/>
    <cellStyle name="40% - アクセント 6 2" xfId="31"/>
    <cellStyle name="60% - アクセント 1 2" xfId="32"/>
    <cellStyle name="60% - アクセント 2 2" xfId="33"/>
    <cellStyle name="60% - アクセント 3 2" xfId="34"/>
    <cellStyle name="60% - アクセント 4 2" xfId="35"/>
    <cellStyle name="60% - アクセント 5 2" xfId="36"/>
    <cellStyle name="60% - アクセント 6 2" xfId="37"/>
    <cellStyle name="Calc Currency (0)" xfId="38"/>
    <cellStyle name="entry" xfId="39"/>
    <cellStyle name="Header1" xfId="40"/>
    <cellStyle name="Header2" xfId="41"/>
    <cellStyle name="Normal_#18-Internet" xfId="42"/>
    <cellStyle name="price" xfId="43"/>
    <cellStyle name="revised" xfId="44"/>
    <cellStyle name="section" xfId="45"/>
    <cellStyle name="title" xfId="46"/>
    <cellStyle name="アクセント 1 2" xfId="47"/>
    <cellStyle name="アクセント 2 2" xfId="48"/>
    <cellStyle name="アクセント 3 2" xfId="49"/>
    <cellStyle name="アクセント 4 2" xfId="50"/>
    <cellStyle name="アクセント 5 2" xfId="51"/>
    <cellStyle name="アクセント 6 2" xfId="52"/>
    <cellStyle name="タイトル 2" xfId="53"/>
    <cellStyle name="チェック セル 2" xfId="54"/>
    <cellStyle name="どちらでもない 2" xfId="55"/>
    <cellStyle name="パーセント 2" xfId="56"/>
    <cellStyle name="メモ 2" xfId="57"/>
    <cellStyle name="リンク セル 2" xfId="58"/>
    <cellStyle name="悪い 2" xfId="59"/>
    <cellStyle name="計算 2" xfId="60"/>
    <cellStyle name="警告文 2" xfId="61"/>
    <cellStyle name="桁区切り 2" xfId="63"/>
    <cellStyle name="桁区切り 2 2" xfId="64"/>
    <cellStyle name="桁区切り 2 3" xfId="65"/>
    <cellStyle name="桁区切り 3" xfId="66"/>
    <cellStyle name="桁区切り 4" xfId="67"/>
    <cellStyle name="桁区切り 5" xfId="68"/>
    <cellStyle name="桁区切り 6" xfId="62"/>
    <cellStyle name="見出し 1 2" xfId="69"/>
    <cellStyle name="見出し 2 2" xfId="70"/>
    <cellStyle name="見出し 3 2" xfId="71"/>
    <cellStyle name="見出し 4 2" xfId="72"/>
    <cellStyle name="集計 2" xfId="73"/>
    <cellStyle name="出力 2" xfId="74"/>
    <cellStyle name="説明文 2" xfId="75"/>
    <cellStyle name="通貨 2" xfId="76"/>
    <cellStyle name="通貨 3" xfId="77"/>
    <cellStyle name="入力 2" xfId="78"/>
    <cellStyle name="標準" xfId="0" builtinId="0"/>
    <cellStyle name="標準 10" xfId="93"/>
    <cellStyle name="標準 2" xfId="6"/>
    <cellStyle name="標準 2 2" xfId="7"/>
    <cellStyle name="標準 2 2 2" xfId="95"/>
    <cellStyle name="標準 2 3" xfId="10"/>
    <cellStyle name="標準 2 3 2" xfId="79"/>
    <cellStyle name="標準 2 4" xfId="90"/>
    <cellStyle name="標準 2 5" xfId="94"/>
    <cellStyle name="標準 3" xfId="11"/>
    <cellStyle name="標準 3 2" xfId="81"/>
    <cellStyle name="標準 3 3" xfId="80"/>
    <cellStyle name="標準 3_決算カード(経常経費分析表(人件費・公債費等))" xfId="82"/>
    <cellStyle name="標準 4" xfId="5"/>
    <cellStyle name="標準 4 2" xfId="84"/>
    <cellStyle name="標準 4 3" xfId="83"/>
    <cellStyle name="標準 4_APAHO401600" xfId="1"/>
    <cellStyle name="標準 4_APAHO4019001" xfId="4"/>
    <cellStyle name="標準 4_ZJ08_022012_青森市_2010" xfId="3"/>
    <cellStyle name="標準 5" xfId="85"/>
    <cellStyle name="標準 6" xfId="8"/>
    <cellStyle name="標準 6 2" xfId="86"/>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89"/>
    <cellStyle name="標準 7 2" xfId="96"/>
    <cellStyle name="標準 8" xfId="91"/>
    <cellStyle name="標準 9" xfId="9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 name="未定義" xfId="87"/>
    <cellStyle name="良い 2" xfId="8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c:ext xmlns:c16="http://schemas.microsoft.com/office/drawing/2014/chart" uri="{C3380CC4-5D6E-409C-BE32-E72D297353CC}">
              <c16:uniqueId val="{00000000-7615-426E-B12C-327487124F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62618</c:v>
                </c:pt>
                <c:pt idx="1">
                  <c:v>71290</c:v>
                </c:pt>
                <c:pt idx="2">
                  <c:v>69365</c:v>
                </c:pt>
                <c:pt idx="3">
                  <c:v>116085</c:v>
                </c:pt>
                <c:pt idx="4">
                  <c:v>110780</c:v>
                </c:pt>
              </c:numCache>
            </c:numRef>
          </c:val>
          <c:smooth val="0"/>
          <c:extLst>
            <c:ext xmlns:c16="http://schemas.microsoft.com/office/drawing/2014/chart" uri="{C3380CC4-5D6E-409C-BE32-E72D297353CC}">
              <c16:uniqueId val="{00000001-7615-426E-B12C-327487124FD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8.15</c:v>
                </c:pt>
                <c:pt idx="1">
                  <c:v>8.5399999999999991</c:v>
                </c:pt>
                <c:pt idx="2">
                  <c:v>9.66</c:v>
                </c:pt>
                <c:pt idx="3">
                  <c:v>12</c:v>
                </c:pt>
                <c:pt idx="4">
                  <c:v>8.43</c:v>
                </c:pt>
              </c:numCache>
            </c:numRef>
          </c:val>
          <c:extLst>
            <c:ext xmlns:c16="http://schemas.microsoft.com/office/drawing/2014/chart" uri="{C3380CC4-5D6E-409C-BE32-E72D297353CC}">
              <c16:uniqueId val="{00000000-1A30-4017-9B4E-C67B966680C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107.08</c:v>
                </c:pt>
                <c:pt idx="1">
                  <c:v>115.51</c:v>
                </c:pt>
                <c:pt idx="2">
                  <c:v>123.23</c:v>
                </c:pt>
                <c:pt idx="3">
                  <c:v>131.69999999999999</c:v>
                </c:pt>
                <c:pt idx="4">
                  <c:v>126.81</c:v>
                </c:pt>
              </c:numCache>
            </c:numRef>
          </c:val>
          <c:extLst>
            <c:ext xmlns:c16="http://schemas.microsoft.com/office/drawing/2014/chart" uri="{C3380CC4-5D6E-409C-BE32-E72D297353CC}">
              <c16:uniqueId val="{00000001-1A30-4017-9B4E-C67B966680C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10.87</c:v>
                </c:pt>
                <c:pt idx="1">
                  <c:v>5.45</c:v>
                </c:pt>
                <c:pt idx="2">
                  <c:v>7.53</c:v>
                </c:pt>
                <c:pt idx="3">
                  <c:v>10.16</c:v>
                </c:pt>
                <c:pt idx="4">
                  <c:v>-7.46</c:v>
                </c:pt>
              </c:numCache>
            </c:numRef>
          </c:val>
          <c:smooth val="0"/>
          <c:extLst>
            <c:ext xmlns:c16="http://schemas.microsoft.com/office/drawing/2014/chart" uri="{C3380CC4-5D6E-409C-BE32-E72D297353CC}">
              <c16:uniqueId val="{00000002-1A30-4017-9B4E-C67B966680C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1.08</c:v>
                </c:pt>
                <c:pt idx="2">
                  <c:v>#N/A</c:v>
                </c:pt>
                <c:pt idx="3">
                  <c:v>1.25</c:v>
                </c:pt>
                <c:pt idx="4">
                  <c:v>#N/A</c:v>
                </c:pt>
                <c:pt idx="5">
                  <c:v>1.37</c:v>
                </c:pt>
                <c:pt idx="6">
                  <c:v>#N/A</c:v>
                </c:pt>
                <c:pt idx="7">
                  <c:v>0.88</c:v>
                </c:pt>
                <c:pt idx="8">
                  <c:v>#N/A</c:v>
                </c:pt>
                <c:pt idx="9">
                  <c:v>0.89</c:v>
                </c:pt>
              </c:numCache>
            </c:numRef>
          </c:val>
          <c:extLst>
            <c:ext xmlns:c16="http://schemas.microsoft.com/office/drawing/2014/chart" uri="{C3380CC4-5D6E-409C-BE32-E72D297353CC}">
              <c16:uniqueId val="{00000000-9E75-41D2-A231-1420E6713A4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E75-41D2-A231-1420E6713A42}"/>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0.71</c:v>
                </c:pt>
                <c:pt idx="2">
                  <c:v>#N/A</c:v>
                </c:pt>
                <c:pt idx="3">
                  <c:v>0.47</c:v>
                </c:pt>
                <c:pt idx="4">
                  <c:v>#N/A</c:v>
                </c:pt>
                <c:pt idx="5">
                  <c:v>0.41</c:v>
                </c:pt>
                <c:pt idx="6">
                  <c:v>#N/A</c:v>
                </c:pt>
                <c:pt idx="7">
                  <c:v>0.26</c:v>
                </c:pt>
                <c:pt idx="8">
                  <c:v>#N/A</c:v>
                </c:pt>
                <c:pt idx="9">
                  <c:v>0.57999999999999996</c:v>
                </c:pt>
              </c:numCache>
            </c:numRef>
          </c:val>
          <c:extLst>
            <c:ext xmlns:c16="http://schemas.microsoft.com/office/drawing/2014/chart" uri="{C3380CC4-5D6E-409C-BE32-E72D297353CC}">
              <c16:uniqueId val="{00000002-9E75-41D2-A231-1420E6713A42}"/>
            </c:ext>
          </c:extLst>
        </c:ser>
        <c:ser>
          <c:idx val="3"/>
          <c:order val="3"/>
          <c:tx>
            <c:strRef>
              <c:f>データシート!$A$30</c:f>
              <c:strCache>
                <c:ptCount val="1"/>
                <c:pt idx="0">
                  <c:v>発電事業特別会計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0.28999999999999998</c:v>
                </c:pt>
                <c:pt idx="2">
                  <c:v>#N/A</c:v>
                </c:pt>
                <c:pt idx="3">
                  <c:v>0.28000000000000003</c:v>
                </c:pt>
                <c:pt idx="4">
                  <c:v>#N/A</c:v>
                </c:pt>
                <c:pt idx="5">
                  <c:v>0.62</c:v>
                </c:pt>
                <c:pt idx="6">
                  <c:v>#N/A</c:v>
                </c:pt>
                <c:pt idx="7">
                  <c:v>0.82</c:v>
                </c:pt>
                <c:pt idx="8">
                  <c:v>#N/A</c:v>
                </c:pt>
                <c:pt idx="9">
                  <c:v>0.86</c:v>
                </c:pt>
              </c:numCache>
            </c:numRef>
          </c:val>
          <c:extLst>
            <c:ext xmlns:c16="http://schemas.microsoft.com/office/drawing/2014/chart" uri="{C3380CC4-5D6E-409C-BE32-E72D297353CC}">
              <c16:uniqueId val="{00000003-9E75-41D2-A231-1420E6713A42}"/>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0.4</c:v>
                </c:pt>
                <c:pt idx="2">
                  <c:v>#N/A</c:v>
                </c:pt>
                <c:pt idx="3">
                  <c:v>0.52</c:v>
                </c:pt>
                <c:pt idx="4">
                  <c:v>#N/A</c:v>
                </c:pt>
                <c:pt idx="5">
                  <c:v>0.88</c:v>
                </c:pt>
                <c:pt idx="6">
                  <c:v>#N/A</c:v>
                </c:pt>
                <c:pt idx="7">
                  <c:v>0.84</c:v>
                </c:pt>
                <c:pt idx="8">
                  <c:v>#N/A</c:v>
                </c:pt>
                <c:pt idx="9">
                  <c:v>0.89</c:v>
                </c:pt>
              </c:numCache>
            </c:numRef>
          </c:val>
          <c:extLst>
            <c:ext xmlns:c16="http://schemas.microsoft.com/office/drawing/2014/chart" uri="{C3380CC4-5D6E-409C-BE32-E72D297353CC}">
              <c16:uniqueId val="{00000004-9E75-41D2-A231-1420E6713A42}"/>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1.52</c:v>
                </c:pt>
                <c:pt idx="2">
                  <c:v>#N/A</c:v>
                </c:pt>
                <c:pt idx="3">
                  <c:v>1.95</c:v>
                </c:pt>
                <c:pt idx="4">
                  <c:v>#N/A</c:v>
                </c:pt>
                <c:pt idx="5">
                  <c:v>1.06</c:v>
                </c:pt>
                <c:pt idx="6">
                  <c:v>#N/A</c:v>
                </c:pt>
                <c:pt idx="7">
                  <c:v>1.32</c:v>
                </c:pt>
                <c:pt idx="8">
                  <c:v>#N/A</c:v>
                </c:pt>
                <c:pt idx="9">
                  <c:v>1.44</c:v>
                </c:pt>
              </c:numCache>
            </c:numRef>
          </c:val>
          <c:extLst>
            <c:ext xmlns:c16="http://schemas.microsoft.com/office/drawing/2014/chart" uri="{C3380CC4-5D6E-409C-BE32-E72D297353CC}">
              <c16:uniqueId val="{00000005-9E75-41D2-A231-1420E6713A42}"/>
            </c:ext>
          </c:extLst>
        </c:ser>
        <c:ser>
          <c:idx val="6"/>
          <c:order val="6"/>
          <c:tx>
            <c:strRef>
              <c:f>データシート!$A$33</c:f>
              <c:strCache>
                <c:ptCount val="1"/>
                <c:pt idx="0">
                  <c:v>自動車教習所事業会計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2.65</c:v>
                </c:pt>
                <c:pt idx="2">
                  <c:v>#N/A</c:v>
                </c:pt>
                <c:pt idx="3">
                  <c:v>2.4700000000000002</c:v>
                </c:pt>
                <c:pt idx="4">
                  <c:v>#N/A</c:v>
                </c:pt>
                <c:pt idx="5">
                  <c:v>1.98</c:v>
                </c:pt>
                <c:pt idx="6">
                  <c:v>#N/A</c:v>
                </c:pt>
                <c:pt idx="7">
                  <c:v>1.8</c:v>
                </c:pt>
                <c:pt idx="8">
                  <c:v>#N/A</c:v>
                </c:pt>
                <c:pt idx="9">
                  <c:v>1.68</c:v>
                </c:pt>
              </c:numCache>
            </c:numRef>
          </c:val>
          <c:extLst>
            <c:ext xmlns:c16="http://schemas.microsoft.com/office/drawing/2014/chart" uri="{C3380CC4-5D6E-409C-BE32-E72D297353CC}">
              <c16:uniqueId val="{00000006-9E75-41D2-A231-1420E6713A42}"/>
            </c:ext>
          </c:extLst>
        </c:ser>
        <c:ser>
          <c:idx val="7"/>
          <c:order val="7"/>
          <c:tx>
            <c:strRef>
              <c:f>データシート!$A$34</c:f>
              <c:strCache>
                <c:ptCount val="1"/>
                <c:pt idx="0">
                  <c:v>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7.06</c:v>
                </c:pt>
                <c:pt idx="2">
                  <c:v>#N/A</c:v>
                </c:pt>
                <c:pt idx="3">
                  <c:v>5.58</c:v>
                </c:pt>
                <c:pt idx="4">
                  <c:v>#N/A</c:v>
                </c:pt>
                <c:pt idx="5">
                  <c:v>5.5</c:v>
                </c:pt>
                <c:pt idx="6">
                  <c:v>#N/A</c:v>
                </c:pt>
                <c:pt idx="7">
                  <c:v>5.51</c:v>
                </c:pt>
                <c:pt idx="8">
                  <c:v>#N/A</c:v>
                </c:pt>
                <c:pt idx="9">
                  <c:v>5.03</c:v>
                </c:pt>
              </c:numCache>
            </c:numRef>
          </c:val>
          <c:extLst>
            <c:ext xmlns:c16="http://schemas.microsoft.com/office/drawing/2014/chart" uri="{C3380CC4-5D6E-409C-BE32-E72D297353CC}">
              <c16:uniqueId val="{00000007-9E75-41D2-A231-1420E6713A42}"/>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5.38</c:v>
                </c:pt>
                <c:pt idx="2">
                  <c:v>#N/A</c:v>
                </c:pt>
                <c:pt idx="3">
                  <c:v>4.59</c:v>
                </c:pt>
                <c:pt idx="4">
                  <c:v>#N/A</c:v>
                </c:pt>
                <c:pt idx="5">
                  <c:v>5.0999999999999996</c:v>
                </c:pt>
                <c:pt idx="6">
                  <c:v>#N/A</c:v>
                </c:pt>
                <c:pt idx="7">
                  <c:v>5.69</c:v>
                </c:pt>
                <c:pt idx="8">
                  <c:v>#N/A</c:v>
                </c:pt>
                <c:pt idx="9">
                  <c:v>5.52</c:v>
                </c:pt>
              </c:numCache>
            </c:numRef>
          </c:val>
          <c:extLst>
            <c:ext xmlns:c16="http://schemas.microsoft.com/office/drawing/2014/chart" uri="{C3380CC4-5D6E-409C-BE32-E72D297353CC}">
              <c16:uniqueId val="{00000008-9E75-41D2-A231-1420E6713A4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7.81</c:v>
                </c:pt>
                <c:pt idx="2">
                  <c:v>#N/A</c:v>
                </c:pt>
                <c:pt idx="3">
                  <c:v>8.11</c:v>
                </c:pt>
                <c:pt idx="4">
                  <c:v>#N/A</c:v>
                </c:pt>
                <c:pt idx="5">
                  <c:v>9.26</c:v>
                </c:pt>
                <c:pt idx="6">
                  <c:v>#N/A</c:v>
                </c:pt>
                <c:pt idx="7">
                  <c:v>11.83</c:v>
                </c:pt>
                <c:pt idx="8">
                  <c:v>#N/A</c:v>
                </c:pt>
                <c:pt idx="9">
                  <c:v>8.27</c:v>
                </c:pt>
              </c:numCache>
            </c:numRef>
          </c:val>
          <c:extLst>
            <c:ext xmlns:c16="http://schemas.microsoft.com/office/drawing/2014/chart" uri="{C3380CC4-5D6E-409C-BE32-E72D297353CC}">
              <c16:uniqueId val="{00000009-9E75-41D2-A231-1420E6713A4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958</c:v>
                </c:pt>
                <c:pt idx="5">
                  <c:v>928</c:v>
                </c:pt>
                <c:pt idx="8">
                  <c:v>961</c:v>
                </c:pt>
                <c:pt idx="11">
                  <c:v>958</c:v>
                </c:pt>
                <c:pt idx="14">
                  <c:v>1010</c:v>
                </c:pt>
              </c:numCache>
            </c:numRef>
          </c:val>
          <c:extLst>
            <c:ext xmlns:c16="http://schemas.microsoft.com/office/drawing/2014/chart" uri="{C3380CC4-5D6E-409C-BE32-E72D297353CC}">
              <c16:uniqueId val="{00000000-7DE1-4B8A-B496-C19762CFE32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DE1-4B8A-B496-C19762CFE32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33</c:v>
                </c:pt>
                <c:pt idx="3">
                  <c:v>33</c:v>
                </c:pt>
                <c:pt idx="6">
                  <c:v>33</c:v>
                </c:pt>
                <c:pt idx="9">
                  <c:v>33</c:v>
                </c:pt>
                <c:pt idx="12">
                  <c:v>33</c:v>
                </c:pt>
              </c:numCache>
            </c:numRef>
          </c:val>
          <c:extLst>
            <c:ext xmlns:c16="http://schemas.microsoft.com/office/drawing/2014/chart" uri="{C3380CC4-5D6E-409C-BE32-E72D297353CC}">
              <c16:uniqueId val="{00000002-7DE1-4B8A-B496-C19762CFE32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113</c:v>
                </c:pt>
                <c:pt idx="3">
                  <c:v>98</c:v>
                </c:pt>
                <c:pt idx="6">
                  <c:v>102</c:v>
                </c:pt>
                <c:pt idx="9">
                  <c:v>100</c:v>
                </c:pt>
                <c:pt idx="12">
                  <c:v>99</c:v>
                </c:pt>
              </c:numCache>
            </c:numRef>
          </c:val>
          <c:extLst>
            <c:ext xmlns:c16="http://schemas.microsoft.com/office/drawing/2014/chart" uri="{C3380CC4-5D6E-409C-BE32-E72D297353CC}">
              <c16:uniqueId val="{00000003-7DE1-4B8A-B496-C19762CFE32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441</c:v>
                </c:pt>
                <c:pt idx="3">
                  <c:v>429</c:v>
                </c:pt>
                <c:pt idx="6">
                  <c:v>459</c:v>
                </c:pt>
                <c:pt idx="9">
                  <c:v>456</c:v>
                </c:pt>
                <c:pt idx="12">
                  <c:v>460</c:v>
                </c:pt>
              </c:numCache>
            </c:numRef>
          </c:val>
          <c:extLst>
            <c:ext xmlns:c16="http://schemas.microsoft.com/office/drawing/2014/chart" uri="{C3380CC4-5D6E-409C-BE32-E72D297353CC}">
              <c16:uniqueId val="{00000004-7DE1-4B8A-B496-C19762CFE32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E1-4B8A-B496-C19762CFE32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DE1-4B8A-B496-C19762CFE32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746</c:v>
                </c:pt>
                <c:pt idx="3">
                  <c:v>673</c:v>
                </c:pt>
                <c:pt idx="6">
                  <c:v>817</c:v>
                </c:pt>
                <c:pt idx="9">
                  <c:v>846</c:v>
                </c:pt>
                <c:pt idx="12">
                  <c:v>956</c:v>
                </c:pt>
              </c:numCache>
            </c:numRef>
          </c:val>
          <c:extLst>
            <c:ext xmlns:c16="http://schemas.microsoft.com/office/drawing/2014/chart" uri="{C3380CC4-5D6E-409C-BE32-E72D297353CC}">
              <c16:uniqueId val="{00000007-7DE1-4B8A-B496-C19762CFE32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375</c:v>
                </c:pt>
                <c:pt idx="2">
                  <c:v>#N/A</c:v>
                </c:pt>
                <c:pt idx="3">
                  <c:v>#N/A</c:v>
                </c:pt>
                <c:pt idx="4">
                  <c:v>305</c:v>
                </c:pt>
                <c:pt idx="5">
                  <c:v>#N/A</c:v>
                </c:pt>
                <c:pt idx="6">
                  <c:v>#N/A</c:v>
                </c:pt>
                <c:pt idx="7">
                  <c:v>450</c:v>
                </c:pt>
                <c:pt idx="8">
                  <c:v>#N/A</c:v>
                </c:pt>
                <c:pt idx="9">
                  <c:v>#N/A</c:v>
                </c:pt>
                <c:pt idx="10">
                  <c:v>477</c:v>
                </c:pt>
                <c:pt idx="11">
                  <c:v>#N/A</c:v>
                </c:pt>
                <c:pt idx="12">
                  <c:v>#N/A</c:v>
                </c:pt>
                <c:pt idx="13">
                  <c:v>538</c:v>
                </c:pt>
                <c:pt idx="14">
                  <c:v>#N/A</c:v>
                </c:pt>
              </c:numCache>
            </c:numRef>
          </c:val>
          <c:smooth val="0"/>
          <c:extLst>
            <c:ext xmlns:c16="http://schemas.microsoft.com/office/drawing/2014/chart" uri="{C3380CC4-5D6E-409C-BE32-E72D297353CC}">
              <c16:uniqueId val="{00000008-7DE1-4B8A-B496-C19762CFE32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10487</c:v>
                </c:pt>
                <c:pt idx="5">
                  <c:v>10282</c:v>
                </c:pt>
                <c:pt idx="8">
                  <c:v>10262</c:v>
                </c:pt>
                <c:pt idx="11">
                  <c:v>9888</c:v>
                </c:pt>
                <c:pt idx="14">
                  <c:v>10449</c:v>
                </c:pt>
              </c:numCache>
            </c:numRef>
          </c:val>
          <c:extLst>
            <c:ext xmlns:c16="http://schemas.microsoft.com/office/drawing/2014/chart" uri="{C3380CC4-5D6E-409C-BE32-E72D297353CC}">
              <c16:uniqueId val="{00000000-F5B8-40D2-BD96-148DEEF178E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509</c:v>
                </c:pt>
                <c:pt idx="5">
                  <c:v>483</c:v>
                </c:pt>
                <c:pt idx="8">
                  <c:v>432</c:v>
                </c:pt>
                <c:pt idx="11">
                  <c:v>396</c:v>
                </c:pt>
                <c:pt idx="14">
                  <c:v>348</c:v>
                </c:pt>
              </c:numCache>
            </c:numRef>
          </c:val>
          <c:extLst>
            <c:ext xmlns:c16="http://schemas.microsoft.com/office/drawing/2014/chart" uri="{C3380CC4-5D6E-409C-BE32-E72D297353CC}">
              <c16:uniqueId val="{00000001-F5B8-40D2-BD96-148DEEF178E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9561</c:v>
                </c:pt>
                <c:pt idx="5">
                  <c:v>10170</c:v>
                </c:pt>
                <c:pt idx="8">
                  <c:v>10626</c:v>
                </c:pt>
                <c:pt idx="11">
                  <c:v>10627</c:v>
                </c:pt>
                <c:pt idx="14">
                  <c:v>10893</c:v>
                </c:pt>
              </c:numCache>
            </c:numRef>
          </c:val>
          <c:extLst>
            <c:ext xmlns:c16="http://schemas.microsoft.com/office/drawing/2014/chart" uri="{C3380CC4-5D6E-409C-BE32-E72D297353CC}">
              <c16:uniqueId val="{00000002-F5B8-40D2-BD96-148DEEF178E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5B8-40D2-BD96-148DEEF178E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5B8-40D2-BD96-148DEEF178E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6</c:v>
                </c:pt>
                <c:pt idx="6">
                  <c:v>4</c:v>
                </c:pt>
                <c:pt idx="9">
                  <c:v>1</c:v>
                </c:pt>
                <c:pt idx="12">
                  <c:v>8</c:v>
                </c:pt>
              </c:numCache>
            </c:numRef>
          </c:val>
          <c:extLst>
            <c:ext xmlns:c16="http://schemas.microsoft.com/office/drawing/2014/chart" uri="{C3380CC4-5D6E-409C-BE32-E72D297353CC}">
              <c16:uniqueId val="{00000005-F5B8-40D2-BD96-148DEEF178E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2621</c:v>
                </c:pt>
                <c:pt idx="3">
                  <c:v>2611</c:v>
                </c:pt>
                <c:pt idx="6">
                  <c:v>2582</c:v>
                </c:pt>
                <c:pt idx="9">
                  <c:v>2467</c:v>
                </c:pt>
                <c:pt idx="12">
                  <c:v>2478</c:v>
                </c:pt>
              </c:numCache>
            </c:numRef>
          </c:val>
          <c:extLst>
            <c:ext xmlns:c16="http://schemas.microsoft.com/office/drawing/2014/chart" uri="{C3380CC4-5D6E-409C-BE32-E72D297353CC}">
              <c16:uniqueId val="{00000006-F5B8-40D2-BD96-148DEEF178E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752</c:v>
                </c:pt>
                <c:pt idx="3">
                  <c:v>700</c:v>
                </c:pt>
                <c:pt idx="6">
                  <c:v>623</c:v>
                </c:pt>
                <c:pt idx="9">
                  <c:v>544</c:v>
                </c:pt>
                <c:pt idx="12">
                  <c:v>539</c:v>
                </c:pt>
              </c:numCache>
            </c:numRef>
          </c:val>
          <c:extLst>
            <c:ext xmlns:c16="http://schemas.microsoft.com/office/drawing/2014/chart" uri="{C3380CC4-5D6E-409C-BE32-E72D297353CC}">
              <c16:uniqueId val="{00000007-F5B8-40D2-BD96-148DEEF178E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6433</c:v>
                </c:pt>
                <c:pt idx="3">
                  <c:v>6392</c:v>
                </c:pt>
                <c:pt idx="6">
                  <c:v>6213</c:v>
                </c:pt>
                <c:pt idx="9">
                  <c:v>5911</c:v>
                </c:pt>
                <c:pt idx="12">
                  <c:v>5584</c:v>
                </c:pt>
              </c:numCache>
            </c:numRef>
          </c:val>
          <c:extLst>
            <c:ext xmlns:c16="http://schemas.microsoft.com/office/drawing/2014/chart" uri="{C3380CC4-5D6E-409C-BE32-E72D297353CC}">
              <c16:uniqueId val="{00000008-F5B8-40D2-BD96-148DEEF178E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141</c:v>
                </c:pt>
                <c:pt idx="3">
                  <c:v>107</c:v>
                </c:pt>
                <c:pt idx="6">
                  <c:v>73</c:v>
                </c:pt>
                <c:pt idx="9">
                  <c:v>33</c:v>
                </c:pt>
                <c:pt idx="12">
                  <c:v>2</c:v>
                </c:pt>
              </c:numCache>
            </c:numRef>
          </c:val>
          <c:extLst>
            <c:ext xmlns:c16="http://schemas.microsoft.com/office/drawing/2014/chart" uri="{C3380CC4-5D6E-409C-BE32-E72D297353CC}">
              <c16:uniqueId val="{00000009-F5B8-40D2-BD96-148DEEF178E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6784</c:v>
                </c:pt>
                <c:pt idx="3">
                  <c:v>7041</c:v>
                </c:pt>
                <c:pt idx="6">
                  <c:v>6994</c:v>
                </c:pt>
                <c:pt idx="9">
                  <c:v>7568</c:v>
                </c:pt>
                <c:pt idx="12">
                  <c:v>7765</c:v>
                </c:pt>
              </c:numCache>
            </c:numRef>
          </c:val>
          <c:extLst>
            <c:ext xmlns:c16="http://schemas.microsoft.com/office/drawing/2014/chart" uri="{C3380CC4-5D6E-409C-BE32-E72D297353CC}">
              <c16:uniqueId val="{0000000A-F5B8-40D2-BD96-148DEEF178E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5B8-40D2-BD96-148DEEF178E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7595</c:v>
                </c:pt>
                <c:pt idx="1">
                  <c:v>8078</c:v>
                </c:pt>
                <c:pt idx="2">
                  <c:v>7832</c:v>
                </c:pt>
              </c:numCache>
            </c:numRef>
          </c:val>
          <c:extLst>
            <c:ext xmlns:c16="http://schemas.microsoft.com/office/drawing/2014/chart" uri="{C3380CC4-5D6E-409C-BE32-E72D297353CC}">
              <c16:uniqueId val="{00000000-E72C-4555-BFB8-1BAADBE569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657</c:v>
                </c:pt>
                <c:pt idx="1">
                  <c:v>657</c:v>
                </c:pt>
                <c:pt idx="2">
                  <c:v>658</c:v>
                </c:pt>
              </c:numCache>
            </c:numRef>
          </c:val>
          <c:extLst>
            <c:ext xmlns:c16="http://schemas.microsoft.com/office/drawing/2014/chart" uri="{C3380CC4-5D6E-409C-BE32-E72D297353CC}">
              <c16:uniqueId val="{00000001-E72C-4555-BFB8-1BAADBE569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1957</c:v>
                </c:pt>
                <c:pt idx="1">
                  <c:v>1410</c:v>
                </c:pt>
                <c:pt idx="2">
                  <c:v>1860</c:v>
                </c:pt>
              </c:numCache>
            </c:numRef>
          </c:val>
          <c:extLst>
            <c:ext xmlns:c16="http://schemas.microsoft.com/office/drawing/2014/chart" uri="{C3380CC4-5D6E-409C-BE32-E72D297353CC}">
              <c16:uniqueId val="{00000002-E72C-4555-BFB8-1BAADBE5692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{D358DE5B-6A74-4590-AF88-780629417E88}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D60-49E1-A5C7-025FDAF009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{9C5A537D-E1CD-4AEF-BA8A-8209C6F8306A}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D60-49E1-A5C7-025FDAF009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{9EB173C2-71DE-4828-9A80-DB75B7B08190}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D60-49E1-A5C7-025FDAF009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{61E69609-82DC-41BE-BCE5-6187245DF6EE}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D60-49E1-A5C7-025FDAF009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{8A275D81-D952-410B-BEA3-0F79DCC3F556}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D60-49E1-A5C7-025FDAF0095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{76C0B22B-7C49-47A5-9263-6FC93408E735}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D60-49E1-A5C7-025FDAF0095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{9AC1B479-2810-4B08-BDD7-8F9AB6DF2A6E}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D60-49E1-A5C7-025FDAF0095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{9765075C-81EA-4545-9AE8-E5435B1886F7}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D60-49E1-A5C7-025FDAF0095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{0BA8FF76-D950-4795-87CC-2A097D7240F3}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D60-49E1-A5C7-025FDAF009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52.1</c:v>
                </c:pt>
                <c:pt idx="8">
                  <c:v>64.400000000000006</c:v>
                </c:pt>
                <c:pt idx="16">
                  <c:v>65.2</c:v>
                </c:pt>
                <c:pt idx="24">
                  <c:v>66.400000000000006</c:v>
                </c:pt>
                <c:pt idx="32">
                  <c:v>59.4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D60-49E1-A5C7-025FDAF0095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{277579C4-04F8-4C3D-8C4C-5260A7C42C10}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D60-49E1-A5C7-025FDAF0095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{4D529BCC-D327-497A-99A1-AA2E1F689345}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D60-49E1-A5C7-025FDAF009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{A6A09BD5-2772-42C3-AFFB-BCF2442BE731}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D60-49E1-A5C7-025FDAF009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{52E3A572-DE16-4238-A0DB-B14852DBA411}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D60-49E1-A5C7-025FDAF009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{5373F5DE-791B-4248-82C3-08AB1523CFCA}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D60-49E1-A5C7-025FDAF0095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{F676DA89-5A3F-4199-B7A7-AFC7EDC9EDF2}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D60-49E1-A5C7-025FDAF0095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{766D426B-9D59-4219-9255-F70896299DD6}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D60-49E1-A5C7-025FDAF0095E}"/>
                </c:ext>
              </c:extLst>
            </c:dLbl>
            <c:dLbl>
              <c:idx val="24"/>
              <c:layout>
                <c:manualLayout>
                  <c:x val="-3.3651710965491792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{38BC32D0-6932-4D71-88FF-0A5E27BD37C2}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D60-49E1-A5C7-025FDAF0095E}"/>
                </c:ext>
              </c:extLst>
            </c:dLbl>
            <c:dLbl>
              <c:idx val="32"/>
              <c:layout>
                <c:manualLayout>
                  <c:x val="-3.0509240154314669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{61FAC047-3817-4F96-B87A-A06F9D82CF01}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D60-49E1-A5C7-025FDAF009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54.1</c:v>
                </c:pt>
                <c:pt idx="8">
                  <c:v>57</c:v>
                </c:pt>
                <c:pt idx="16">
                  <c:v>59.7</c:v>
                </c:pt>
                <c:pt idx="24">
                  <c:v>60</c:v>
                </c:pt>
                <c:pt idx="32">
                  <c:v>60.2</c:v>
                </c:pt>
              </c:numCache>
            </c:numRef>
          </c:xVal>
          <c:yVal>
            <c:numRef>
              <c:f>公会計指標分析・財政指標組合せ分析表!$BP$55:$DC$55</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2D60-49E1-A5C7-025FDAF0095E}"/>
            </c:ext>
          </c:extLst>
        </c:ser>
        <c:dLbls>
          <c:showLegendKey val="0"/>
          <c:showVal val="1"/>
          <c:showCatName val="0"/>
          <c:showSerName val="0"/>
          <c:showPercent val="0"/>
          <c:showBubbleSize val="0"/>
        </c:dLbls>
        <c:axId val="46179840"/>
        <c:axId val="46181760"/>
      </c:scatterChart>
      <c:valAx>
        <c:axId val="46179840"/>
        <c:scaling>
          <c:orientation val="minMax"/>
          <c:max val="60.800000000000004"/>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{EA8D8509-33ED-4430-963A-808C3EB9BE38}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6E5-460F-B4CF-7A61B721085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{C8CA49D7-24DE-404C-A172-17D40EC3787E}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6E5-460F-B4CF-7A61B721085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{F44A40FF-9DE0-4017-857D-2DAA8556C4AA}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6E5-460F-B4CF-7A61B721085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{26C88A01-26B0-4D1F-967F-D6868B530D34}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6E5-460F-B4CF-7A61B721085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{8CA61F5D-9B6F-46A7-90F8-7363AA9C1BF9}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6E5-460F-B4CF-7A61B721085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{4B18E8BF-3FCD-4932-9511-3DF1CE80DBCE}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6E5-460F-B4CF-7A61B721085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{9E6827A2-420D-4C7B-ABCF-20862205B9FA}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6E5-460F-B4CF-7A61B721085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{BB0EC918-6709-4539-86FF-201B0F73B639}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6E5-460F-B4CF-7A61B721085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{A97ED977-6F5E-49AA-BFA5-E978D1A092BA}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6E5-460F-B4CF-7A61B721085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6.8</c:v>
                </c:pt>
                <c:pt idx="16">
                  <c:v>7</c:v>
                </c:pt>
                <c:pt idx="24">
                  <c:v>7.8</c:v>
                </c:pt>
                <c:pt idx="32">
                  <c:v>9.3000000000000007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6E5-460F-B4CF-7A61B721085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{DE90AC74-3CF6-4E7B-9975-DD61C097052E}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6E5-460F-B4CF-7A61B721085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{95947524-7FF8-4171-AD4D-E2E20058FBB4}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6E5-460F-B4CF-7A61B721085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{D24D466A-65F1-440F-8D1F-AB030A89D6DB}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6E5-460F-B4CF-7A61B721085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{1461B025-ECCC-40C4-9238-4A290AF2AC15}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6E5-460F-B4CF-7A61B721085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{34F4455F-B0FD-4300-B5C8-92BD3270A9CF}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6E5-460F-B4CF-7A61B721085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{023F69EF-0588-43A0-B40B-5B5866EF3ABB}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6E5-460F-B4CF-7A61B721085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{2D4F49EC-FF33-4FDC-B97C-BA94379BF9EB}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6E5-460F-B4CF-7A61B721085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{EDFB7EE2-385F-4C57-B1E0-521DA41413F5}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6E5-460F-B4CF-7A61B721085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{D150AC27-6039-4488-98D1-032262495260}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6E5-460F-B4CF-7A61B72108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7.9</c:v>
                </c:pt>
                <c:pt idx="32">
                  <c:v>7.7</c:v>
                </c:pt>
              </c:numCache>
            </c:numRef>
          </c:xVal>
          <c:yVal>
            <c:numRef>
              <c:f>公会計指標分析・財政指標組合せ分析表!$BP$77:$DC$77</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96E5-460F-B4CF-7A61B7210859}"/>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群馬県中之条町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元利償還金等及び、算入公債費等共に平成２８年度まで減少傾向にあったが、主に過疎対策事業債の償還が始まり、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両方</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の額が増加している。今後についても過疎対策事業債や緊急防災・減災事業債などの借入を行っていくことから、元利償還金が増加していく</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が、それに伴い算入公債費等も増えていくと見込んでいる。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群馬県中之条町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将来負担額は横ばいとなっているが、そのうちの一般会計等に係る地方債の現在高については、前年</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に続き</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増加している。理由としては、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過疎対策事業債や緊急防災・減災事業債など、</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有利な起債の活用によるものである。財政調整基金等の充当可能基金が年々増加しているため問題となってはいないが、予断を許さない状況となっている。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群馬県中之条町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基金全体を見ると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百万円の増加となり、特定目的基金（ふるさと思いやり基金）の増加によるものが主な要因となった。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今後は人口減少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の影響で</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、税収等による一般財源の確保が難しくなる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ことが見込まれる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現在は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の貯えがあるが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、中長期的に</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崩しにより減少していくことが予想される。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ふるさと思いやり基金：心豊かな活力あるふるさとづくりするため、教育環境の充実、産業の振興、健康増進、福祉の充実といった町の柱となる施策の推進。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地域づくり推進事業基金：交流人口の増加に関するイベントや、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町内の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中学生がふるさとに親しみをもつための事業等を推進。</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ふるさと思いやり基金：ふるさと納税による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寄附金の大幅な増加</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その他の基金については、ほぼ横ばいとなっている。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地域づくり推進事業基金：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町独自の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地域づくり事業を推進していくために、少しずつ取り崩していく見込み。</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ふるさと思いやり基金：ふるさと納税で集まった分を当年度に積立て、翌年に同額を取り崩すを繰り返し、町の柱となる施策を推進していく。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その他の基金についても、必要な時に取り崩し活用していく。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単独事業の増加等により一般財源の持ち出しが増え、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百万円の減となったと考えられる。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いつどこで起こるかわからない災害に備え、最低</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人口</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16,000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程度積み立てることとしている。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今年度（令和元年度）で</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普通交付税の合併算定替による特例措置の適用が終了となるため、</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基金の取</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崩しも想定している。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年度までは減少傾向にあったが、それ以来は横ばいである。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年度以降、町全域が過疎地域になってから過疎対策事業債の活用により起債が増えている状況である。更に、</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年度から据置期間の見直しを行ったことにより、過疎対策</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事業債や緊急防災・減災事業債</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の償還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開始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一時的に重なってしまい、これから数年間は償還金が高止まりとなる。そのため減債基金の活用を予定しているので、今後は取り崩しにより減少となる見込み。</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ECC9A54-26A6-4D84-8B15-36EF004EB0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EA0A58C-8932-4FCE-9D57-931ACF9B66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6F74C88E-562F-4558-A8FE-81B3DD978D1F}"/>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446D8662-1092-46FB-9E8B-8FBFFEAFCB4E}"/>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7F3CA025-8E05-4568-A7E5-BBDAB5EC9CDB}"/>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6094FBEF-DE98-4344-B50F-4572963DF293}"/>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5705BDDA-B7B7-4DA9-BA19-99EC5D66E638}"/>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843AD871-5EA3-4EDC-B2C3-367637027F6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62386972-A2D5-4EE1-9D9D-980E88A69026}"/>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13A93EB5-E4F8-4B7D-AF08-6151413AAB3B}"/>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52CF487D-5EAC-4863-9883-0468B74D4687}"/>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87901144-FD1F-44FB-BA7E-D2E96618A95E}"/>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C635C03B-DDBA-431D-9986-49C315B9E6CE}"/>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DE2FD0AA-1260-43B3-A410-3A95D8CB17CB}"/>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33CB9C53-AE94-488D-8A57-9FF95C334C2F}"/>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C8C8942-6CED-402B-B685-F658489E54F9}"/>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群馬県中之条町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2A11BF89-5863-4EDB-B9A7-17C171F90009}"/>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85DDA9FC-3AF5-408F-8D70-D311193ED434}"/>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2562A535-4E7E-4F24-9ACC-B8AF86F85871}"/>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D2732559-7EB4-4C95-BABB-50B4F44168A7}"/>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6F3294AC-D026-4D79-B895-B2CBBC0D570D}"/>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1D4615C8-B4FB-4921-960D-0DBF9AA5EFDC}"/>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15,782
15,536
439.28
11,727,834
11,055,237
520,929
6,176,472
7,764,519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317E28AA-DF7D-4DF0-A0AF-586CF890566A}"/>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A05EC8A1-1CE5-49E2-BBED-6D2D95D7E659}"/>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2D1ECA12-79BD-4C7E-8BBA-94B0C5AABC51}"/>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44D558C5-F883-416F-86DE-C257D65FC558}"/>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8992196F-60EC-4A65-BD36-4F451B3D96C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25E5713F-8528-4E92-82DF-2E505EDAF219}"/>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C1592A0D-C94A-4AAD-97DA-8D0BA1A5ED28}"/>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12A20C3C-960F-4F18-B336-FC12AE325985}"/>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CB3C2D7A-4A8D-459F-B0CA-3C6F858632A6}"/>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5BBD26FD-36D8-4984-A866-EFF3ACC47551}"/>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497A78E0-E188-490F-BA5D-267364A7E04D}"/>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ECED86DE-D0BB-4909-A054-9029EC316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A396C72F-5678-45E0-B211-D4F045E06824}"/>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80367469-6662-42E3-97CC-57B5EFF14A18}"/>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66ABCBE2-4C38-4CE3-9095-6796672D61DB}"/>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43D1EAC2-7C83-482C-AA66-E6E2A1B4A6B9}"/>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AD68AD3D-AAFC-4F08-82A9-67EAEA3CD669}"/>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7295871F-8E3F-4267-808A-4FA669CAB07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98D63DE3-5F55-4A1B-82AB-09BDCEC33E9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6BC951B5-D6FB-4DB5-A468-B28D26D73F1B}"/>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6E27302B-2C4E-4A1F-BB7C-DEAF332B03C5}"/>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F2A58F5C-A72F-4774-AB65-6EE6D4B6C59B}"/>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587DC5AF-9384-46D7-874D-924E7270565A}"/>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30119358-A23C-4AA9-9428-E8861B02D073}"/>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C2BCE5F5-C7BD-42C1-A154-A59109F63584}"/>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FC39AD9E-00FB-44E0-8C93-EF952C32792D}"/>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D9F0F1C5-E002-40A0-AE32-EC5BDC1004C7}"/>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D9C6C7D7-5856-46F0-AE1C-CE7DA268D4B2}"/>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804B5DCE-18B1-43D7-879D-C7832448AD7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C25E209D-0467-414E-B634-E429E3AF9DC3}"/>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3A76055C-9794-4B17-8509-02149019B84B}"/>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51C3FFAD-D9AD-41B8-8096-99139EB4F824}"/>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9120AE2A-F1CA-4B31-B2B9-FA22EBD4852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95BEA4A2-B37E-4E6F-82AC-A3C2A41C9461}"/>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BEBCED20-DF8D-4907-AA77-17038064E8B5}"/>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とほぼ同程度となっている。平成３０年度までは固定資産台帳が一部未完成だったが、令和元年度には全て完了した。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２年度に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改定</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した公共施設等総合管理計画において、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１０年後には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建築後３０年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以上経過する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施設が全体の約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改修等を行うことが見込まれるため、徐々に高くなることが予想される。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A1B3928-1DF5-4040-BABB-31D7A6B498ED}"/>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E555BFAD-7B63-4DF8-B5EC-ACC31E50DCD8}"/>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EBA7DE6D-63A3-4803-8919-5F3524B227F1}"/>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12FE512B-609A-4FEB-9D4F-AE2C6003CA44}"/>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C321EF4B-839A-4342-84E9-812EAE1AED6C}"/>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8414A88B-E353-4A5E-81D8-563B9EFFC543}"/>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B01541F3-9729-4714-A308-9618DEA81011}"/>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A2B2441A-BEF9-4D68-A5FB-C3A1B25B50B6}"/>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130236E7-4EE1-4C25-991E-E51FAFFE8F16}"/>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1D0FA2E5-0808-4214-985D-8A45B1645C15}"/>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172D875-6F31-4C50-ABE8-C8867505E961}"/>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F0E90328-A3DD-42CB-8A11-72A027A1FCF2}"/>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EB9F057F-E92A-4175-B26F-2BCBCABCCF18}"/>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D428B2AB-5317-48A7-A82C-04EC31C93772}"/>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8CBC4A29-A410-48EB-90FE-E1EE1BDAD95A}"/>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99CF6676-8B8C-4478-B1FB-C2DEE402DABB}"/>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75" name="直線コネクタ 74">
          <a:extLst>
            <a:ext uri="{FF2B5EF4-FFF2-40B4-BE49-F238E27FC236}">
              <a16:creationId xmlns:a16="http://schemas.microsoft.com/office/drawing/2014/main" id="{B1D03666-F67E-4247-9B41-D2752E5A2533}"/>
            </a:ext>
          </a:extLst>
        </xdr:cNvPr>
        <xdr:cNvCxnSpPr/>
      </xdr:nvCxnSpPr>
      <xdr:spPr>
        <a:xfrm flipV="1">
          <a:off x="4760595" y="4577292"/>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76" name="有形固定資産減価償却率最小値テキスト">
          <a:extLst>
            <a:ext uri="{FF2B5EF4-FFF2-40B4-BE49-F238E27FC236}">
              <a16:creationId xmlns:a16="http://schemas.microsoft.com/office/drawing/2014/main" id="{58865D8E-1A9B-4C48-8599-ECA1685C82DD}"/>
            </a:ext>
          </a:extLst>
        </xdr:cNvPr>
        <xdr:cNvSpPr txBox="1"/>
      </xdr:nvSpPr>
      <xdr:spPr>
        <a:xfrm>
          <a:off x="4813300" y="598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77" name="直線コネクタ 76">
          <a:extLst>
            <a:ext uri="{FF2B5EF4-FFF2-40B4-BE49-F238E27FC236}">
              <a16:creationId xmlns:a16="http://schemas.microsoft.com/office/drawing/2014/main" id="{37F601BD-58F6-4ADC-9E1B-A1E037E3FBD6}"/>
            </a:ext>
          </a:extLst>
        </xdr:cNvPr>
        <xdr:cNvCxnSpPr/>
      </xdr:nvCxnSpPr>
      <xdr:spPr>
        <a:xfrm>
          <a:off x="4673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78" name="有形固定資産減価償却率最大値テキスト">
          <a:extLst>
            <a:ext uri="{FF2B5EF4-FFF2-40B4-BE49-F238E27FC236}">
              <a16:creationId xmlns:a16="http://schemas.microsoft.com/office/drawing/2014/main" id="{49058B66-33F6-490D-8B10-A56C7CB4CDD6}"/>
            </a:ext>
          </a:extLst>
        </xdr:cNvPr>
        <xdr:cNvSpPr txBox="1"/>
      </xdr:nvSpPr>
      <xdr:spPr>
        <a:xfrm>
          <a:off x="4813300" y="4352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79" name="直線コネクタ 78">
          <a:extLst>
            <a:ext uri="{FF2B5EF4-FFF2-40B4-BE49-F238E27FC236}">
              <a16:creationId xmlns:a16="http://schemas.microsoft.com/office/drawing/2014/main" id="{1C7884B7-5491-4BF9-9EEC-45C576D6CBD1}"/>
            </a:ext>
          </a:extLst>
        </xdr:cNvPr>
        <xdr:cNvCxnSpPr/>
      </xdr:nvCxnSpPr>
      <xdr:spPr>
        <a:xfrm>
          <a:off x="4673600" y="457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52299</xdr:rowOff>
    </xdr:from>
    <xdr:ext cx="405111" cy="259045"/>
    <xdr:sp macro="" textlink="">
      <xdr:nvSpPr>
        <xdr:cNvPr id="80" name="有形固定資産減価償却率平均値テキスト">
          <a:extLst>
            <a:ext uri="{FF2B5EF4-FFF2-40B4-BE49-F238E27FC236}">
              <a16:creationId xmlns:a16="http://schemas.microsoft.com/office/drawing/2014/main" id="{D5103234-713C-40D0-AFBE-B7EC35F953A5}"/>
            </a:ext>
          </a:extLst>
        </xdr:cNvPr>
        <xdr:cNvSpPr txBox="1"/>
      </xdr:nvSpPr>
      <xdr:spPr>
        <a:xfrm>
          <a:off x="4813300" y="5195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81" name="フローチャート: 判断 80">
          <a:extLst>
            <a:ext uri="{FF2B5EF4-FFF2-40B4-BE49-F238E27FC236}">
              <a16:creationId xmlns:a16="http://schemas.microsoft.com/office/drawing/2014/main" id="{7F20E49E-73CF-432B-A140-98AC9AF5DCE3}"/>
            </a:ext>
          </a:extLst>
        </xdr:cNvPr>
        <xdr:cNvSpPr/>
      </xdr:nvSpPr>
      <xdr:spPr>
        <a:xfrm>
          <a:off x="4711700" y="521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82" name="フローチャート: 判断 81">
          <a:extLst>
            <a:ext uri="{FF2B5EF4-FFF2-40B4-BE49-F238E27FC236}">
              <a16:creationId xmlns:a16="http://schemas.microsoft.com/office/drawing/2014/main" id="{99A10488-EAC6-4B2F-B0CE-5C40F6AEBB3F}"/>
            </a:ext>
          </a:extLst>
        </xdr:cNvPr>
        <xdr:cNvSpPr/>
      </xdr:nvSpPr>
      <xdr:spPr>
        <a:xfrm>
          <a:off x="4000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83" name="フローチャート: 判断 82">
          <a:extLst>
            <a:ext uri="{FF2B5EF4-FFF2-40B4-BE49-F238E27FC236}">
              <a16:creationId xmlns:a16="http://schemas.microsoft.com/office/drawing/2014/main" id="{519A6DD9-2B7F-4FAF-8F7A-865AE519298F}"/>
            </a:ext>
          </a:extLst>
        </xdr:cNvPr>
        <xdr:cNvSpPr/>
      </xdr:nvSpPr>
      <xdr:spPr>
        <a:xfrm>
          <a:off x="3238500" y="51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84" name="フローチャート: 判断 83">
          <a:extLst>
            <a:ext uri="{FF2B5EF4-FFF2-40B4-BE49-F238E27FC236}">
              <a16:creationId xmlns:a16="http://schemas.microsoft.com/office/drawing/2014/main" id="{6AB160EE-ED3F-43C3-B201-C965CC2651A3}"/>
            </a:ext>
          </a:extLst>
        </xdr:cNvPr>
        <xdr:cNvSpPr/>
      </xdr:nvSpPr>
      <xdr:spPr>
        <a:xfrm>
          <a:off x="24765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25823</xdr:rowOff>
    </xdr:from>
    <xdr:to>
      <xdr:col>7</xdr:col>
      <xdr:colOff>187325</xdr:colOff>
      <xdr:row>29</xdr:row>
      <xdr:rowOff>127423</xdr:rowOff>
    </xdr:to>
    <xdr:sp macro="" textlink="">
      <xdr:nvSpPr>
        <xdr:cNvPr id="85" name="フローチャート: 判断 84">
          <a:extLst>
            <a:ext uri="{FF2B5EF4-FFF2-40B4-BE49-F238E27FC236}">
              <a16:creationId xmlns:a16="http://schemas.microsoft.com/office/drawing/2014/main" id="{1CE81ABC-F83F-496F-9A01-40AACF6C7C3E}"/>
            </a:ext>
          </a:extLst>
        </xdr:cNvPr>
        <xdr:cNvSpPr/>
      </xdr:nvSpPr>
      <xdr:spPr>
        <a:xfrm>
          <a:off x="1714500" y="499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560D4AFC-29AD-48AA-88FE-E6D3CCB2F3D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616B36FF-2246-4B15-AE3B-3736E6288C53}"/>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9E363DA3-C4F2-4E60-ABE2-958F017BEF13}"/>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D368D24F-5BEA-4BC2-AD72-E0B9FF50257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4626FFE2-A322-437B-A8D5-EF9ADB95D28D}"/>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91" name="楕円 90">
          <a:extLst>
            <a:ext uri="{FF2B5EF4-FFF2-40B4-BE49-F238E27FC236}">
              <a16:creationId xmlns:a16="http://schemas.microsoft.com/office/drawing/2014/main" id="{7267EEA1-81E9-4623-AC28-0B7EB0B42BB8}"/>
            </a:ext>
          </a:extLst>
        </xdr:cNvPr>
        <xdr:cNvSpPr/>
      </xdr:nvSpPr>
      <xdr:spPr>
        <a:xfrm>
          <a:off x="4711700" y="51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67962</xdr:rowOff>
    </xdr:from>
    <xdr:ext cx="405111" cy="259045"/>
    <xdr:sp macro="" textlink="">
      <xdr:nvSpPr>
        <xdr:cNvPr id="92" name="有形固定資産減価償却率該当値テキスト">
          <a:extLst>
            <a:ext uri="{FF2B5EF4-FFF2-40B4-BE49-F238E27FC236}">
              <a16:creationId xmlns:a16="http://schemas.microsoft.com/office/drawing/2014/main" id="{DB52B881-D894-45AF-9E40-A62BCBF3C6DF}"/>
            </a:ext>
          </a:extLst>
        </xdr:cNvPr>
        <xdr:cNvSpPr txBox="1"/>
      </xdr:nvSpPr>
      <xdr:spPr>
        <a:xfrm>
          <a:off x="4813300" y="504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125518</xdr:rowOff>
    </xdr:from>
    <xdr:to>
      <xdr:col>19</xdr:col>
      <xdr:colOff>187325</xdr:colOff>
      <xdr:row>32</xdr:row>
      <xdr:rowOff>55668</xdr:rowOff>
    </xdr:to>
    <xdr:sp macro="" textlink="">
      <xdr:nvSpPr>
        <xdr:cNvPr id="93" name="楕円 92">
          <a:extLst>
            <a:ext uri="{FF2B5EF4-FFF2-40B4-BE49-F238E27FC236}">
              <a16:creationId xmlns:a16="http://schemas.microsoft.com/office/drawing/2014/main" id="{FF1CC272-ABE7-4971-8CD4-836AD1486912}"/>
            </a:ext>
          </a:extLst>
        </xdr:cNvPr>
        <xdr:cNvSpPr/>
      </xdr:nvSpPr>
      <xdr:spPr>
        <a:xfrm>
          <a:off x="4000500" y="544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95885</xdr:rowOff>
    </xdr:from>
    <xdr:to>
      <xdr:col>23</xdr:col>
      <xdr:colOff>85725</xdr:colOff>
      <xdr:row>32</xdr:row>
      <xdr:rowOff>4868</xdr:rowOff>
    </xdr:to>
    <xdr:cxnSp macro="">
      <xdr:nvCxnSpPr>
        <xdr:cNvPr id="94" name="直線コネクタ 93">
          <a:extLst>
            <a:ext uri="{FF2B5EF4-FFF2-40B4-BE49-F238E27FC236}">
              <a16:creationId xmlns:a16="http://schemas.microsoft.com/office/drawing/2014/main" id="{B7DF9098-FD36-4E03-BF0C-DB256FCA2770}"/>
            </a:ext>
          </a:extLst>
        </xdr:cNvPr>
        <xdr:cNvCxnSpPr/>
      </xdr:nvCxnSpPr>
      <xdr:spPr>
        <a:xfrm flipV="1">
          <a:off x="4051300" y="5239385"/>
          <a:ext cx="711200" cy="25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82338</xdr:rowOff>
    </xdr:from>
    <xdr:to>
      <xdr:col>15</xdr:col>
      <xdr:colOff>187325</xdr:colOff>
      <xdr:row>32</xdr:row>
      <xdr:rowOff>12488</xdr:rowOff>
    </xdr:to>
    <xdr:sp macro="" textlink="">
      <xdr:nvSpPr>
        <xdr:cNvPr id="95" name="楕円 94">
          <a:extLst>
            <a:ext uri="{FF2B5EF4-FFF2-40B4-BE49-F238E27FC236}">
              <a16:creationId xmlns:a16="http://schemas.microsoft.com/office/drawing/2014/main" id="{268EEDDB-3C48-4337-852A-37BD36F3F88B}"/>
            </a:ext>
          </a:extLst>
        </xdr:cNvPr>
        <xdr:cNvSpPr/>
      </xdr:nvSpPr>
      <xdr:spPr>
        <a:xfrm>
          <a:off x="3238500" y="53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133138</xdr:rowOff>
    </xdr:from>
    <xdr:to>
      <xdr:col>19</xdr:col>
      <xdr:colOff>136525</xdr:colOff>
      <xdr:row>32</xdr:row>
      <xdr:rowOff>4868</xdr:rowOff>
    </xdr:to>
    <xdr:cxnSp macro="">
      <xdr:nvCxnSpPr>
        <xdr:cNvPr id="96" name="直線コネクタ 95">
          <a:extLst>
            <a:ext uri="{FF2B5EF4-FFF2-40B4-BE49-F238E27FC236}">
              <a16:creationId xmlns:a16="http://schemas.microsoft.com/office/drawing/2014/main" id="{67971FD5-A63F-43B4-9D09-498C24423E13}"/>
            </a:ext>
          </a:extLst>
        </xdr:cNvPr>
        <xdr:cNvCxnSpPr/>
      </xdr:nvCxnSpPr>
      <xdr:spPr>
        <a:xfrm>
          <a:off x="3289300" y="544808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53552</xdr:rowOff>
    </xdr:from>
    <xdr:to>
      <xdr:col>11</xdr:col>
      <xdr:colOff>187325</xdr:colOff>
      <xdr:row>31</xdr:row>
      <xdr:rowOff>155152</xdr:rowOff>
    </xdr:to>
    <xdr:sp macro="" textlink="">
      <xdr:nvSpPr>
        <xdr:cNvPr id="97" name="楕円 96">
          <a:extLst>
            <a:ext uri="{FF2B5EF4-FFF2-40B4-BE49-F238E27FC236}">
              <a16:creationId xmlns:a16="http://schemas.microsoft.com/office/drawing/2014/main" id="{D2382A75-F03C-4F3F-B2B8-16333B1FFD5F}"/>
            </a:ext>
          </a:extLst>
        </xdr:cNvPr>
        <xdr:cNvSpPr/>
      </xdr:nvSpPr>
      <xdr:spPr>
        <a:xfrm>
          <a:off x="2476500" y="536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104352</xdr:rowOff>
    </xdr:from>
    <xdr:to>
      <xdr:col>15</xdr:col>
      <xdr:colOff>136525</xdr:colOff>
      <xdr:row>31</xdr:row>
      <xdr:rowOff>133138</xdr:rowOff>
    </xdr:to>
    <xdr:cxnSp macro="">
      <xdr:nvCxnSpPr>
        <xdr:cNvPr id="98" name="直線コネクタ 97">
          <a:extLst>
            <a:ext uri="{FF2B5EF4-FFF2-40B4-BE49-F238E27FC236}">
              <a16:creationId xmlns:a16="http://schemas.microsoft.com/office/drawing/2014/main" id="{B7324BB8-E86F-41FC-848A-27F51F946D33}"/>
            </a:ext>
          </a:extLst>
        </xdr:cNvPr>
        <xdr:cNvCxnSpPr/>
      </xdr:nvCxnSpPr>
      <xdr:spPr>
        <a:xfrm>
          <a:off x="2527300" y="5419302"/>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125307</xdr:rowOff>
    </xdr:from>
    <xdr:to>
      <xdr:col>7</xdr:col>
      <xdr:colOff>187325</xdr:colOff>
      <xdr:row>29</xdr:row>
      <xdr:rowOff>55457</xdr:rowOff>
    </xdr:to>
    <xdr:sp macro="" textlink="">
      <xdr:nvSpPr>
        <xdr:cNvPr id="99" name="楕円 98">
          <a:extLst>
            <a:ext uri="{FF2B5EF4-FFF2-40B4-BE49-F238E27FC236}">
              <a16:creationId xmlns:a16="http://schemas.microsoft.com/office/drawing/2014/main" id="{1BF5F413-43F9-40D2-8722-1A6A41D4B87C}"/>
            </a:ext>
          </a:extLst>
        </xdr:cNvPr>
        <xdr:cNvSpPr/>
      </xdr:nvSpPr>
      <xdr:spPr>
        <a:xfrm>
          <a:off x="1714500" y="492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4657</xdr:rowOff>
    </xdr:from>
    <xdr:to>
      <xdr:col>11</xdr:col>
      <xdr:colOff>136525</xdr:colOff>
      <xdr:row>31</xdr:row>
      <xdr:rowOff>104352</xdr:rowOff>
    </xdr:to>
    <xdr:cxnSp macro="">
      <xdr:nvCxnSpPr>
        <xdr:cNvPr id="100" name="直線コネクタ 99">
          <a:extLst>
            <a:ext uri="{FF2B5EF4-FFF2-40B4-BE49-F238E27FC236}">
              <a16:creationId xmlns:a16="http://schemas.microsoft.com/office/drawing/2014/main" id="{8B0AA6D1-27B6-432A-8953-5AA568D0842E}"/>
            </a:ext>
          </a:extLst>
        </xdr:cNvPr>
        <xdr:cNvCxnSpPr/>
      </xdr:nvCxnSpPr>
      <xdr:spPr>
        <a:xfrm>
          <a:off x="1765300" y="4976707"/>
          <a:ext cx="762000" cy="44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13352</xdr:rowOff>
    </xdr:from>
    <xdr:ext cx="405111" cy="259045"/>
    <xdr:sp macro="" textlink="">
      <xdr:nvSpPr>
        <xdr:cNvPr id="101" name="n_1aveValue有形固定資産減価償却率">
          <a:extLst>
            <a:ext uri="{FF2B5EF4-FFF2-40B4-BE49-F238E27FC236}">
              <a16:creationId xmlns:a16="http://schemas.microsoft.com/office/drawing/2014/main" id="{0BF61472-4D99-4881-BA5F-F347080AC294}"/>
            </a:ext>
          </a:extLst>
        </xdr:cNvPr>
        <xdr:cNvSpPr txBox="1"/>
      </xdr:nvSpPr>
      <xdr:spPr>
        <a:xfrm>
          <a:off x="3836044" y="4985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2557</xdr:rowOff>
    </xdr:from>
    <xdr:ext cx="405111" cy="259045"/>
    <xdr:sp macro="" textlink="">
      <xdr:nvSpPr>
        <xdr:cNvPr id="102" name="n_2aveValue有形固定資産減価償却率">
          <a:extLst>
            <a:ext uri="{FF2B5EF4-FFF2-40B4-BE49-F238E27FC236}">
              <a16:creationId xmlns:a16="http://schemas.microsoft.com/office/drawing/2014/main" id="{951E10E6-6C14-49A1-B905-D309B5E24F9C}"/>
            </a:ext>
          </a:extLst>
        </xdr:cNvPr>
        <xdr:cNvSpPr txBox="1"/>
      </xdr:nvSpPr>
      <xdr:spPr>
        <a:xfrm>
          <a:off x="3086744" y="49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76852</xdr:rowOff>
    </xdr:from>
    <xdr:ext cx="405111" cy="259045"/>
    <xdr:sp macro="" textlink="">
      <xdr:nvSpPr>
        <xdr:cNvPr id="103" name="n_3aveValue有形固定資産減価償却率">
          <a:extLst>
            <a:ext uri="{FF2B5EF4-FFF2-40B4-BE49-F238E27FC236}">
              <a16:creationId xmlns:a16="http://schemas.microsoft.com/office/drawing/2014/main" id="{FA36204F-BA93-416A-AD39-732085100E7D}"/>
            </a:ext>
          </a:extLst>
        </xdr:cNvPr>
        <xdr:cNvSpPr txBox="1"/>
      </xdr:nvSpPr>
      <xdr:spPr>
        <a:xfrm>
          <a:off x="2324744" y="487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118550</xdr:rowOff>
    </xdr:from>
    <xdr:ext cx="405111" cy="259045"/>
    <xdr:sp macro="" textlink="">
      <xdr:nvSpPr>
        <xdr:cNvPr id="104" name="n_4aveValue有形固定資産減価償却率">
          <a:extLst>
            <a:ext uri="{FF2B5EF4-FFF2-40B4-BE49-F238E27FC236}">
              <a16:creationId xmlns:a16="http://schemas.microsoft.com/office/drawing/2014/main" id="{F91E5EA7-F633-4AC5-86C2-091E904F512E}"/>
            </a:ext>
          </a:extLst>
        </xdr:cNvPr>
        <xdr:cNvSpPr txBox="1"/>
      </xdr:nvSpPr>
      <xdr:spPr>
        <a:xfrm>
          <a:off x="1562744" y="509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46795</xdr:rowOff>
    </xdr:from>
    <xdr:ext cx="405111" cy="259045"/>
    <xdr:sp macro="" textlink="">
      <xdr:nvSpPr>
        <xdr:cNvPr id="105" name="n_1mainValue有形固定資産減価償却率">
          <a:extLst>
            <a:ext uri="{FF2B5EF4-FFF2-40B4-BE49-F238E27FC236}">
              <a16:creationId xmlns:a16="http://schemas.microsoft.com/office/drawing/2014/main" id="{A888B092-84CB-497D-B10B-745F2B7D6681}"/>
            </a:ext>
          </a:extLst>
        </xdr:cNvPr>
        <xdr:cNvSpPr txBox="1"/>
      </xdr:nvSpPr>
      <xdr:spPr>
        <a:xfrm>
          <a:off x="3836044" y="5533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3615</xdr:rowOff>
    </xdr:from>
    <xdr:ext cx="405111" cy="259045"/>
    <xdr:sp macro="" textlink="">
      <xdr:nvSpPr>
        <xdr:cNvPr id="106" name="n_2mainValue有形固定資産減価償却率">
          <a:extLst>
            <a:ext uri="{FF2B5EF4-FFF2-40B4-BE49-F238E27FC236}">
              <a16:creationId xmlns:a16="http://schemas.microsoft.com/office/drawing/2014/main" id="{8EA239AB-7769-4EA0-ADDB-0708E99C627E}"/>
            </a:ext>
          </a:extLst>
        </xdr:cNvPr>
        <xdr:cNvSpPr txBox="1"/>
      </xdr:nvSpPr>
      <xdr:spPr>
        <a:xfrm>
          <a:off x="3086744" y="549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146279</xdr:rowOff>
    </xdr:from>
    <xdr:ext cx="405111" cy="259045"/>
    <xdr:sp macro="" textlink="">
      <xdr:nvSpPr>
        <xdr:cNvPr id="107" name="n_3mainValue有形固定資産減価償却率">
          <a:extLst>
            <a:ext uri="{FF2B5EF4-FFF2-40B4-BE49-F238E27FC236}">
              <a16:creationId xmlns:a16="http://schemas.microsoft.com/office/drawing/2014/main" id="{13B8BC0C-7414-49AF-A378-CDF0E76C0F1F}"/>
            </a:ext>
          </a:extLst>
        </xdr:cNvPr>
        <xdr:cNvSpPr txBox="1"/>
      </xdr:nvSpPr>
      <xdr:spPr>
        <a:xfrm>
          <a:off x="2324744" y="5461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71984</xdr:rowOff>
    </xdr:from>
    <xdr:ext cx="405111" cy="259045"/>
    <xdr:sp macro="" textlink="">
      <xdr:nvSpPr>
        <xdr:cNvPr id="108" name="n_4mainValue有形固定資産減価償却率">
          <a:extLst>
            <a:ext uri="{FF2B5EF4-FFF2-40B4-BE49-F238E27FC236}">
              <a16:creationId xmlns:a16="http://schemas.microsoft.com/office/drawing/2014/main" id="{61DF10E5-26D8-487F-84DC-BA3FD7FB07F4}"/>
            </a:ext>
          </a:extLst>
        </xdr:cNvPr>
        <xdr:cNvSpPr txBox="1"/>
      </xdr:nvSpPr>
      <xdr:spPr>
        <a:xfrm>
          <a:off x="1562744" y="4701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E8378CFE-4E9C-428C-8769-52081F80C49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8BDCD25F-6C7E-451A-8D11-B05341295CC6}"/>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BADB55D2-3BDB-4E04-A322-5F6E8696C5FB}"/>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858F610E-9CFE-471C-9E42-2D2E8C767C94}"/>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436D3B89-8065-4446-A986-6B209EA6E4E1}"/>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DF7750EB-5BA3-477B-98D6-AC3B006F44AB}"/>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72FA9C2A-8FC2-4EDD-AFE1-587D640C6495}"/>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8F71EAB4-5B8E-4B0D-B3C6-332572BA0407}"/>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E49EE6CF-4538-4FD2-B01E-283DE1843223}"/>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46833C-7275-4E1D-A013-8CC75B3F9A01}"/>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90C50C46-F05D-4B64-8780-3766AF89174D}"/>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2E7D5448-9611-4D26-A764-914590894202}"/>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646EB8AF-BBD9-4A2A-999B-961CE57F15DC}"/>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費削減により基金への積立てができているため、地方債残高から積立金を差し引くと、債務償還可能年数が類似団体平均に比べ短くなっていると考えられる。近年は過疎対策事業債や緊急防災・減災事業債といった、有利な起債を積極的に活用しているため地方債の残高は増加傾向にあるが、類似団体の平均値を超えないよう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82EB37F0-9C6F-4D0F-A8BD-FAD34EFA63B4}"/>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784CCAC4-4547-4ACD-9036-9891C9FD181A}"/>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85884996-4FF4-4A2E-AF87-E5909A550933}"/>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5" name="直線コネクタ 124">
          <a:extLst>
            <a:ext uri="{FF2B5EF4-FFF2-40B4-BE49-F238E27FC236}">
              <a16:creationId xmlns:a16="http://schemas.microsoft.com/office/drawing/2014/main" id="{020F88B2-807A-47B0-94DA-78C2CB69D258}"/>
            </a:ext>
          </a:extLst>
        </xdr:cNvPr>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6" name="テキスト ボックス 125">
          <a:extLst>
            <a:ext uri="{FF2B5EF4-FFF2-40B4-BE49-F238E27FC236}">
              <a16:creationId xmlns:a16="http://schemas.microsoft.com/office/drawing/2014/main" id="{0D86E568-FA5C-499A-B99A-460646872CEC}"/>
            </a:ext>
          </a:extLst>
        </xdr:cNvPr>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7" name="直線コネクタ 126">
          <a:extLst>
            <a:ext uri="{FF2B5EF4-FFF2-40B4-BE49-F238E27FC236}">
              <a16:creationId xmlns:a16="http://schemas.microsoft.com/office/drawing/2014/main" id="{4F468EA6-AFE4-4012-88AB-72F868CABC65}"/>
            </a:ext>
          </a:extLst>
        </xdr:cNvPr>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8" name="テキスト ボックス 127">
          <a:extLst>
            <a:ext uri="{FF2B5EF4-FFF2-40B4-BE49-F238E27FC236}">
              <a16:creationId xmlns:a16="http://schemas.microsoft.com/office/drawing/2014/main" id="{9E45E82D-E9C6-43F1-8A65-76D32393462F}"/>
            </a:ext>
          </a:extLst>
        </xdr:cNvPr>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9" name="直線コネクタ 128">
          <a:extLst>
            <a:ext uri="{FF2B5EF4-FFF2-40B4-BE49-F238E27FC236}">
              <a16:creationId xmlns:a16="http://schemas.microsoft.com/office/drawing/2014/main" id="{9A66149E-0D95-4FDE-BD7F-604C714B79B0}"/>
            </a:ext>
          </a:extLst>
        </xdr:cNvPr>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0" name="テキスト ボックス 129">
          <a:extLst>
            <a:ext uri="{FF2B5EF4-FFF2-40B4-BE49-F238E27FC236}">
              <a16:creationId xmlns:a16="http://schemas.microsoft.com/office/drawing/2014/main" id="{8FA551E3-4797-4C59-A144-0978083EFC8D}"/>
            </a:ext>
          </a:extLst>
        </xdr:cNvPr>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1" name="直線コネクタ 130">
          <a:extLst>
            <a:ext uri="{FF2B5EF4-FFF2-40B4-BE49-F238E27FC236}">
              <a16:creationId xmlns:a16="http://schemas.microsoft.com/office/drawing/2014/main" id="{6FB2E38D-93BA-483D-B31C-A62F28D77380}"/>
            </a:ext>
          </a:extLst>
        </xdr:cNvPr>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2" name="テキスト ボックス 131">
          <a:extLst>
            <a:ext uri="{FF2B5EF4-FFF2-40B4-BE49-F238E27FC236}">
              <a16:creationId xmlns:a16="http://schemas.microsoft.com/office/drawing/2014/main" id="{09D927EF-EC1E-4CBB-99CB-7C2DB0E105B5}"/>
            </a:ext>
          </a:extLst>
        </xdr:cNvPr>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8993EC88-B3E5-4336-A214-5B7ADC6C4A93}"/>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70A59A3E-15CC-4ADB-9B0F-4EC0F5761BD9}"/>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35" name="直線コネクタ 134">
          <a:extLst>
            <a:ext uri="{FF2B5EF4-FFF2-40B4-BE49-F238E27FC236}">
              <a16:creationId xmlns:a16="http://schemas.microsoft.com/office/drawing/2014/main" id="{E6E26653-08E7-410D-8BDA-2C3A42C7FF83}"/>
            </a:ext>
          </a:extLst>
        </xdr:cNvPr>
        <xdr:cNvCxnSpPr/>
      </xdr:nvCxnSpPr>
      <xdr:spPr>
        <a:xfrm flipV="1">
          <a:off x="14793595" y="4613275"/>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36" name="債務償還比率最小値テキスト">
          <a:extLst>
            <a:ext uri="{FF2B5EF4-FFF2-40B4-BE49-F238E27FC236}">
              <a16:creationId xmlns:a16="http://schemas.microsoft.com/office/drawing/2014/main" id="{1343CFF0-E39C-47BC-AA10-0C97DD77DC9E}"/>
            </a:ext>
          </a:extLst>
        </xdr:cNvPr>
        <xdr:cNvSpPr txBox="1"/>
      </xdr:nvSpPr>
      <xdr:spPr>
        <a:xfrm>
          <a:off x="14846300" y="59148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37" name="直線コネクタ 136">
          <a:extLst>
            <a:ext uri="{FF2B5EF4-FFF2-40B4-BE49-F238E27FC236}">
              <a16:creationId xmlns:a16="http://schemas.microsoft.com/office/drawing/2014/main" id="{9B598DBD-62D2-444D-9A56-71FC16934D1F}"/>
            </a:ext>
          </a:extLst>
        </xdr:cNvPr>
        <xdr:cNvCxnSpPr/>
      </xdr:nvCxnSpPr>
      <xdr:spPr>
        <a:xfrm>
          <a:off x="14706600" y="59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8" name="債務償還比率最大値テキスト">
          <a:extLst>
            <a:ext uri="{FF2B5EF4-FFF2-40B4-BE49-F238E27FC236}">
              <a16:creationId xmlns:a16="http://schemas.microsoft.com/office/drawing/2014/main" id="{8307ECE8-9DB1-4DBC-9427-2C561C49D04B}"/>
            </a:ext>
          </a:extLst>
        </xdr:cNvPr>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9" name="直線コネクタ 138">
          <a:extLst>
            <a:ext uri="{FF2B5EF4-FFF2-40B4-BE49-F238E27FC236}">
              <a16:creationId xmlns:a16="http://schemas.microsoft.com/office/drawing/2014/main" id="{BD2866D1-E07E-42FA-9F91-7AA0BC0B8B9C}"/>
            </a:ext>
          </a:extLst>
        </xdr:cNvPr>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77771</xdr:rowOff>
    </xdr:from>
    <xdr:ext cx="469744" cy="259045"/>
    <xdr:sp macro="" textlink="">
      <xdr:nvSpPr>
        <xdr:cNvPr id="140" name="債務償還比率平均値テキスト">
          <a:extLst>
            <a:ext uri="{FF2B5EF4-FFF2-40B4-BE49-F238E27FC236}">
              <a16:creationId xmlns:a16="http://schemas.microsoft.com/office/drawing/2014/main" id="{417D2A71-FBC1-49D0-8356-BA858C5D99AB}"/>
            </a:ext>
          </a:extLst>
        </xdr:cNvPr>
        <xdr:cNvSpPr txBox="1"/>
      </xdr:nvSpPr>
      <xdr:spPr>
        <a:xfrm>
          <a:off x="14846300" y="5049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41" name="フローチャート: 判断 140">
          <a:extLst>
            <a:ext uri="{FF2B5EF4-FFF2-40B4-BE49-F238E27FC236}">
              <a16:creationId xmlns:a16="http://schemas.microsoft.com/office/drawing/2014/main" id="{A5852E9D-5D7A-41DC-870A-ADE8F99AE79E}"/>
            </a:ext>
          </a:extLst>
        </xdr:cNvPr>
        <xdr:cNvSpPr/>
      </xdr:nvSpPr>
      <xdr:spPr>
        <a:xfrm>
          <a:off x="14744700" y="507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42" name="フローチャート: 判断 141">
          <a:extLst>
            <a:ext uri="{FF2B5EF4-FFF2-40B4-BE49-F238E27FC236}">
              <a16:creationId xmlns:a16="http://schemas.microsoft.com/office/drawing/2014/main" id="{D2A92BDA-4690-40C4-87BE-CA6531D11F96}"/>
            </a:ext>
          </a:extLst>
        </xdr:cNvPr>
        <xdr:cNvSpPr/>
      </xdr:nvSpPr>
      <xdr:spPr>
        <a:xfrm>
          <a:off x="14033500" y="505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43" name="フローチャート: 判断 142">
          <a:extLst>
            <a:ext uri="{FF2B5EF4-FFF2-40B4-BE49-F238E27FC236}">
              <a16:creationId xmlns:a16="http://schemas.microsoft.com/office/drawing/2014/main" id="{6310CD20-F79D-4B5B-878B-D2F01DF49BF5}"/>
            </a:ext>
          </a:extLst>
        </xdr:cNvPr>
        <xdr:cNvSpPr/>
      </xdr:nvSpPr>
      <xdr:spPr>
        <a:xfrm>
          <a:off x="13271500" y="506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44" name="フローチャート: 判断 143">
          <a:extLst>
            <a:ext uri="{FF2B5EF4-FFF2-40B4-BE49-F238E27FC236}">
              <a16:creationId xmlns:a16="http://schemas.microsoft.com/office/drawing/2014/main" id="{67CA4A7F-A645-48D5-93DC-13712A615DF3}"/>
            </a:ext>
          </a:extLst>
        </xdr:cNvPr>
        <xdr:cNvSpPr/>
      </xdr:nvSpPr>
      <xdr:spPr>
        <a:xfrm>
          <a:off x="12509500" y="507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72659</xdr:rowOff>
    </xdr:from>
    <xdr:to>
      <xdr:col>60</xdr:col>
      <xdr:colOff>123825</xdr:colOff>
      <xdr:row>30</xdr:row>
      <xdr:rowOff>2809</xdr:rowOff>
    </xdr:to>
    <xdr:sp macro="" textlink="">
      <xdr:nvSpPr>
        <xdr:cNvPr id="145" name="フローチャート: 判断 144">
          <a:extLst>
            <a:ext uri="{FF2B5EF4-FFF2-40B4-BE49-F238E27FC236}">
              <a16:creationId xmlns:a16="http://schemas.microsoft.com/office/drawing/2014/main" id="{A7EF9080-6057-4BBE-8F5A-EB450F7C1C17}"/>
            </a:ext>
          </a:extLst>
        </xdr:cNvPr>
        <xdr:cNvSpPr/>
      </xdr:nvSpPr>
      <xdr:spPr>
        <a:xfrm>
          <a:off x="11747500" y="504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A0060477-970F-467E-BF5F-7F884E3ACD5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1E8D7CA1-60F2-4B8D-BA7A-B180F2C8A238}"/>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9C016C0E-9651-485C-9E1B-CE9B5E7D511D}"/>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ACCD853F-4BDF-4DA5-9196-3C34C8B67463}"/>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FAA4EC85-867E-4FA3-9704-B8285428FCD3}"/>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136271</xdr:rowOff>
    </xdr:from>
    <xdr:to>
      <xdr:col>76</xdr:col>
      <xdr:colOff>73025</xdr:colOff>
      <xdr:row>28</xdr:row>
      <xdr:rowOff>66421</xdr:rowOff>
    </xdr:to>
    <xdr:sp macro="" textlink="">
      <xdr:nvSpPr>
        <xdr:cNvPr id="151" name="楕円 150">
          <a:extLst>
            <a:ext uri="{FF2B5EF4-FFF2-40B4-BE49-F238E27FC236}">
              <a16:creationId xmlns:a16="http://schemas.microsoft.com/office/drawing/2014/main" id="{D281723D-A35C-4083-B416-7FFF0AB24F79}"/>
            </a:ext>
          </a:extLst>
        </xdr:cNvPr>
        <xdr:cNvSpPr/>
      </xdr:nvSpPr>
      <xdr:spPr>
        <a:xfrm>
          <a:off x="14744700" y="476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159148</xdr:rowOff>
    </xdr:from>
    <xdr:ext cx="469744" cy="259045"/>
    <xdr:sp macro="" textlink="">
      <xdr:nvSpPr>
        <xdr:cNvPr id="152" name="債務償還比率該当値テキスト">
          <a:extLst>
            <a:ext uri="{FF2B5EF4-FFF2-40B4-BE49-F238E27FC236}">
              <a16:creationId xmlns:a16="http://schemas.microsoft.com/office/drawing/2014/main" id="{4AE3EEE4-3E38-4D06-906D-98E06FB5B66A}"/>
            </a:ext>
          </a:extLst>
        </xdr:cNvPr>
        <xdr:cNvSpPr txBox="1"/>
      </xdr:nvSpPr>
      <xdr:spPr>
        <a:xfrm>
          <a:off x="14846300" y="461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128844</xdr:rowOff>
    </xdr:from>
    <xdr:to>
      <xdr:col>72</xdr:col>
      <xdr:colOff>123825</xdr:colOff>
      <xdr:row>28</xdr:row>
      <xdr:rowOff>58994</xdr:rowOff>
    </xdr:to>
    <xdr:sp macro="" textlink="">
      <xdr:nvSpPr>
        <xdr:cNvPr id="153" name="楕円 152">
          <a:extLst>
            <a:ext uri="{FF2B5EF4-FFF2-40B4-BE49-F238E27FC236}">
              <a16:creationId xmlns:a16="http://schemas.microsoft.com/office/drawing/2014/main" id="{E9247C0B-FDD7-4EBF-BCD6-8F73ABFB4577}"/>
            </a:ext>
          </a:extLst>
        </xdr:cNvPr>
        <xdr:cNvSpPr/>
      </xdr:nvSpPr>
      <xdr:spPr>
        <a:xfrm>
          <a:off x="14033500" y="475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8194</xdr:rowOff>
    </xdr:from>
    <xdr:to>
      <xdr:col>76</xdr:col>
      <xdr:colOff>22225</xdr:colOff>
      <xdr:row>28</xdr:row>
      <xdr:rowOff>15621</xdr:rowOff>
    </xdr:to>
    <xdr:cxnSp macro="">
      <xdr:nvCxnSpPr>
        <xdr:cNvPr id="154" name="直線コネクタ 153">
          <a:extLst>
            <a:ext uri="{FF2B5EF4-FFF2-40B4-BE49-F238E27FC236}">
              <a16:creationId xmlns:a16="http://schemas.microsoft.com/office/drawing/2014/main" id="{928510BA-D6B9-470E-BC1E-240DD225E159}"/>
            </a:ext>
          </a:extLst>
        </xdr:cNvPr>
        <xdr:cNvCxnSpPr/>
      </xdr:nvCxnSpPr>
      <xdr:spPr>
        <a:xfrm>
          <a:off x="14084300" y="4808794"/>
          <a:ext cx="711200" cy="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139466</xdr:rowOff>
    </xdr:from>
    <xdr:to>
      <xdr:col>68</xdr:col>
      <xdr:colOff>123825</xdr:colOff>
      <xdr:row>28</xdr:row>
      <xdr:rowOff>69616</xdr:rowOff>
    </xdr:to>
    <xdr:sp macro="" textlink="">
      <xdr:nvSpPr>
        <xdr:cNvPr id="155" name="楕円 154">
          <a:extLst>
            <a:ext uri="{FF2B5EF4-FFF2-40B4-BE49-F238E27FC236}">
              <a16:creationId xmlns:a16="http://schemas.microsoft.com/office/drawing/2014/main" id="{2BBC3917-0573-48CA-9A3D-E9C6666E14B2}"/>
            </a:ext>
          </a:extLst>
        </xdr:cNvPr>
        <xdr:cNvSpPr/>
      </xdr:nvSpPr>
      <xdr:spPr>
        <a:xfrm>
          <a:off x="13271500" y="476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8194</xdr:rowOff>
    </xdr:from>
    <xdr:to>
      <xdr:col>72</xdr:col>
      <xdr:colOff>73025</xdr:colOff>
      <xdr:row>28</xdr:row>
      <xdr:rowOff>18816</xdr:rowOff>
    </xdr:to>
    <xdr:cxnSp macro="">
      <xdr:nvCxnSpPr>
        <xdr:cNvPr id="156" name="直線コネクタ 155">
          <a:extLst>
            <a:ext uri="{FF2B5EF4-FFF2-40B4-BE49-F238E27FC236}">
              <a16:creationId xmlns:a16="http://schemas.microsoft.com/office/drawing/2014/main" id="{E1468E5D-8504-4C21-9816-524F0A1382E2}"/>
            </a:ext>
          </a:extLst>
        </xdr:cNvPr>
        <xdr:cNvCxnSpPr/>
      </xdr:nvCxnSpPr>
      <xdr:spPr>
        <a:xfrm flipV="1">
          <a:off x="13322300" y="4808794"/>
          <a:ext cx="762000" cy="1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10678</xdr:rowOff>
    </xdr:from>
    <xdr:to>
      <xdr:col>64</xdr:col>
      <xdr:colOff>123825</xdr:colOff>
      <xdr:row>28</xdr:row>
      <xdr:rowOff>112278</xdr:rowOff>
    </xdr:to>
    <xdr:sp macro="" textlink="">
      <xdr:nvSpPr>
        <xdr:cNvPr id="157" name="楕円 156">
          <a:extLst>
            <a:ext uri="{FF2B5EF4-FFF2-40B4-BE49-F238E27FC236}">
              <a16:creationId xmlns:a16="http://schemas.microsoft.com/office/drawing/2014/main" id="{614E5CC9-AE0C-4D0E-8291-DC0171B50546}"/>
            </a:ext>
          </a:extLst>
        </xdr:cNvPr>
        <xdr:cNvSpPr/>
      </xdr:nvSpPr>
      <xdr:spPr>
        <a:xfrm>
          <a:off x="12509500" y="481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18816</xdr:rowOff>
    </xdr:from>
    <xdr:to>
      <xdr:col>68</xdr:col>
      <xdr:colOff>73025</xdr:colOff>
      <xdr:row>28</xdr:row>
      <xdr:rowOff>61478</xdr:rowOff>
    </xdr:to>
    <xdr:cxnSp macro="">
      <xdr:nvCxnSpPr>
        <xdr:cNvPr id="158" name="直線コネクタ 157">
          <a:extLst>
            <a:ext uri="{FF2B5EF4-FFF2-40B4-BE49-F238E27FC236}">
              <a16:creationId xmlns:a16="http://schemas.microsoft.com/office/drawing/2014/main" id="{98416BFA-10A0-47D7-9E77-EA4BA541A0F3}"/>
            </a:ext>
          </a:extLst>
        </xdr:cNvPr>
        <xdr:cNvCxnSpPr/>
      </xdr:nvCxnSpPr>
      <xdr:spPr>
        <a:xfrm flipV="1">
          <a:off x="12560300" y="4819416"/>
          <a:ext cx="762000" cy="4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21300</xdr:rowOff>
    </xdr:from>
    <xdr:to>
      <xdr:col>60</xdr:col>
      <xdr:colOff>123825</xdr:colOff>
      <xdr:row>28</xdr:row>
      <xdr:rowOff>122900</xdr:rowOff>
    </xdr:to>
    <xdr:sp macro="" textlink="">
      <xdr:nvSpPr>
        <xdr:cNvPr id="159" name="楕円 158">
          <a:extLst>
            <a:ext uri="{FF2B5EF4-FFF2-40B4-BE49-F238E27FC236}">
              <a16:creationId xmlns:a16="http://schemas.microsoft.com/office/drawing/2014/main" id="{681DCE81-2BBA-4775-88E1-6D67C9C69034}"/>
            </a:ext>
          </a:extLst>
        </xdr:cNvPr>
        <xdr:cNvSpPr/>
      </xdr:nvSpPr>
      <xdr:spPr>
        <a:xfrm>
          <a:off x="11747500" y="48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61478</xdr:rowOff>
    </xdr:from>
    <xdr:to>
      <xdr:col>64</xdr:col>
      <xdr:colOff>73025</xdr:colOff>
      <xdr:row>28</xdr:row>
      <xdr:rowOff>72100</xdr:rowOff>
    </xdr:to>
    <xdr:cxnSp macro="">
      <xdr:nvCxnSpPr>
        <xdr:cNvPr id="160" name="直線コネクタ 159">
          <a:extLst>
            <a:ext uri="{FF2B5EF4-FFF2-40B4-BE49-F238E27FC236}">
              <a16:creationId xmlns:a16="http://schemas.microsoft.com/office/drawing/2014/main" id="{9B297007-DFDC-46DA-BF2B-33F84B6C9ACD}"/>
            </a:ext>
          </a:extLst>
        </xdr:cNvPr>
        <xdr:cNvCxnSpPr/>
      </xdr:nvCxnSpPr>
      <xdr:spPr>
        <a:xfrm flipV="1">
          <a:off x="11798300" y="4862078"/>
          <a:ext cx="762000" cy="1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672</xdr:rowOff>
    </xdr:from>
    <xdr:ext cx="469744" cy="259045"/>
    <xdr:sp macro="" textlink="">
      <xdr:nvSpPr>
        <xdr:cNvPr id="161" name="n_1aveValue債務償還比率">
          <a:extLst>
            <a:ext uri="{FF2B5EF4-FFF2-40B4-BE49-F238E27FC236}">
              <a16:creationId xmlns:a16="http://schemas.microsoft.com/office/drawing/2014/main" id="{8E628585-ED94-4F61-8562-8D09C42C0202}"/>
            </a:ext>
          </a:extLst>
        </xdr:cNvPr>
        <xdr:cNvSpPr txBox="1"/>
      </xdr:nvSpPr>
      <xdr:spPr>
        <a:xfrm>
          <a:off x="13836727" y="514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9481</xdr:rowOff>
    </xdr:from>
    <xdr:ext cx="469744" cy="259045"/>
    <xdr:sp macro="" textlink="">
      <xdr:nvSpPr>
        <xdr:cNvPr id="162" name="n_2aveValue債務償還比率">
          <a:extLst>
            <a:ext uri="{FF2B5EF4-FFF2-40B4-BE49-F238E27FC236}">
              <a16:creationId xmlns:a16="http://schemas.microsoft.com/office/drawing/2014/main" id="{D45086F2-4167-4861-B072-1EFFA1F50C56}"/>
            </a:ext>
          </a:extLst>
        </xdr:cNvPr>
        <xdr:cNvSpPr txBox="1"/>
      </xdr:nvSpPr>
      <xdr:spPr>
        <a:xfrm>
          <a:off x="13087427" y="515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24680</xdr:rowOff>
    </xdr:from>
    <xdr:ext cx="469744" cy="259045"/>
    <xdr:sp macro="" textlink="">
      <xdr:nvSpPr>
        <xdr:cNvPr id="163" name="n_3aveValue債務償還比率">
          <a:extLst>
            <a:ext uri="{FF2B5EF4-FFF2-40B4-BE49-F238E27FC236}">
              <a16:creationId xmlns:a16="http://schemas.microsoft.com/office/drawing/2014/main" id="{A1317325-36E9-4C37-9F6F-9EE6960CC472}"/>
            </a:ext>
          </a:extLst>
        </xdr:cNvPr>
        <xdr:cNvSpPr txBox="1"/>
      </xdr:nvSpPr>
      <xdr:spPr>
        <a:xfrm>
          <a:off x="12325427" y="516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165386</xdr:rowOff>
    </xdr:from>
    <xdr:ext cx="469744" cy="259045"/>
    <xdr:sp macro="" textlink="">
      <xdr:nvSpPr>
        <xdr:cNvPr id="164" name="n_4aveValue債務償還比率">
          <a:extLst>
            <a:ext uri="{FF2B5EF4-FFF2-40B4-BE49-F238E27FC236}">
              <a16:creationId xmlns:a16="http://schemas.microsoft.com/office/drawing/2014/main" id="{06BCEF0D-5B7B-4B55-AF17-1B3FAC2211A8}"/>
            </a:ext>
          </a:extLst>
        </xdr:cNvPr>
        <xdr:cNvSpPr txBox="1"/>
      </xdr:nvSpPr>
      <xdr:spPr>
        <a:xfrm>
          <a:off x="11563427" y="513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75521</xdr:rowOff>
    </xdr:from>
    <xdr:ext cx="469744" cy="259045"/>
    <xdr:sp macro="" textlink="">
      <xdr:nvSpPr>
        <xdr:cNvPr id="165" name="n_1mainValue債務償還比率">
          <a:extLst>
            <a:ext uri="{FF2B5EF4-FFF2-40B4-BE49-F238E27FC236}">
              <a16:creationId xmlns:a16="http://schemas.microsoft.com/office/drawing/2014/main" id="{78559D44-A57C-4161-9340-579962F81A9E}"/>
            </a:ext>
          </a:extLst>
        </xdr:cNvPr>
        <xdr:cNvSpPr txBox="1"/>
      </xdr:nvSpPr>
      <xdr:spPr>
        <a:xfrm>
          <a:off x="13836727" y="4533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86143</xdr:rowOff>
    </xdr:from>
    <xdr:ext cx="469744" cy="259045"/>
    <xdr:sp macro="" textlink="">
      <xdr:nvSpPr>
        <xdr:cNvPr id="166" name="n_2mainValue債務償還比率">
          <a:extLst>
            <a:ext uri="{FF2B5EF4-FFF2-40B4-BE49-F238E27FC236}">
              <a16:creationId xmlns:a16="http://schemas.microsoft.com/office/drawing/2014/main" id="{9C940849-5399-474E-80D0-0ECB871652A3}"/>
            </a:ext>
          </a:extLst>
        </xdr:cNvPr>
        <xdr:cNvSpPr txBox="1"/>
      </xdr:nvSpPr>
      <xdr:spPr>
        <a:xfrm>
          <a:off x="13087427" y="454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128805</xdr:rowOff>
    </xdr:from>
    <xdr:ext cx="469744" cy="259045"/>
    <xdr:sp macro="" textlink="">
      <xdr:nvSpPr>
        <xdr:cNvPr id="167" name="n_3mainValue債務償還比率">
          <a:extLst>
            <a:ext uri="{FF2B5EF4-FFF2-40B4-BE49-F238E27FC236}">
              <a16:creationId xmlns:a16="http://schemas.microsoft.com/office/drawing/2014/main" id="{D150153C-E450-4DDF-B4C2-C9635F4EECA7}"/>
            </a:ext>
          </a:extLst>
        </xdr:cNvPr>
        <xdr:cNvSpPr txBox="1"/>
      </xdr:nvSpPr>
      <xdr:spPr>
        <a:xfrm>
          <a:off x="12325427" y="458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139427</xdr:rowOff>
    </xdr:from>
    <xdr:ext cx="469744" cy="259045"/>
    <xdr:sp macro="" textlink="">
      <xdr:nvSpPr>
        <xdr:cNvPr id="168" name="n_4mainValue債務償還比率">
          <a:extLst>
            <a:ext uri="{FF2B5EF4-FFF2-40B4-BE49-F238E27FC236}">
              <a16:creationId xmlns:a16="http://schemas.microsoft.com/office/drawing/2014/main" id="{2EBEF3A6-4657-4D1B-86FD-FA3002C9FDD5}"/>
            </a:ext>
          </a:extLst>
        </xdr:cNvPr>
        <xdr:cNvSpPr txBox="1"/>
      </xdr:nvSpPr>
      <xdr:spPr>
        <a:xfrm>
          <a:off x="11563427" y="45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F2CF7F9C-7488-450F-9F3D-05738475D454}"/>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E7F24D9A-C443-4792-B3E0-D2FCD457B8D4}"/>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09CD1F8B-222E-4F70-9E84-5AC501B5DC9E}"/>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E3E33CDB-6C77-4323-A681-B055C4B44F04}"/>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89761F67-2658-42B0-9C9D-742081F7B01E}"/>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65C7CD84-80AC-4055-B1C2-9F45768D13E7}"/>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F006155-3F4D-4309-90B8-BBBC6623F18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E9E008D-72A1-495E-8F35-A48FE1734E1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EE9D7DD-D5E1-4E2A-A0C1-1CE711C940C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FAA238D-465A-4510-8AD5-D12A21F6570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群馬県中之条町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BB07F8E-C1EB-4164-A2E5-7A25A898902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F9F7361-B814-4503-B9A4-8BD216E9FAD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B4E9064-1A8A-4D24-970F-F2CCCF332A4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F3CF075-69B2-41A4-A0DF-26414FB0FC4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5637400-82A3-4F10-B65B-E2E4BBD9312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790704B-29C6-43AC-AB32-9709E95EE92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15,782
15,536
439.28
11,727,834
11,055,237
520,929
6,176,472
7,764,519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2FE4391-8F06-4B93-9D9C-5F32D1C6DDF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4B4B471-3A8B-434D-AC70-5A4CDF2334E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5F5B948-91FC-4CFB-A9CD-21E2BE11781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A112FFC-530D-4C7B-9A74-51071506E46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10E1813-E765-455D-A07A-2D683704B39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D72F863-C3FA-4A8F-BC68-81A0CD59003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373FA87-3481-40EB-8F1A-DBF28D90390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A7BD673-EB8B-4A1A-B5FB-7CE85E0D3A7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C9E3E9A-DD09-46A8-9654-B08433241FF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B8DDFA2-79BE-4CEF-B734-A342EAD04B8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9457BF6-AF28-45F6-9C35-684E347E2E5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E7C3AC6-A851-43BB-BD97-77CAECC7909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9C3D8C5-CEB2-4796-83F4-F08714691BD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C3425E0-0074-46D6-AA28-40E663B812E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2955177-262E-4AB2-AEA9-E3692ABD77C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DF1CE27-62F4-4F62-8A33-FE0DA95DEAA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0FF75BA-101C-409C-A60C-088503AF975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1924E17-24CC-4BA4-BA82-6F1341DF8B8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B2397E0-4A72-40E2-8DB6-52A26B4C078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0AAE3E0-59B3-459C-9E4B-357603DD333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42F6422-2141-4F57-92FF-8CBFAC5942F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E60E331-2F64-4A36-9D98-060058EA1A5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C0C4141-E3EF-4DA1-8032-E89659985C1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5A9B6DB-6961-492E-8A51-80F01FE6028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F8CDCCE-2F85-4D50-8B37-1A1F14359F7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977FDB3-BFB0-40C0-9065-452E7617F48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3E0AF21-3E6B-4CCC-B530-05522B5C01D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E655F5E-6256-4C39-BC1E-C43BD8C9BAC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F33D2A3-2125-4557-9A70-08C273B33EC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6DDEC2E-AEFE-43AC-A58B-E3C84CF8342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26B5528-E23F-4838-AE9F-8DA7279DFAC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399FA5C-0820-4F91-9A2F-DA5EF93B690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D048177-DD27-42CC-ACC8-375C4FF5B7C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45EFAFC-192E-461A-A252-768B35AC7EF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9B7DF89-7C81-4D6F-A773-031C9738425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8611D26-6181-43BC-8453-C8049D69177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8F7A098-E51C-4F1E-BF9B-E6A07F62CBD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EF888BB-37F4-414E-B035-AE4BC637F4F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AC4EFC0-1696-413C-855C-EA5E8C08E56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E3AAB1A-AEC4-4A80-B27A-8982BE5ECB1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3F0D96E-E06D-479A-BE81-D19FFD45C3D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D2E8601-D7DC-4B6E-820A-659377F5A55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025F3A5-37EF-40BC-96E0-DAF98B0BDE4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593C5B0-7728-4246-BCDE-667FEDEAC8E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70544E0-957A-4CAB-91C4-057CAB38950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a:extLst>
            <a:ext uri="{FF2B5EF4-FFF2-40B4-BE49-F238E27FC236}">
              <a16:creationId xmlns:a16="http://schemas.microsoft.com/office/drawing/2014/main" id="{7125B67A-F4B1-434B-A43B-8AAC51C482E7}"/>
            </a:ext>
          </a:extLst>
        </xdr:cNvPr>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a:extLst>
            <a:ext uri="{FF2B5EF4-FFF2-40B4-BE49-F238E27FC236}">
              <a16:creationId xmlns:a16="http://schemas.microsoft.com/office/drawing/2014/main" id="{5B8FD010-F250-4FE6-97A2-E0FDDD2626B9}"/>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a:extLst>
            <a:ext uri="{FF2B5EF4-FFF2-40B4-BE49-F238E27FC236}">
              <a16:creationId xmlns:a16="http://schemas.microsoft.com/office/drawing/2014/main" id="{103CC522-78B2-4A66-B7BF-EB96E3ACD7E1}"/>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a:extLst>
            <a:ext uri="{FF2B5EF4-FFF2-40B4-BE49-F238E27FC236}">
              <a16:creationId xmlns:a16="http://schemas.microsoft.com/office/drawing/2014/main" id="{73BA43A6-CF28-4D40-8E1A-D87D1FAE750D}"/>
            </a:ext>
          </a:extLst>
        </xdr:cNvPr>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a:extLst>
            <a:ext uri="{FF2B5EF4-FFF2-40B4-BE49-F238E27FC236}">
              <a16:creationId xmlns:a16="http://schemas.microsoft.com/office/drawing/2014/main" id="{39BF1783-4F92-4EE3-A122-3BA42E016292}"/>
            </a:ext>
          </a:extLst>
        </xdr:cNvPr>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2" name="【道路】&#10;有形固定資産減価償却率平均値テキスト">
          <a:extLst>
            <a:ext uri="{FF2B5EF4-FFF2-40B4-BE49-F238E27FC236}">
              <a16:creationId xmlns:a16="http://schemas.microsoft.com/office/drawing/2014/main" id="{B259EDE5-D6FD-488A-8E3B-382925826D22}"/>
            </a:ext>
          </a:extLst>
        </xdr:cNvPr>
        <xdr:cNvSpPr txBox="1"/>
      </xdr:nvSpPr>
      <xdr:spPr>
        <a:xfrm>
          <a:off x="4673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a:extLst>
            <a:ext uri="{FF2B5EF4-FFF2-40B4-BE49-F238E27FC236}">
              <a16:creationId xmlns:a16="http://schemas.microsoft.com/office/drawing/2014/main" id="{C14786FB-7EBC-4613-96D7-43B485CE5114}"/>
            </a:ext>
          </a:extLst>
        </xdr:cNvPr>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a:extLst>
            <a:ext uri="{FF2B5EF4-FFF2-40B4-BE49-F238E27FC236}">
              <a16:creationId xmlns:a16="http://schemas.microsoft.com/office/drawing/2014/main" id="{4C990D77-9A75-42C9-B307-E7F8F45C53DB}"/>
            </a:ext>
          </a:extLst>
        </xdr:cNvPr>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a:extLst>
            <a:ext uri="{FF2B5EF4-FFF2-40B4-BE49-F238E27FC236}">
              <a16:creationId xmlns:a16="http://schemas.microsoft.com/office/drawing/2014/main" id="{A39479AE-1ED3-4697-BD8E-70517A5E7066}"/>
            </a:ext>
          </a:extLst>
        </xdr:cNvPr>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FB3F5ED0-99CE-41A3-9CFA-8A13AEBB2DBD}"/>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154940</xdr:rowOff>
    </xdr:from>
    <xdr:to>
      <xdr:col>6</xdr:col>
      <xdr:colOff>38100</xdr:colOff>
      <xdr:row>37</xdr:row>
      <xdr:rowOff>85090</xdr:rowOff>
    </xdr:to>
    <xdr:sp macro="" textlink="">
      <xdr:nvSpPr>
        <xdr:cNvPr id="67" name="フローチャート: 判断 66">
          <a:extLst>
            <a:ext uri="{FF2B5EF4-FFF2-40B4-BE49-F238E27FC236}">
              <a16:creationId xmlns:a16="http://schemas.microsoft.com/office/drawing/2014/main" id="{99A41C80-9115-471C-8BE4-52938F711928}"/>
            </a:ext>
          </a:extLst>
        </xdr:cNvPr>
        <xdr:cNvSpPr/>
      </xdr:nvSpPr>
      <xdr:spPr>
        <a:xfrm>
          <a:off x="1079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D771950-48B9-4ED4-AB78-618A9A2374E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C0912A5-D6BB-4181-BC1D-EF2A3A5CA16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C242E59-9E74-43D7-869B-02BCE1AF06E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F13AD6A-2E53-4149-BAC5-0D0D1B86EDC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C049273-4A1E-44BF-B5B3-3E4D28AC2C5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44450</xdr:rowOff>
    </xdr:from>
    <xdr:to>
      <xdr:col>24</xdr:col>
      <xdr:colOff>114300</xdr:colOff>
      <xdr:row>37</xdr:row>
      <xdr:rowOff>146050</xdr:rowOff>
    </xdr:to>
    <xdr:sp macro="" textlink="">
      <xdr:nvSpPr>
        <xdr:cNvPr id="73" name="楕円 72">
          <a:extLst>
            <a:ext uri="{FF2B5EF4-FFF2-40B4-BE49-F238E27FC236}">
              <a16:creationId xmlns:a16="http://schemas.microsoft.com/office/drawing/2014/main" id="{9545411B-1C91-4F9A-A00C-3300840A4114}"/>
            </a:ext>
          </a:extLst>
        </xdr:cNvPr>
        <xdr:cNvSpPr/>
      </xdr:nvSpPr>
      <xdr:spPr>
        <a:xfrm>
          <a:off x="45847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67327</xdr:rowOff>
    </xdr:from>
    <xdr:ext cx="405111" cy="259045"/>
    <xdr:sp macro="" textlink="">
      <xdr:nvSpPr>
        <xdr:cNvPr id="74" name="【道路】&#10;有形固定資産減価償却率該当値テキスト">
          <a:extLst>
            <a:ext uri="{FF2B5EF4-FFF2-40B4-BE49-F238E27FC236}">
              <a16:creationId xmlns:a16="http://schemas.microsoft.com/office/drawing/2014/main" id="{C483527F-E1D4-44A2-B250-D9BBFEBEDC89}"/>
            </a:ext>
          </a:extLst>
        </xdr:cNvPr>
        <xdr:cNvSpPr txBox="1"/>
      </xdr:nvSpPr>
      <xdr:spPr>
        <a:xfrm>
          <a:off x="4673600"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95885</xdr:rowOff>
    </xdr:from>
    <xdr:to>
      <xdr:col>6</xdr:col>
      <xdr:colOff>38100</xdr:colOff>
      <xdr:row>37</xdr:row>
      <xdr:rowOff>26035</xdr:rowOff>
    </xdr:to>
    <xdr:sp macro="" textlink="">
      <xdr:nvSpPr>
        <xdr:cNvPr id="75" name="楕円 74">
          <a:extLst>
            <a:ext uri="{FF2B5EF4-FFF2-40B4-BE49-F238E27FC236}">
              <a16:creationId xmlns:a16="http://schemas.microsoft.com/office/drawing/2014/main" id="{66FC793C-EBA6-4E26-AEE6-CFB8CB0D2CFC}"/>
            </a:ext>
          </a:extLst>
        </xdr:cNvPr>
        <xdr:cNvSpPr/>
      </xdr:nvSpPr>
      <xdr:spPr>
        <a:xfrm>
          <a:off x="10795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53992</xdr:rowOff>
    </xdr:from>
    <xdr:ext cx="405111" cy="259045"/>
    <xdr:sp macro="" textlink="">
      <xdr:nvSpPr>
        <xdr:cNvPr id="76" name="n_1aveValue【道路】&#10;有形固定資産減価償却率">
          <a:extLst>
            <a:ext uri="{FF2B5EF4-FFF2-40B4-BE49-F238E27FC236}">
              <a16:creationId xmlns:a16="http://schemas.microsoft.com/office/drawing/2014/main" id="{F3C6D91C-963E-4AB5-AE8D-E9C7DF7C57AE}"/>
            </a:ext>
          </a:extLst>
        </xdr:cNvPr>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36847</xdr:rowOff>
    </xdr:from>
    <xdr:ext cx="405111" cy="259045"/>
    <xdr:sp macro="" textlink="">
      <xdr:nvSpPr>
        <xdr:cNvPr id="77" name="n_2aveValue【道路】&#10;有形固定資産減価償却率">
          <a:extLst>
            <a:ext uri="{FF2B5EF4-FFF2-40B4-BE49-F238E27FC236}">
              <a16:creationId xmlns:a16="http://schemas.microsoft.com/office/drawing/2014/main" id="{9277836E-A7AD-42C1-8091-AE19C37D6BEF}"/>
            </a:ext>
          </a:extLst>
        </xdr:cNvPr>
        <xdr:cNvSpPr txBox="1"/>
      </xdr:nvSpPr>
      <xdr:spPr>
        <a:xfrm>
          <a:off x="2705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78" name="n_3aveValue【道路】&#10;有形固定資産減価償却率">
          <a:extLst>
            <a:ext uri="{FF2B5EF4-FFF2-40B4-BE49-F238E27FC236}">
              <a16:creationId xmlns:a16="http://schemas.microsoft.com/office/drawing/2014/main" id="{F91DF4C5-A924-4A04-8716-C01A645CF7A3}"/>
            </a:ext>
          </a:extLst>
        </xdr:cNvPr>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76217</xdr:rowOff>
    </xdr:from>
    <xdr:ext cx="405111" cy="259045"/>
    <xdr:sp macro="" textlink="">
      <xdr:nvSpPr>
        <xdr:cNvPr id="79" name="n_4aveValue【道路】&#10;有形固定資産減価償却率">
          <a:extLst>
            <a:ext uri="{FF2B5EF4-FFF2-40B4-BE49-F238E27FC236}">
              <a16:creationId xmlns:a16="http://schemas.microsoft.com/office/drawing/2014/main" id="{DF61F445-3B9F-4D58-B229-EC5602EE3E21}"/>
            </a:ext>
          </a:extLst>
        </xdr:cNvPr>
        <xdr:cNvSpPr txBox="1"/>
      </xdr:nvSpPr>
      <xdr:spPr>
        <a:xfrm>
          <a:off x="9277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42562</xdr:rowOff>
    </xdr:from>
    <xdr:ext cx="405111" cy="259045"/>
    <xdr:sp macro="" textlink="">
      <xdr:nvSpPr>
        <xdr:cNvPr id="80" name="n_4mainValue【道路】&#10;有形固定資産減価償却率">
          <a:extLst>
            <a:ext uri="{FF2B5EF4-FFF2-40B4-BE49-F238E27FC236}">
              <a16:creationId xmlns:a16="http://schemas.microsoft.com/office/drawing/2014/main" id="{8FF3AB27-2B27-4A4C-8950-909FF86E3427}"/>
            </a:ext>
          </a:extLst>
        </xdr:cNvPr>
        <xdr:cNvSpPr txBox="1"/>
      </xdr:nvSpPr>
      <xdr:spPr>
        <a:xfrm>
          <a:off x="927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45E7715E-EB9E-496B-8192-E883FC27D1D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6DDE07F5-5005-49DF-811E-DEEA270F934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DDA6D1E2-4638-4822-8240-7275971C2D3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B7EAA02D-A1E6-4E6B-895D-291CFA833D8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AA1042E2-5034-4C90-8721-4A633072712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F7345448-8B55-4082-B942-62CB013623B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7C1BA975-A0E9-4C40-BA3C-448D4665175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481B3BF1-D17D-46B4-B620-1508D09C0BF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a:extLst>
            <a:ext uri="{FF2B5EF4-FFF2-40B4-BE49-F238E27FC236}">
              <a16:creationId xmlns:a16="http://schemas.microsoft.com/office/drawing/2014/main" id="{611B0A8B-48C6-41E3-8C0F-E0DEF4D436C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337E746B-87A1-4101-9AFE-D05F23D57A5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a:extLst>
            <a:ext uri="{FF2B5EF4-FFF2-40B4-BE49-F238E27FC236}">
              <a16:creationId xmlns:a16="http://schemas.microsoft.com/office/drawing/2014/main" id="{B10B6234-A395-48F5-B02C-EA73EDF0C469}"/>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a:extLst>
            <a:ext uri="{FF2B5EF4-FFF2-40B4-BE49-F238E27FC236}">
              <a16:creationId xmlns:a16="http://schemas.microsoft.com/office/drawing/2014/main" id="{797672A5-E2EB-45A0-8A9B-8D5D8D8E9F99}"/>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a:extLst>
            <a:ext uri="{FF2B5EF4-FFF2-40B4-BE49-F238E27FC236}">
              <a16:creationId xmlns:a16="http://schemas.microsoft.com/office/drawing/2014/main" id="{FD1A9A69-0B2A-41AF-AC47-1CC9CD17CFC7}"/>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4" name="テキスト ボックス 93">
          <a:extLst>
            <a:ext uri="{FF2B5EF4-FFF2-40B4-BE49-F238E27FC236}">
              <a16:creationId xmlns:a16="http://schemas.microsoft.com/office/drawing/2014/main" id="{B8F4E7F4-1814-4F70-B987-49A625ECC132}"/>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a:extLst>
            <a:ext uri="{FF2B5EF4-FFF2-40B4-BE49-F238E27FC236}">
              <a16:creationId xmlns:a16="http://schemas.microsoft.com/office/drawing/2014/main" id="{1980D125-D57C-4273-8B0D-421DC7AE5F52}"/>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96" name="テキスト ボックス 95">
          <a:extLst>
            <a:ext uri="{FF2B5EF4-FFF2-40B4-BE49-F238E27FC236}">
              <a16:creationId xmlns:a16="http://schemas.microsoft.com/office/drawing/2014/main" id="{CEF7B7D1-2EF0-4180-9307-0ACC3B8A8325}"/>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a:extLst>
            <a:ext uri="{FF2B5EF4-FFF2-40B4-BE49-F238E27FC236}">
              <a16:creationId xmlns:a16="http://schemas.microsoft.com/office/drawing/2014/main" id="{147D6C71-C072-4195-9F52-2698955DFF9F}"/>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98" name="テキスト ボックス 97">
          <a:extLst>
            <a:ext uri="{FF2B5EF4-FFF2-40B4-BE49-F238E27FC236}">
              <a16:creationId xmlns:a16="http://schemas.microsoft.com/office/drawing/2014/main" id="{AE42B837-B761-4D07-A5DE-7AEC9A061A72}"/>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848CB8DA-2E29-41D2-BE8D-77850446908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0" name="テキスト ボックス 99">
          <a:extLst>
            <a:ext uri="{FF2B5EF4-FFF2-40B4-BE49-F238E27FC236}">
              <a16:creationId xmlns:a16="http://schemas.microsoft.com/office/drawing/2014/main" id="{71C8DD29-7700-4F1B-B02A-44317AAF9E96}"/>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id="{518F5416-7F4A-43E1-BF78-9594FD9C0B4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02" name="直線コネクタ 101">
          <a:extLst>
            <a:ext uri="{FF2B5EF4-FFF2-40B4-BE49-F238E27FC236}">
              <a16:creationId xmlns:a16="http://schemas.microsoft.com/office/drawing/2014/main" id="{EFD2182A-AB25-4805-BE96-06DC0118DB34}"/>
            </a:ext>
          </a:extLst>
        </xdr:cNvPr>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03" name="【道路】&#10;一人当たり延長最小値テキスト">
          <a:extLst>
            <a:ext uri="{FF2B5EF4-FFF2-40B4-BE49-F238E27FC236}">
              <a16:creationId xmlns:a16="http://schemas.microsoft.com/office/drawing/2014/main" id="{1DE952A9-B388-45BF-AD69-16021B226EBD}"/>
            </a:ext>
          </a:extLst>
        </xdr:cNvPr>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04" name="直線コネクタ 103">
          <a:extLst>
            <a:ext uri="{FF2B5EF4-FFF2-40B4-BE49-F238E27FC236}">
              <a16:creationId xmlns:a16="http://schemas.microsoft.com/office/drawing/2014/main" id="{61F040B4-4D14-4AAE-A368-F07867AF317D}"/>
            </a:ext>
          </a:extLst>
        </xdr:cNvPr>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05" name="【道路】&#10;一人当たり延長最大値テキスト">
          <a:extLst>
            <a:ext uri="{FF2B5EF4-FFF2-40B4-BE49-F238E27FC236}">
              <a16:creationId xmlns:a16="http://schemas.microsoft.com/office/drawing/2014/main" id="{246A760B-DAD9-45D7-8067-E3CF571AF01D}"/>
            </a:ext>
          </a:extLst>
        </xdr:cNvPr>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06" name="直線コネクタ 105">
          <a:extLst>
            <a:ext uri="{FF2B5EF4-FFF2-40B4-BE49-F238E27FC236}">
              <a16:creationId xmlns:a16="http://schemas.microsoft.com/office/drawing/2014/main" id="{0206DB43-A3B1-48F3-9A61-DA52C90B592F}"/>
            </a:ext>
          </a:extLst>
        </xdr:cNvPr>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16888</xdr:rowOff>
    </xdr:from>
    <xdr:ext cx="534377" cy="259045"/>
    <xdr:sp macro="" textlink="">
      <xdr:nvSpPr>
        <xdr:cNvPr id="107" name="【道路】&#10;一人当たり延長平均値テキスト">
          <a:extLst>
            <a:ext uri="{FF2B5EF4-FFF2-40B4-BE49-F238E27FC236}">
              <a16:creationId xmlns:a16="http://schemas.microsoft.com/office/drawing/2014/main" id="{D7FAC496-97A1-4EB6-B7C5-458A2598EB80}"/>
            </a:ext>
          </a:extLst>
        </xdr:cNvPr>
        <xdr:cNvSpPr txBox="1"/>
      </xdr:nvSpPr>
      <xdr:spPr>
        <a:xfrm>
          <a:off x="10515600" y="7046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08" name="フローチャート: 判断 107">
          <a:extLst>
            <a:ext uri="{FF2B5EF4-FFF2-40B4-BE49-F238E27FC236}">
              <a16:creationId xmlns:a16="http://schemas.microsoft.com/office/drawing/2014/main" id="{CEDB93D4-3CF1-4D13-BE88-4A2E81022C52}"/>
            </a:ext>
          </a:extLst>
        </xdr:cNvPr>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09" name="フローチャート: 判断 108">
          <a:extLst>
            <a:ext uri="{FF2B5EF4-FFF2-40B4-BE49-F238E27FC236}">
              <a16:creationId xmlns:a16="http://schemas.microsoft.com/office/drawing/2014/main" id="{9597987B-2BD6-4785-B835-1D3BE86FFED5}"/>
            </a:ext>
          </a:extLst>
        </xdr:cNvPr>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10" name="フローチャート: 判断 109">
          <a:extLst>
            <a:ext uri="{FF2B5EF4-FFF2-40B4-BE49-F238E27FC236}">
              <a16:creationId xmlns:a16="http://schemas.microsoft.com/office/drawing/2014/main" id="{5149B6B2-00D3-40B2-B7CC-72A89F9504A2}"/>
            </a:ext>
          </a:extLst>
        </xdr:cNvPr>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11" name="フローチャート: 判断 110">
          <a:extLst>
            <a:ext uri="{FF2B5EF4-FFF2-40B4-BE49-F238E27FC236}">
              <a16:creationId xmlns:a16="http://schemas.microsoft.com/office/drawing/2014/main" id="{D9ECCD58-2B5B-457F-999C-38D4A0CC0D6F}"/>
            </a:ext>
          </a:extLst>
        </xdr:cNvPr>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25492</xdr:rowOff>
    </xdr:from>
    <xdr:to>
      <xdr:col>36</xdr:col>
      <xdr:colOff>165100</xdr:colOff>
      <xdr:row>41</xdr:row>
      <xdr:rowOff>127092</xdr:rowOff>
    </xdr:to>
    <xdr:sp macro="" textlink="">
      <xdr:nvSpPr>
        <xdr:cNvPr id="112" name="フローチャート: 判断 111">
          <a:extLst>
            <a:ext uri="{FF2B5EF4-FFF2-40B4-BE49-F238E27FC236}">
              <a16:creationId xmlns:a16="http://schemas.microsoft.com/office/drawing/2014/main" id="{168FA444-5273-40C0-8C49-DE88E5A9A595}"/>
            </a:ext>
          </a:extLst>
        </xdr:cNvPr>
        <xdr:cNvSpPr/>
      </xdr:nvSpPr>
      <xdr:spPr>
        <a:xfrm>
          <a:off x="6921500" y="705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96B0988A-3AEF-4902-BA5D-63F280656F4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87AE311C-FC70-4DDC-B220-3EBDAB21F4E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30BA7B6E-BB61-4865-A209-FAD4F7B75AF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D15A03C5-D8D7-486C-9CA1-266B4DDCFFC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8E1A6CA0-D834-4375-8737-965D0FB5408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22538</xdr:rowOff>
    </xdr:from>
    <xdr:to>
      <xdr:col>55</xdr:col>
      <xdr:colOff>50800</xdr:colOff>
      <xdr:row>41</xdr:row>
      <xdr:rowOff>124138</xdr:rowOff>
    </xdr:to>
    <xdr:sp macro="" textlink="">
      <xdr:nvSpPr>
        <xdr:cNvPr id="118" name="楕円 117">
          <a:extLst>
            <a:ext uri="{FF2B5EF4-FFF2-40B4-BE49-F238E27FC236}">
              <a16:creationId xmlns:a16="http://schemas.microsoft.com/office/drawing/2014/main" id="{9AE2F993-0A49-4E4C-B918-D0EE6D0AF641}"/>
            </a:ext>
          </a:extLst>
        </xdr:cNvPr>
        <xdr:cNvSpPr/>
      </xdr:nvSpPr>
      <xdr:spPr>
        <a:xfrm>
          <a:off x="10426700" y="70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153365</xdr:rowOff>
    </xdr:from>
    <xdr:ext cx="534377" cy="259045"/>
    <xdr:sp macro="" textlink="">
      <xdr:nvSpPr>
        <xdr:cNvPr id="119" name="【道路】&#10;一人当たり延長該当値テキスト">
          <a:extLst>
            <a:ext uri="{FF2B5EF4-FFF2-40B4-BE49-F238E27FC236}">
              <a16:creationId xmlns:a16="http://schemas.microsoft.com/office/drawing/2014/main" id="{E8A65490-BFAC-4E09-BC28-B256E7C80179}"/>
            </a:ext>
          </a:extLst>
        </xdr:cNvPr>
        <xdr:cNvSpPr txBox="1"/>
      </xdr:nvSpPr>
      <xdr:spPr>
        <a:xfrm>
          <a:off x="10515600" y="683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43143</xdr:rowOff>
    </xdr:from>
    <xdr:to>
      <xdr:col>50</xdr:col>
      <xdr:colOff>165100</xdr:colOff>
      <xdr:row>41</xdr:row>
      <xdr:rowOff>144743</xdr:rowOff>
    </xdr:to>
    <xdr:sp macro="" textlink="">
      <xdr:nvSpPr>
        <xdr:cNvPr id="120" name="楕円 119">
          <a:extLst>
            <a:ext uri="{FF2B5EF4-FFF2-40B4-BE49-F238E27FC236}">
              <a16:creationId xmlns:a16="http://schemas.microsoft.com/office/drawing/2014/main" id="{C3A97A4D-643F-4328-A5A4-5DE0126046BD}"/>
            </a:ext>
          </a:extLst>
        </xdr:cNvPr>
        <xdr:cNvSpPr/>
      </xdr:nvSpPr>
      <xdr:spPr>
        <a:xfrm>
          <a:off x="9588500" y="707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73338</xdr:rowOff>
    </xdr:from>
    <xdr:to>
      <xdr:col>55</xdr:col>
      <xdr:colOff>0</xdr:colOff>
      <xdr:row>41</xdr:row>
      <xdr:rowOff>93943</xdr:rowOff>
    </xdr:to>
    <xdr:cxnSp macro="">
      <xdr:nvCxnSpPr>
        <xdr:cNvPr id="121" name="直線コネクタ 120">
          <a:extLst>
            <a:ext uri="{FF2B5EF4-FFF2-40B4-BE49-F238E27FC236}">
              <a16:creationId xmlns:a16="http://schemas.microsoft.com/office/drawing/2014/main" id="{223DE2B0-93F6-4BF4-AD6B-651627199FD7}"/>
            </a:ext>
          </a:extLst>
        </xdr:cNvPr>
        <xdr:cNvCxnSpPr/>
      </xdr:nvCxnSpPr>
      <xdr:spPr>
        <a:xfrm flipV="1">
          <a:off x="9639300" y="7102788"/>
          <a:ext cx="838200" cy="2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43708</xdr:rowOff>
    </xdr:from>
    <xdr:to>
      <xdr:col>46</xdr:col>
      <xdr:colOff>38100</xdr:colOff>
      <xdr:row>41</xdr:row>
      <xdr:rowOff>145308</xdr:rowOff>
    </xdr:to>
    <xdr:sp macro="" textlink="">
      <xdr:nvSpPr>
        <xdr:cNvPr id="122" name="楕円 121">
          <a:extLst>
            <a:ext uri="{FF2B5EF4-FFF2-40B4-BE49-F238E27FC236}">
              <a16:creationId xmlns:a16="http://schemas.microsoft.com/office/drawing/2014/main" id="{3F21E17A-793C-4841-9484-681AF62CB85C}"/>
            </a:ext>
          </a:extLst>
        </xdr:cNvPr>
        <xdr:cNvSpPr/>
      </xdr:nvSpPr>
      <xdr:spPr>
        <a:xfrm>
          <a:off x="8699500" y="707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93943</xdr:rowOff>
    </xdr:from>
    <xdr:to>
      <xdr:col>50</xdr:col>
      <xdr:colOff>114300</xdr:colOff>
      <xdr:row>41</xdr:row>
      <xdr:rowOff>94508</xdr:rowOff>
    </xdr:to>
    <xdr:cxnSp macro="">
      <xdr:nvCxnSpPr>
        <xdr:cNvPr id="123" name="直線コネクタ 122">
          <a:extLst>
            <a:ext uri="{FF2B5EF4-FFF2-40B4-BE49-F238E27FC236}">
              <a16:creationId xmlns:a16="http://schemas.microsoft.com/office/drawing/2014/main" id="{9D00D3C9-218B-4F9A-8974-F2DBBC28A622}"/>
            </a:ext>
          </a:extLst>
        </xdr:cNvPr>
        <xdr:cNvCxnSpPr/>
      </xdr:nvCxnSpPr>
      <xdr:spPr>
        <a:xfrm flipV="1">
          <a:off x="8750300" y="7123393"/>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44202</xdr:rowOff>
    </xdr:from>
    <xdr:to>
      <xdr:col>41</xdr:col>
      <xdr:colOff>101600</xdr:colOff>
      <xdr:row>41</xdr:row>
      <xdr:rowOff>145802</xdr:rowOff>
    </xdr:to>
    <xdr:sp macro="" textlink="">
      <xdr:nvSpPr>
        <xdr:cNvPr id="124" name="楕円 123">
          <a:extLst>
            <a:ext uri="{FF2B5EF4-FFF2-40B4-BE49-F238E27FC236}">
              <a16:creationId xmlns:a16="http://schemas.microsoft.com/office/drawing/2014/main" id="{FD758BD1-2F02-4212-B9DF-132E832927C2}"/>
            </a:ext>
          </a:extLst>
        </xdr:cNvPr>
        <xdr:cNvSpPr/>
      </xdr:nvSpPr>
      <xdr:spPr>
        <a:xfrm>
          <a:off x="7810500" y="707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94508</xdr:rowOff>
    </xdr:from>
    <xdr:to>
      <xdr:col>45</xdr:col>
      <xdr:colOff>177800</xdr:colOff>
      <xdr:row>41</xdr:row>
      <xdr:rowOff>95002</xdr:rowOff>
    </xdr:to>
    <xdr:cxnSp macro="">
      <xdr:nvCxnSpPr>
        <xdr:cNvPr id="125" name="直線コネクタ 124">
          <a:extLst>
            <a:ext uri="{FF2B5EF4-FFF2-40B4-BE49-F238E27FC236}">
              <a16:creationId xmlns:a16="http://schemas.microsoft.com/office/drawing/2014/main" id="{89DD9E4D-8EF9-41B1-BCFC-65A90DAA9362}"/>
            </a:ext>
          </a:extLst>
        </xdr:cNvPr>
        <xdr:cNvCxnSpPr/>
      </xdr:nvCxnSpPr>
      <xdr:spPr>
        <a:xfrm flipV="1">
          <a:off x="7861300" y="7123958"/>
          <a:ext cx="8890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28061</xdr:rowOff>
    </xdr:from>
    <xdr:to>
      <xdr:col>36</xdr:col>
      <xdr:colOff>165100</xdr:colOff>
      <xdr:row>41</xdr:row>
      <xdr:rowOff>129661</xdr:rowOff>
    </xdr:to>
    <xdr:sp macro="" textlink="">
      <xdr:nvSpPr>
        <xdr:cNvPr id="126" name="楕円 125">
          <a:extLst>
            <a:ext uri="{FF2B5EF4-FFF2-40B4-BE49-F238E27FC236}">
              <a16:creationId xmlns:a16="http://schemas.microsoft.com/office/drawing/2014/main" id="{9EAF8144-CF02-4ED3-A8DE-694B5FA375EF}"/>
            </a:ext>
          </a:extLst>
        </xdr:cNvPr>
        <xdr:cNvSpPr/>
      </xdr:nvSpPr>
      <xdr:spPr>
        <a:xfrm>
          <a:off x="6921500" y="705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78861</xdr:rowOff>
    </xdr:from>
    <xdr:to>
      <xdr:col>41</xdr:col>
      <xdr:colOff>50800</xdr:colOff>
      <xdr:row>41</xdr:row>
      <xdr:rowOff>95002</xdr:rowOff>
    </xdr:to>
    <xdr:cxnSp macro="">
      <xdr:nvCxnSpPr>
        <xdr:cNvPr id="127" name="直線コネクタ 126">
          <a:extLst>
            <a:ext uri="{FF2B5EF4-FFF2-40B4-BE49-F238E27FC236}">
              <a16:creationId xmlns:a16="http://schemas.microsoft.com/office/drawing/2014/main" id="{0801F2D5-BD80-4E81-9330-5397FB4442F2}"/>
            </a:ext>
          </a:extLst>
        </xdr:cNvPr>
        <xdr:cNvCxnSpPr/>
      </xdr:nvCxnSpPr>
      <xdr:spPr>
        <a:xfrm>
          <a:off x="6972300" y="7108311"/>
          <a:ext cx="889000" cy="1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28" name="n_1aveValue【道路】&#10;一人当たり延長">
          <a:extLst>
            <a:ext uri="{FF2B5EF4-FFF2-40B4-BE49-F238E27FC236}">
              <a16:creationId xmlns:a16="http://schemas.microsoft.com/office/drawing/2014/main" id="{43B618FC-CF43-4FBC-AF0F-6FA1F045A74B}"/>
            </a:ext>
          </a:extLst>
        </xdr:cNvPr>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29" name="n_2aveValue【道路】&#10;一人当たり延長">
          <a:extLst>
            <a:ext uri="{FF2B5EF4-FFF2-40B4-BE49-F238E27FC236}">
              <a16:creationId xmlns:a16="http://schemas.microsoft.com/office/drawing/2014/main" id="{8D3166E9-3F98-46BF-80B8-F27067238B01}"/>
            </a:ext>
          </a:extLst>
        </xdr:cNvPr>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158731</xdr:rowOff>
    </xdr:from>
    <xdr:ext cx="534377" cy="259045"/>
    <xdr:sp macro="" textlink="">
      <xdr:nvSpPr>
        <xdr:cNvPr id="130" name="n_3aveValue【道路】&#10;一人当たり延長">
          <a:extLst>
            <a:ext uri="{FF2B5EF4-FFF2-40B4-BE49-F238E27FC236}">
              <a16:creationId xmlns:a16="http://schemas.microsoft.com/office/drawing/2014/main" id="{846C1F86-A564-425F-9FBB-57F9C6C2CEC9}"/>
            </a:ext>
          </a:extLst>
        </xdr:cNvPr>
        <xdr:cNvSpPr txBox="1"/>
      </xdr:nvSpPr>
      <xdr:spPr>
        <a:xfrm>
          <a:off x="7594111" y="718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143619</xdr:rowOff>
    </xdr:from>
    <xdr:ext cx="534377" cy="259045"/>
    <xdr:sp macro="" textlink="">
      <xdr:nvSpPr>
        <xdr:cNvPr id="131" name="n_4aveValue【道路】&#10;一人当たり延長">
          <a:extLst>
            <a:ext uri="{FF2B5EF4-FFF2-40B4-BE49-F238E27FC236}">
              <a16:creationId xmlns:a16="http://schemas.microsoft.com/office/drawing/2014/main" id="{F74EF6A5-4F6D-4DEB-89FC-71ED1D1484B6}"/>
            </a:ext>
          </a:extLst>
        </xdr:cNvPr>
        <xdr:cNvSpPr txBox="1"/>
      </xdr:nvSpPr>
      <xdr:spPr>
        <a:xfrm>
          <a:off x="6705111" y="68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135870</xdr:rowOff>
    </xdr:from>
    <xdr:ext cx="534377" cy="259045"/>
    <xdr:sp macro="" textlink="">
      <xdr:nvSpPr>
        <xdr:cNvPr id="132" name="n_1mainValue【道路】&#10;一人当たり延長">
          <a:extLst>
            <a:ext uri="{FF2B5EF4-FFF2-40B4-BE49-F238E27FC236}">
              <a16:creationId xmlns:a16="http://schemas.microsoft.com/office/drawing/2014/main" id="{91DFD3A2-B2AA-4D85-93A2-78CDC36BBF8E}"/>
            </a:ext>
          </a:extLst>
        </xdr:cNvPr>
        <xdr:cNvSpPr txBox="1"/>
      </xdr:nvSpPr>
      <xdr:spPr>
        <a:xfrm>
          <a:off x="9359411" y="716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136435</xdr:rowOff>
    </xdr:from>
    <xdr:ext cx="534377" cy="259045"/>
    <xdr:sp macro="" textlink="">
      <xdr:nvSpPr>
        <xdr:cNvPr id="133" name="n_2mainValue【道路】&#10;一人当たり延長">
          <a:extLst>
            <a:ext uri="{FF2B5EF4-FFF2-40B4-BE49-F238E27FC236}">
              <a16:creationId xmlns:a16="http://schemas.microsoft.com/office/drawing/2014/main" id="{232A8863-3B3B-48C7-B923-E5AEACC38AC6}"/>
            </a:ext>
          </a:extLst>
        </xdr:cNvPr>
        <xdr:cNvSpPr txBox="1"/>
      </xdr:nvSpPr>
      <xdr:spPr>
        <a:xfrm>
          <a:off x="8483111" y="71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162329</xdr:rowOff>
    </xdr:from>
    <xdr:ext cx="534377" cy="259045"/>
    <xdr:sp macro="" textlink="">
      <xdr:nvSpPr>
        <xdr:cNvPr id="134" name="n_3mainValue【道路】&#10;一人当たり延長">
          <a:extLst>
            <a:ext uri="{FF2B5EF4-FFF2-40B4-BE49-F238E27FC236}">
              <a16:creationId xmlns:a16="http://schemas.microsoft.com/office/drawing/2014/main" id="{474D78DD-0B88-4962-B540-C774659607FF}"/>
            </a:ext>
          </a:extLst>
        </xdr:cNvPr>
        <xdr:cNvSpPr txBox="1"/>
      </xdr:nvSpPr>
      <xdr:spPr>
        <a:xfrm>
          <a:off x="7594111" y="684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120788</xdr:rowOff>
    </xdr:from>
    <xdr:ext cx="534377" cy="259045"/>
    <xdr:sp macro="" textlink="">
      <xdr:nvSpPr>
        <xdr:cNvPr id="135" name="n_4mainValue【道路】&#10;一人当たり延長">
          <a:extLst>
            <a:ext uri="{FF2B5EF4-FFF2-40B4-BE49-F238E27FC236}">
              <a16:creationId xmlns:a16="http://schemas.microsoft.com/office/drawing/2014/main" id="{DB34A224-3FC1-4A27-9233-EDA025C74428}"/>
            </a:ext>
          </a:extLst>
        </xdr:cNvPr>
        <xdr:cNvSpPr txBox="1"/>
      </xdr:nvSpPr>
      <xdr:spPr>
        <a:xfrm>
          <a:off x="6705111" y="715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id="{5A18BDC5-F396-4482-9C00-1EE7C9399E3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a:extLst>
            <a:ext uri="{FF2B5EF4-FFF2-40B4-BE49-F238E27FC236}">
              <a16:creationId xmlns:a16="http://schemas.microsoft.com/office/drawing/2014/main" id="{9BD1BAC4-F240-40B8-8BFC-1BDDDE774B7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a:extLst>
            <a:ext uri="{FF2B5EF4-FFF2-40B4-BE49-F238E27FC236}">
              <a16:creationId xmlns:a16="http://schemas.microsoft.com/office/drawing/2014/main" id="{810F8F73-AC85-41AD-A44E-9694B24E4DB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a:extLst>
            <a:ext uri="{FF2B5EF4-FFF2-40B4-BE49-F238E27FC236}">
              <a16:creationId xmlns:a16="http://schemas.microsoft.com/office/drawing/2014/main" id="{11623AB6-00EA-4B2B-8F55-B14A768A1E4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a:extLst>
            <a:ext uri="{FF2B5EF4-FFF2-40B4-BE49-F238E27FC236}">
              <a16:creationId xmlns:a16="http://schemas.microsoft.com/office/drawing/2014/main" id="{E67801C7-3612-48B8-B35B-140BAB74ABF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a:extLst>
            <a:ext uri="{FF2B5EF4-FFF2-40B4-BE49-F238E27FC236}">
              <a16:creationId xmlns:a16="http://schemas.microsoft.com/office/drawing/2014/main" id="{0FC28647-F608-4A87-BB9B-4036B6BF286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a:extLst>
            <a:ext uri="{FF2B5EF4-FFF2-40B4-BE49-F238E27FC236}">
              <a16:creationId xmlns:a16="http://schemas.microsoft.com/office/drawing/2014/main" id="{253871C0-A895-4688-8230-DEDADE1EE6A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id="{E09DDEE4-36A6-4381-9FF8-8ABCF8ED26D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a:extLst>
            <a:ext uri="{FF2B5EF4-FFF2-40B4-BE49-F238E27FC236}">
              <a16:creationId xmlns:a16="http://schemas.microsoft.com/office/drawing/2014/main" id="{B0A5B83C-2A5A-4BF7-9371-CD9B4076D75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a:extLst>
            <a:ext uri="{FF2B5EF4-FFF2-40B4-BE49-F238E27FC236}">
              <a16:creationId xmlns:a16="http://schemas.microsoft.com/office/drawing/2014/main" id="{D58900EA-4DEB-4500-837A-5DAF13C232E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6" name="テキスト ボックス 145">
          <a:extLst>
            <a:ext uri="{FF2B5EF4-FFF2-40B4-BE49-F238E27FC236}">
              <a16:creationId xmlns:a16="http://schemas.microsoft.com/office/drawing/2014/main" id="{ABD6B108-0A2F-4FF6-B41B-665457C5291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id="{60F904F1-0C67-4FFD-9CF3-65D53C519E1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8" name="テキスト ボックス 147">
          <a:extLst>
            <a:ext uri="{FF2B5EF4-FFF2-40B4-BE49-F238E27FC236}">
              <a16:creationId xmlns:a16="http://schemas.microsoft.com/office/drawing/2014/main" id="{83FE41DD-643B-4A91-A4CE-17B7FEB65A0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id="{2BA22719-A77F-455D-A244-BF39046CE4C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id="{F58292D4-A08A-46A0-949D-2DB44837810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id="{20A41918-DF3A-4F1F-BEFC-74A9F02EACF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id="{BF4309BE-1D27-4092-8603-B01C8F4B6AF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id="{1C8B24CE-F58E-4527-A8C0-0A924AD2CB3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id="{2B40D696-9A25-4D96-A7A1-E8EA12B3F9F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id="{892153D1-1E07-423F-B086-91AC53B5829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id="{14636D96-968F-4EEF-A1E2-D9A24D2F401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id="{D5153F0F-E4DB-4C40-A945-5403B9AB695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8" name="テキスト ボックス 157">
          <a:extLst>
            <a:ext uri="{FF2B5EF4-FFF2-40B4-BE49-F238E27FC236}">
              <a16:creationId xmlns:a16="http://schemas.microsoft.com/office/drawing/2014/main" id="{E098C4A6-AB9F-4F3E-86FE-A3FF41724EE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34DD549C-FC4B-4917-8537-88FE9FDDA7B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a:extLst>
            <a:ext uri="{FF2B5EF4-FFF2-40B4-BE49-F238E27FC236}">
              <a16:creationId xmlns:a16="http://schemas.microsoft.com/office/drawing/2014/main" id="{BC8DA670-2117-43F6-8A28-BEACDE5132E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61" name="直線コネクタ 160">
          <a:extLst>
            <a:ext uri="{FF2B5EF4-FFF2-40B4-BE49-F238E27FC236}">
              <a16:creationId xmlns:a16="http://schemas.microsoft.com/office/drawing/2014/main" id="{8CD18BD7-4BF5-494E-A5DC-D7616771FA95}"/>
            </a:ext>
          </a:extLst>
        </xdr:cNvPr>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62" name="【橋りょう・トンネル】&#10;有形固定資産減価償却率最小値テキスト">
          <a:extLst>
            <a:ext uri="{FF2B5EF4-FFF2-40B4-BE49-F238E27FC236}">
              <a16:creationId xmlns:a16="http://schemas.microsoft.com/office/drawing/2014/main" id="{E3F941A8-71AE-4DC6-873A-BB4E50BEC6E9}"/>
            </a:ext>
          </a:extLst>
        </xdr:cNvPr>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63" name="直線コネクタ 162">
          <a:extLst>
            <a:ext uri="{FF2B5EF4-FFF2-40B4-BE49-F238E27FC236}">
              <a16:creationId xmlns:a16="http://schemas.microsoft.com/office/drawing/2014/main" id="{A64AD68B-8050-48FC-BF57-37749DDCB095}"/>
            </a:ext>
          </a:extLst>
        </xdr:cNvPr>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64" name="【橋りょう・トンネル】&#10;有形固定資産減価償却率最大値テキスト">
          <a:extLst>
            <a:ext uri="{FF2B5EF4-FFF2-40B4-BE49-F238E27FC236}">
              <a16:creationId xmlns:a16="http://schemas.microsoft.com/office/drawing/2014/main" id="{9FDB41C5-8807-4FCE-BF01-D029ABBCC24A}"/>
            </a:ext>
          </a:extLst>
        </xdr:cNvPr>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65" name="直線コネクタ 164">
          <a:extLst>
            <a:ext uri="{FF2B5EF4-FFF2-40B4-BE49-F238E27FC236}">
              <a16:creationId xmlns:a16="http://schemas.microsoft.com/office/drawing/2014/main" id="{9180034E-DFD3-4741-AF44-EB0044AF1009}"/>
            </a:ext>
          </a:extLst>
        </xdr:cNvPr>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33762</xdr:rowOff>
    </xdr:from>
    <xdr:ext cx="405111" cy="259045"/>
    <xdr:sp macro="" textlink="">
      <xdr:nvSpPr>
        <xdr:cNvPr id="166" name="【橋りょう・トンネル】&#10;有形固定資産減価償却率平均値テキスト">
          <a:extLst>
            <a:ext uri="{FF2B5EF4-FFF2-40B4-BE49-F238E27FC236}">
              <a16:creationId xmlns:a16="http://schemas.microsoft.com/office/drawing/2014/main" id="{71B67A47-530B-4D5E-B9C9-AC53EAFA41B0}"/>
            </a:ext>
          </a:extLst>
        </xdr:cNvPr>
        <xdr:cNvSpPr txBox="1"/>
      </xdr:nvSpPr>
      <xdr:spPr>
        <a:xfrm>
          <a:off x="4673600" y="1032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67" name="フローチャート: 判断 166">
          <a:extLst>
            <a:ext uri="{FF2B5EF4-FFF2-40B4-BE49-F238E27FC236}">
              <a16:creationId xmlns:a16="http://schemas.microsoft.com/office/drawing/2014/main" id="{9498C4F7-9A41-49AF-B208-39E750C7CF45}"/>
            </a:ext>
          </a:extLst>
        </xdr:cNvPr>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68" name="フローチャート: 判断 167">
          <a:extLst>
            <a:ext uri="{FF2B5EF4-FFF2-40B4-BE49-F238E27FC236}">
              <a16:creationId xmlns:a16="http://schemas.microsoft.com/office/drawing/2014/main" id="{BA21F325-C971-4274-8DC3-BA3724F14D3E}"/>
            </a:ext>
          </a:extLst>
        </xdr:cNvPr>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69" name="フローチャート: 判断 168">
          <a:extLst>
            <a:ext uri="{FF2B5EF4-FFF2-40B4-BE49-F238E27FC236}">
              <a16:creationId xmlns:a16="http://schemas.microsoft.com/office/drawing/2014/main" id="{B9E2C150-3CF9-46BF-8962-9D153EECF621}"/>
            </a:ext>
          </a:extLst>
        </xdr:cNvPr>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70" name="フローチャート: 判断 169">
          <a:extLst>
            <a:ext uri="{FF2B5EF4-FFF2-40B4-BE49-F238E27FC236}">
              <a16:creationId xmlns:a16="http://schemas.microsoft.com/office/drawing/2014/main" id="{2391CAB2-8515-45DD-8101-85083CD480A3}"/>
            </a:ext>
          </a:extLst>
        </xdr:cNvPr>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87993</xdr:rowOff>
    </xdr:from>
    <xdr:to>
      <xdr:col>6</xdr:col>
      <xdr:colOff>38100</xdr:colOff>
      <xdr:row>60</xdr:row>
      <xdr:rowOff>18143</xdr:rowOff>
    </xdr:to>
    <xdr:sp macro="" textlink="">
      <xdr:nvSpPr>
        <xdr:cNvPr id="171" name="フローチャート: 判断 170">
          <a:extLst>
            <a:ext uri="{FF2B5EF4-FFF2-40B4-BE49-F238E27FC236}">
              <a16:creationId xmlns:a16="http://schemas.microsoft.com/office/drawing/2014/main" id="{121AA91B-3D35-423A-B8F7-DACA2E1DB9EC}"/>
            </a:ext>
          </a:extLst>
        </xdr:cNvPr>
        <xdr:cNvSpPr/>
      </xdr:nvSpPr>
      <xdr:spPr>
        <a:xfrm>
          <a:off x="1079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D8A070A2-F00A-4F29-840C-C73F511BFC8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62B41DDD-7F32-4439-9EFB-A2DB952083A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21C1F3E0-4F14-4F0A-B5CB-9C123AFC6D9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509B8F11-E6BF-4374-ADAE-0F37AA97391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7A24A773-CFB1-40A3-AB7C-3DB05294D5D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77" name="楕円 176">
          <a:extLst>
            <a:ext uri="{FF2B5EF4-FFF2-40B4-BE49-F238E27FC236}">
              <a16:creationId xmlns:a16="http://schemas.microsoft.com/office/drawing/2014/main" id="{37812D83-66CA-4802-9400-778F19313C93}"/>
            </a:ext>
          </a:extLst>
        </xdr:cNvPr>
        <xdr:cNvSpPr/>
      </xdr:nvSpPr>
      <xdr:spPr>
        <a:xfrm>
          <a:off x="45847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30860</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id="{65BD9CF1-4400-4E73-BC04-B3CABD1EFA99}"/>
            </a:ext>
          </a:extLst>
        </xdr:cNvPr>
        <xdr:cNvSpPr txBox="1"/>
      </xdr:nvSpPr>
      <xdr:spPr>
        <a:xfrm>
          <a:off x="4673600" y="9974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114119</xdr:rowOff>
    </xdr:from>
    <xdr:to>
      <xdr:col>6</xdr:col>
      <xdr:colOff>38100</xdr:colOff>
      <xdr:row>59</xdr:row>
      <xdr:rowOff>44269</xdr:rowOff>
    </xdr:to>
    <xdr:sp macro="" textlink="">
      <xdr:nvSpPr>
        <xdr:cNvPr id="179" name="楕円 178">
          <a:extLst>
            <a:ext uri="{FF2B5EF4-FFF2-40B4-BE49-F238E27FC236}">
              <a16:creationId xmlns:a16="http://schemas.microsoft.com/office/drawing/2014/main" id="{1516A246-7969-481F-BC22-B323261A387E}"/>
            </a:ext>
          </a:extLst>
        </xdr:cNvPr>
        <xdr:cNvSpPr/>
      </xdr:nvSpPr>
      <xdr:spPr>
        <a:xfrm>
          <a:off x="10795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13443</xdr:rowOff>
    </xdr:from>
    <xdr:ext cx="405111" cy="259045"/>
    <xdr:sp macro="" textlink="">
      <xdr:nvSpPr>
        <xdr:cNvPr id="180" name="n_1aveValue【橋りょう・トンネル】&#10;有形固定資産減価償却率">
          <a:extLst>
            <a:ext uri="{FF2B5EF4-FFF2-40B4-BE49-F238E27FC236}">
              <a16:creationId xmlns:a16="http://schemas.microsoft.com/office/drawing/2014/main" id="{ECB070B5-6420-41ED-9FF6-3C5B818F760D}"/>
            </a:ext>
          </a:extLst>
        </xdr:cNvPr>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166931</xdr:rowOff>
    </xdr:from>
    <xdr:ext cx="405111" cy="259045"/>
    <xdr:sp macro="" textlink="">
      <xdr:nvSpPr>
        <xdr:cNvPr id="181" name="n_2aveValue【橋りょう・トンネル】&#10;有形固定資産減価償却率">
          <a:extLst>
            <a:ext uri="{FF2B5EF4-FFF2-40B4-BE49-F238E27FC236}">
              <a16:creationId xmlns:a16="http://schemas.microsoft.com/office/drawing/2014/main" id="{9B10F6D2-39B1-4F82-BE31-3B2727F8C8F7}"/>
            </a:ext>
          </a:extLst>
        </xdr:cNvPr>
        <xdr:cNvSpPr txBox="1"/>
      </xdr:nvSpPr>
      <xdr:spPr>
        <a:xfrm>
          <a:off x="2705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134274</xdr:rowOff>
    </xdr:from>
    <xdr:ext cx="405111" cy="259045"/>
    <xdr:sp macro="" textlink="">
      <xdr:nvSpPr>
        <xdr:cNvPr id="182" name="n_3aveValue【橋りょう・トンネル】&#10;有形固定資産減価償却率">
          <a:extLst>
            <a:ext uri="{FF2B5EF4-FFF2-40B4-BE49-F238E27FC236}">
              <a16:creationId xmlns:a16="http://schemas.microsoft.com/office/drawing/2014/main" id="{13DC2F02-09AF-41B8-BD35-5D0B12B3B714}"/>
            </a:ext>
          </a:extLst>
        </xdr:cNvPr>
        <xdr:cNvSpPr txBox="1"/>
      </xdr:nvSpPr>
      <xdr:spPr>
        <a:xfrm>
          <a:off x="1816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9270</xdr:rowOff>
    </xdr:from>
    <xdr:ext cx="405111" cy="259045"/>
    <xdr:sp macro="" textlink="">
      <xdr:nvSpPr>
        <xdr:cNvPr id="183" name="n_4aveValue【橋りょう・トンネル】&#10;有形固定資産減価償却率">
          <a:extLst>
            <a:ext uri="{FF2B5EF4-FFF2-40B4-BE49-F238E27FC236}">
              <a16:creationId xmlns:a16="http://schemas.microsoft.com/office/drawing/2014/main" id="{ED153924-AC3B-4AC4-9D7C-89B2742B7ACC}"/>
            </a:ext>
          </a:extLst>
        </xdr:cNvPr>
        <xdr:cNvSpPr txBox="1"/>
      </xdr:nvSpPr>
      <xdr:spPr>
        <a:xfrm>
          <a:off x="927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60796</xdr:rowOff>
    </xdr:from>
    <xdr:ext cx="405111" cy="259045"/>
    <xdr:sp macro="" textlink="">
      <xdr:nvSpPr>
        <xdr:cNvPr id="184" name="n_4mainValue【橋りょう・トンネル】&#10;有形固定資産減価償却率">
          <a:extLst>
            <a:ext uri="{FF2B5EF4-FFF2-40B4-BE49-F238E27FC236}">
              <a16:creationId xmlns:a16="http://schemas.microsoft.com/office/drawing/2014/main" id="{18738912-BCCE-4778-9343-79A03BB3BCFA}"/>
            </a:ext>
          </a:extLst>
        </xdr:cNvPr>
        <xdr:cNvSpPr txBox="1"/>
      </xdr:nvSpPr>
      <xdr:spPr>
        <a:xfrm>
          <a:off x="927744" y="983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a:extLst>
            <a:ext uri="{FF2B5EF4-FFF2-40B4-BE49-F238E27FC236}">
              <a16:creationId xmlns:a16="http://schemas.microsoft.com/office/drawing/2014/main" id="{1AC3D9A7-10BA-45A6-953E-114679D6EA7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a:extLst>
            <a:ext uri="{FF2B5EF4-FFF2-40B4-BE49-F238E27FC236}">
              <a16:creationId xmlns:a16="http://schemas.microsoft.com/office/drawing/2014/main" id="{F5E2EA5B-6087-4313-8E6E-BB8E4257731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a:extLst>
            <a:ext uri="{FF2B5EF4-FFF2-40B4-BE49-F238E27FC236}">
              <a16:creationId xmlns:a16="http://schemas.microsoft.com/office/drawing/2014/main" id="{EBC610DB-2736-4AF0-94D7-D944955F7D0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a:extLst>
            <a:ext uri="{FF2B5EF4-FFF2-40B4-BE49-F238E27FC236}">
              <a16:creationId xmlns:a16="http://schemas.microsoft.com/office/drawing/2014/main" id="{8A944760-6CBD-4682-82E0-3B0D697F074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a:extLst>
            <a:ext uri="{FF2B5EF4-FFF2-40B4-BE49-F238E27FC236}">
              <a16:creationId xmlns:a16="http://schemas.microsoft.com/office/drawing/2014/main" id="{BE88FD43-01AE-4A8A-A4F0-E4F1B2B2C7B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a:extLst>
            <a:ext uri="{FF2B5EF4-FFF2-40B4-BE49-F238E27FC236}">
              <a16:creationId xmlns:a16="http://schemas.microsoft.com/office/drawing/2014/main" id="{B4CA92DD-0C8A-4CB2-97B8-CF54D73AA8F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a:extLst>
            <a:ext uri="{FF2B5EF4-FFF2-40B4-BE49-F238E27FC236}">
              <a16:creationId xmlns:a16="http://schemas.microsoft.com/office/drawing/2014/main" id="{51248493-00FA-47EA-B265-5FA7378E746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a:extLst>
            <a:ext uri="{FF2B5EF4-FFF2-40B4-BE49-F238E27FC236}">
              <a16:creationId xmlns:a16="http://schemas.microsoft.com/office/drawing/2014/main" id="{0E27E18A-10E0-49D9-B411-B66936575B2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a:extLst>
            <a:ext uri="{FF2B5EF4-FFF2-40B4-BE49-F238E27FC236}">
              <a16:creationId xmlns:a16="http://schemas.microsoft.com/office/drawing/2014/main" id="{431CDA59-7550-4A05-AE95-FC3717E253B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a:extLst>
            <a:ext uri="{FF2B5EF4-FFF2-40B4-BE49-F238E27FC236}">
              <a16:creationId xmlns:a16="http://schemas.microsoft.com/office/drawing/2014/main" id="{C84CE714-BC4C-4B04-9786-A7A5B04BE42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5" name="直線コネクタ 194">
          <a:extLst>
            <a:ext uri="{FF2B5EF4-FFF2-40B4-BE49-F238E27FC236}">
              <a16:creationId xmlns:a16="http://schemas.microsoft.com/office/drawing/2014/main" id="{861B22CE-7BF9-42BD-97A4-4F5839ADED3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6" name="テキスト ボックス 195">
          <a:extLst>
            <a:ext uri="{FF2B5EF4-FFF2-40B4-BE49-F238E27FC236}">
              <a16:creationId xmlns:a16="http://schemas.microsoft.com/office/drawing/2014/main" id="{A886000F-145F-44D3-8068-48E51BF44618}"/>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7" name="直線コネクタ 196">
          <a:extLst>
            <a:ext uri="{FF2B5EF4-FFF2-40B4-BE49-F238E27FC236}">
              <a16:creationId xmlns:a16="http://schemas.microsoft.com/office/drawing/2014/main" id="{29380D40-860F-4C76-805A-DB3A74B9614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8" name="テキスト ボックス 197">
          <a:extLst>
            <a:ext uri="{FF2B5EF4-FFF2-40B4-BE49-F238E27FC236}">
              <a16:creationId xmlns:a16="http://schemas.microsoft.com/office/drawing/2014/main" id="{DCA21BBA-C009-4C2C-88A2-2F0827A0149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9" name="直線コネクタ 198">
          <a:extLst>
            <a:ext uri="{FF2B5EF4-FFF2-40B4-BE49-F238E27FC236}">
              <a16:creationId xmlns:a16="http://schemas.microsoft.com/office/drawing/2014/main" id="{ECA9091D-E1B7-4918-A95A-C8D7716C33C5}"/>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0" name="テキスト ボックス 199">
          <a:extLst>
            <a:ext uri="{FF2B5EF4-FFF2-40B4-BE49-F238E27FC236}">
              <a16:creationId xmlns:a16="http://schemas.microsoft.com/office/drawing/2014/main" id="{7849DECB-6E9A-4C23-A031-64B03774F789}"/>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1" name="直線コネクタ 200">
          <a:extLst>
            <a:ext uri="{FF2B5EF4-FFF2-40B4-BE49-F238E27FC236}">
              <a16:creationId xmlns:a16="http://schemas.microsoft.com/office/drawing/2014/main" id="{CE81F09E-6ED9-4972-8B60-7992515389C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2" name="テキスト ボックス 201">
          <a:extLst>
            <a:ext uri="{FF2B5EF4-FFF2-40B4-BE49-F238E27FC236}">
              <a16:creationId xmlns:a16="http://schemas.microsoft.com/office/drawing/2014/main" id="{0E0F68FA-37C1-4A98-A57C-C1BC34EB4B15}"/>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3" name="直線コネクタ 202">
          <a:extLst>
            <a:ext uri="{FF2B5EF4-FFF2-40B4-BE49-F238E27FC236}">
              <a16:creationId xmlns:a16="http://schemas.microsoft.com/office/drawing/2014/main" id="{DE030559-F5B0-4425-88C2-3BB48BAEE60E}"/>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4" name="テキスト ボックス 203">
          <a:extLst>
            <a:ext uri="{FF2B5EF4-FFF2-40B4-BE49-F238E27FC236}">
              <a16:creationId xmlns:a16="http://schemas.microsoft.com/office/drawing/2014/main" id="{3534AAE3-C4AA-48CE-BB04-925FCB77E7B6}"/>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5" name="直線コネクタ 204">
          <a:extLst>
            <a:ext uri="{FF2B5EF4-FFF2-40B4-BE49-F238E27FC236}">
              <a16:creationId xmlns:a16="http://schemas.microsoft.com/office/drawing/2014/main" id="{26475A95-4E5D-4071-A587-378CE2A32C6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6" name="テキスト ボックス 205">
          <a:extLst>
            <a:ext uri="{FF2B5EF4-FFF2-40B4-BE49-F238E27FC236}">
              <a16:creationId xmlns:a16="http://schemas.microsoft.com/office/drawing/2014/main" id="{999020A2-D229-4D8A-9ACA-DCD322A983A4}"/>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A308C6C8-8DDC-4722-8689-D690ED7A5D5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8" name="テキスト ボックス 207">
          <a:extLst>
            <a:ext uri="{FF2B5EF4-FFF2-40B4-BE49-F238E27FC236}">
              <a16:creationId xmlns:a16="http://schemas.microsoft.com/office/drawing/2014/main" id="{46A5E9D2-EC4A-4C6D-AE3E-5280465EE63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EC025031-C091-4A83-955C-195AAF30844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10" name="直線コネクタ 209">
          <a:extLst>
            <a:ext uri="{FF2B5EF4-FFF2-40B4-BE49-F238E27FC236}">
              <a16:creationId xmlns:a16="http://schemas.microsoft.com/office/drawing/2014/main" id="{C98FBDDB-0F6D-44D1-BE0F-C57E7347EEA3}"/>
            </a:ext>
          </a:extLst>
        </xdr:cNvPr>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11" name="【橋りょう・トンネル】&#10;一人当たり有形固定資産（償却資産）額最小値テキスト">
          <a:extLst>
            <a:ext uri="{FF2B5EF4-FFF2-40B4-BE49-F238E27FC236}">
              <a16:creationId xmlns:a16="http://schemas.microsoft.com/office/drawing/2014/main" id="{1CD5F4F1-0122-40D6-8E26-624F93F4A0AC}"/>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12" name="直線コネクタ 211">
          <a:extLst>
            <a:ext uri="{FF2B5EF4-FFF2-40B4-BE49-F238E27FC236}">
              <a16:creationId xmlns:a16="http://schemas.microsoft.com/office/drawing/2014/main" id="{8355A4AA-54C9-46D6-B096-621C721C6138}"/>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13" name="【橋りょう・トンネル】&#10;一人当たり有形固定資産（償却資産）額最大値テキスト">
          <a:extLst>
            <a:ext uri="{FF2B5EF4-FFF2-40B4-BE49-F238E27FC236}">
              <a16:creationId xmlns:a16="http://schemas.microsoft.com/office/drawing/2014/main" id="{853A6E8E-AB51-4F73-ABD5-23A5DE400D98}"/>
            </a:ext>
          </a:extLst>
        </xdr:cNvPr>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14" name="直線コネクタ 213">
          <a:extLst>
            <a:ext uri="{FF2B5EF4-FFF2-40B4-BE49-F238E27FC236}">
              <a16:creationId xmlns:a16="http://schemas.microsoft.com/office/drawing/2014/main" id="{078C4BFC-6901-4535-88AA-FB76B3CC974C}"/>
            </a:ext>
          </a:extLst>
        </xdr:cNvPr>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80449</xdr:rowOff>
    </xdr:from>
    <xdr:ext cx="599010" cy="259045"/>
    <xdr:sp macro="" textlink="">
      <xdr:nvSpPr>
        <xdr:cNvPr id="215" name="【橋りょう・トンネル】&#10;一人当たり有形固定資産（償却資産）額平均値テキスト">
          <a:extLst>
            <a:ext uri="{FF2B5EF4-FFF2-40B4-BE49-F238E27FC236}">
              <a16:creationId xmlns:a16="http://schemas.microsoft.com/office/drawing/2014/main" id="{FD64E6AB-C5B1-4CBF-8F5A-8F43C1302CD7}"/>
            </a:ext>
          </a:extLst>
        </xdr:cNvPr>
        <xdr:cNvSpPr txBox="1"/>
      </xdr:nvSpPr>
      <xdr:spPr>
        <a:xfrm>
          <a:off x="10515600" y="10881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16" name="フローチャート: 判断 215">
          <a:extLst>
            <a:ext uri="{FF2B5EF4-FFF2-40B4-BE49-F238E27FC236}">
              <a16:creationId xmlns:a16="http://schemas.microsoft.com/office/drawing/2014/main" id="{FCF9A55C-CD6F-42EF-851F-277D630EB010}"/>
            </a:ext>
          </a:extLst>
        </xdr:cNvPr>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17" name="フローチャート: 判断 216">
          <a:extLst>
            <a:ext uri="{FF2B5EF4-FFF2-40B4-BE49-F238E27FC236}">
              <a16:creationId xmlns:a16="http://schemas.microsoft.com/office/drawing/2014/main" id="{CFD38623-8B5A-4591-9742-53D211F8C9C3}"/>
            </a:ext>
          </a:extLst>
        </xdr:cNvPr>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18" name="フローチャート: 判断 217">
          <a:extLst>
            <a:ext uri="{FF2B5EF4-FFF2-40B4-BE49-F238E27FC236}">
              <a16:creationId xmlns:a16="http://schemas.microsoft.com/office/drawing/2014/main" id="{18C437D4-19C8-4F6B-83DF-F0B58E95D8A5}"/>
            </a:ext>
          </a:extLst>
        </xdr:cNvPr>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19" name="フローチャート: 判断 218">
          <a:extLst>
            <a:ext uri="{FF2B5EF4-FFF2-40B4-BE49-F238E27FC236}">
              <a16:creationId xmlns:a16="http://schemas.microsoft.com/office/drawing/2014/main" id="{1E8768CA-FA51-46F6-90E5-7BFF2EA34513}"/>
            </a:ext>
          </a:extLst>
        </xdr:cNvPr>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112668</xdr:rowOff>
    </xdr:from>
    <xdr:to>
      <xdr:col>36</xdr:col>
      <xdr:colOff>165100</xdr:colOff>
      <xdr:row>64</xdr:row>
      <xdr:rowOff>42818</xdr:rowOff>
    </xdr:to>
    <xdr:sp macro="" textlink="">
      <xdr:nvSpPr>
        <xdr:cNvPr id="220" name="フローチャート: 判断 219">
          <a:extLst>
            <a:ext uri="{FF2B5EF4-FFF2-40B4-BE49-F238E27FC236}">
              <a16:creationId xmlns:a16="http://schemas.microsoft.com/office/drawing/2014/main" id="{31899F06-9134-4744-8BD9-C2DF5B03AB19}"/>
            </a:ext>
          </a:extLst>
        </xdr:cNvPr>
        <xdr:cNvSpPr/>
      </xdr:nvSpPr>
      <xdr:spPr>
        <a:xfrm>
          <a:off x="6921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F5704589-FB99-413A-8D5E-890A93C8455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4172C34A-3FF2-4AB9-A831-7C9FCF85ABF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7CCAF996-43FC-4118-AFA0-FD8E0D81FAB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6473A7CA-D198-4168-9541-E08FF0AFF79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3BF2F332-DE78-4767-A672-13A1A639AA5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43247</xdr:rowOff>
    </xdr:from>
    <xdr:to>
      <xdr:col>55</xdr:col>
      <xdr:colOff>50800</xdr:colOff>
      <xdr:row>63</xdr:row>
      <xdr:rowOff>144847</xdr:rowOff>
    </xdr:to>
    <xdr:sp macro="" textlink="">
      <xdr:nvSpPr>
        <xdr:cNvPr id="226" name="楕円 225">
          <a:extLst>
            <a:ext uri="{FF2B5EF4-FFF2-40B4-BE49-F238E27FC236}">
              <a16:creationId xmlns:a16="http://schemas.microsoft.com/office/drawing/2014/main" id="{7C68DA8F-7105-4D76-924A-AA371B599F39}"/>
            </a:ext>
          </a:extLst>
        </xdr:cNvPr>
        <xdr:cNvSpPr/>
      </xdr:nvSpPr>
      <xdr:spPr>
        <a:xfrm>
          <a:off x="10426700" y="1084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66124</xdr:rowOff>
    </xdr:from>
    <xdr:ext cx="599010" cy="259045"/>
    <xdr:sp macro="" textlink="">
      <xdr:nvSpPr>
        <xdr:cNvPr id="227" name="【橋りょう・トンネル】&#10;一人当たり有形固定資産（償却資産）額該当値テキスト">
          <a:extLst>
            <a:ext uri="{FF2B5EF4-FFF2-40B4-BE49-F238E27FC236}">
              <a16:creationId xmlns:a16="http://schemas.microsoft.com/office/drawing/2014/main" id="{BDDE6CD3-EA0B-48B4-9E82-E78B6F28E341}"/>
            </a:ext>
          </a:extLst>
        </xdr:cNvPr>
        <xdr:cNvSpPr txBox="1"/>
      </xdr:nvSpPr>
      <xdr:spPr>
        <a:xfrm>
          <a:off x="10515600" y="10696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63</xdr:row>
      <xdr:rowOff>75726</xdr:rowOff>
    </xdr:from>
    <xdr:to>
      <xdr:col>36</xdr:col>
      <xdr:colOff>165100</xdr:colOff>
      <xdr:row>64</xdr:row>
      <xdr:rowOff>5876</xdr:rowOff>
    </xdr:to>
    <xdr:sp macro="" textlink="">
      <xdr:nvSpPr>
        <xdr:cNvPr id="228" name="楕円 227">
          <a:extLst>
            <a:ext uri="{FF2B5EF4-FFF2-40B4-BE49-F238E27FC236}">
              <a16:creationId xmlns:a16="http://schemas.microsoft.com/office/drawing/2014/main" id="{C5DC3074-07E0-4727-BFED-9F1F0CC0653F}"/>
            </a:ext>
          </a:extLst>
        </xdr:cNvPr>
        <xdr:cNvSpPr/>
      </xdr:nvSpPr>
      <xdr:spPr>
        <a:xfrm>
          <a:off x="6921500" y="108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62933</xdr:rowOff>
    </xdr:from>
    <xdr:ext cx="599010" cy="259045"/>
    <xdr:sp macro="" textlink="">
      <xdr:nvSpPr>
        <xdr:cNvPr id="229" name="n_1aveValue【橋りょう・トンネル】&#10;一人当たり有形固定資産（償却資産）額">
          <a:extLst>
            <a:ext uri="{FF2B5EF4-FFF2-40B4-BE49-F238E27FC236}">
              <a16:creationId xmlns:a16="http://schemas.microsoft.com/office/drawing/2014/main" id="{F9F47130-0B2C-4DA8-9DE9-4F2399AFE2DF}"/>
            </a:ext>
          </a:extLst>
        </xdr:cNvPr>
        <xdr:cNvSpPr txBox="1"/>
      </xdr:nvSpPr>
      <xdr:spPr>
        <a:xfrm>
          <a:off x="9327095" y="1069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61114</xdr:rowOff>
    </xdr:from>
    <xdr:ext cx="599010" cy="259045"/>
    <xdr:sp macro="" textlink="">
      <xdr:nvSpPr>
        <xdr:cNvPr id="230" name="n_2aveValue【橋りょう・トンネル】&#10;一人当たり有形固定資産（償却資産）額">
          <a:extLst>
            <a:ext uri="{FF2B5EF4-FFF2-40B4-BE49-F238E27FC236}">
              <a16:creationId xmlns:a16="http://schemas.microsoft.com/office/drawing/2014/main" id="{6A14156C-1688-4B73-B779-04371E5C4B2E}"/>
            </a:ext>
          </a:extLst>
        </xdr:cNvPr>
        <xdr:cNvSpPr txBox="1"/>
      </xdr:nvSpPr>
      <xdr:spPr>
        <a:xfrm>
          <a:off x="8450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71797</xdr:rowOff>
    </xdr:from>
    <xdr:ext cx="599010" cy="259045"/>
    <xdr:sp macro="" textlink="">
      <xdr:nvSpPr>
        <xdr:cNvPr id="231" name="n_3aveValue【橋りょう・トンネル】&#10;一人当たり有形固定資産（償却資産）額">
          <a:extLst>
            <a:ext uri="{FF2B5EF4-FFF2-40B4-BE49-F238E27FC236}">
              <a16:creationId xmlns:a16="http://schemas.microsoft.com/office/drawing/2014/main" id="{49732711-68CB-4F4F-99D7-5E4CA77C14F4}"/>
            </a:ext>
          </a:extLst>
        </xdr:cNvPr>
        <xdr:cNvSpPr txBox="1"/>
      </xdr:nvSpPr>
      <xdr:spPr>
        <a:xfrm>
          <a:off x="7561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33945</xdr:rowOff>
    </xdr:from>
    <xdr:ext cx="599010" cy="259045"/>
    <xdr:sp macro="" textlink="">
      <xdr:nvSpPr>
        <xdr:cNvPr id="232" name="n_4aveValue【橋りょう・トンネル】&#10;一人当たり有形固定資産（償却資産）額">
          <a:extLst>
            <a:ext uri="{FF2B5EF4-FFF2-40B4-BE49-F238E27FC236}">
              <a16:creationId xmlns:a16="http://schemas.microsoft.com/office/drawing/2014/main" id="{6F8676C1-023A-4354-9681-012E7CE4498E}"/>
            </a:ext>
          </a:extLst>
        </xdr:cNvPr>
        <xdr:cNvSpPr txBox="1"/>
      </xdr:nvSpPr>
      <xdr:spPr>
        <a:xfrm>
          <a:off x="6672795" y="11006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22403</xdr:rowOff>
    </xdr:from>
    <xdr:ext cx="599010" cy="259045"/>
    <xdr:sp macro="" textlink="">
      <xdr:nvSpPr>
        <xdr:cNvPr id="233" name="n_4mainValue【橋りょう・トンネル】&#10;一人当たり有形固定資産（償却資産）額">
          <a:extLst>
            <a:ext uri="{FF2B5EF4-FFF2-40B4-BE49-F238E27FC236}">
              <a16:creationId xmlns:a16="http://schemas.microsoft.com/office/drawing/2014/main" id="{576E1E12-127D-42D1-99BC-BB98A8B29B35}"/>
            </a:ext>
          </a:extLst>
        </xdr:cNvPr>
        <xdr:cNvSpPr txBox="1"/>
      </xdr:nvSpPr>
      <xdr:spPr>
        <a:xfrm>
          <a:off x="6672795" y="1065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a:extLst>
            <a:ext uri="{FF2B5EF4-FFF2-40B4-BE49-F238E27FC236}">
              <a16:creationId xmlns:a16="http://schemas.microsoft.com/office/drawing/2014/main" id="{CD9B5E6D-6C9F-44C2-B042-EB2129DE071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5" name="正方形/長方形 234">
          <a:extLst>
            <a:ext uri="{FF2B5EF4-FFF2-40B4-BE49-F238E27FC236}">
              <a16:creationId xmlns:a16="http://schemas.microsoft.com/office/drawing/2014/main" id="{A16A80D9-8E58-4D5E-8E17-18BC00D2457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6" name="正方形/長方形 235">
          <a:extLst>
            <a:ext uri="{FF2B5EF4-FFF2-40B4-BE49-F238E27FC236}">
              <a16:creationId xmlns:a16="http://schemas.microsoft.com/office/drawing/2014/main" id="{432C7889-BD84-4F05-B730-90E42F72776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7" name="正方形/長方形 236">
          <a:extLst>
            <a:ext uri="{FF2B5EF4-FFF2-40B4-BE49-F238E27FC236}">
              <a16:creationId xmlns:a16="http://schemas.microsoft.com/office/drawing/2014/main" id="{A4643517-5A34-4B25-8223-133A646A0F2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8" name="正方形/長方形 237">
          <a:extLst>
            <a:ext uri="{FF2B5EF4-FFF2-40B4-BE49-F238E27FC236}">
              <a16:creationId xmlns:a16="http://schemas.microsoft.com/office/drawing/2014/main" id="{C6B21FF0-8757-4363-980E-B5E61085EF9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9" name="正方形/長方形 238">
          <a:extLst>
            <a:ext uri="{FF2B5EF4-FFF2-40B4-BE49-F238E27FC236}">
              <a16:creationId xmlns:a16="http://schemas.microsoft.com/office/drawing/2014/main" id="{6D508210-C414-4CD1-88EC-9E994C0D352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0" name="正方形/長方形 239">
          <a:extLst>
            <a:ext uri="{FF2B5EF4-FFF2-40B4-BE49-F238E27FC236}">
              <a16:creationId xmlns:a16="http://schemas.microsoft.com/office/drawing/2014/main" id="{72153904-3A02-450A-9C3C-602AA1FCB96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1" name="正方形/長方形 240">
          <a:extLst>
            <a:ext uri="{FF2B5EF4-FFF2-40B4-BE49-F238E27FC236}">
              <a16:creationId xmlns:a16="http://schemas.microsoft.com/office/drawing/2014/main" id="{D42AC3B1-89D9-4AAF-ABD8-5512E73A66B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2" name="テキスト ボックス 241">
          <a:extLst>
            <a:ext uri="{FF2B5EF4-FFF2-40B4-BE49-F238E27FC236}">
              <a16:creationId xmlns:a16="http://schemas.microsoft.com/office/drawing/2014/main" id="{74E3140D-53A8-4ACC-837E-ECEF615A373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3" name="直線コネクタ 242">
          <a:extLst>
            <a:ext uri="{FF2B5EF4-FFF2-40B4-BE49-F238E27FC236}">
              <a16:creationId xmlns:a16="http://schemas.microsoft.com/office/drawing/2014/main" id="{E190543D-27DD-4A96-9ED9-E48605B43F8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4" name="テキスト ボックス 243">
          <a:extLst>
            <a:ext uri="{FF2B5EF4-FFF2-40B4-BE49-F238E27FC236}">
              <a16:creationId xmlns:a16="http://schemas.microsoft.com/office/drawing/2014/main" id="{1EE9C31F-3F61-4930-AE69-0A7B9371D41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5" name="直線コネクタ 244">
          <a:extLst>
            <a:ext uri="{FF2B5EF4-FFF2-40B4-BE49-F238E27FC236}">
              <a16:creationId xmlns:a16="http://schemas.microsoft.com/office/drawing/2014/main" id="{C944DF6E-8D85-4671-9C3C-8EB89166FF2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6" name="テキスト ボックス 245">
          <a:extLst>
            <a:ext uri="{FF2B5EF4-FFF2-40B4-BE49-F238E27FC236}">
              <a16:creationId xmlns:a16="http://schemas.microsoft.com/office/drawing/2014/main" id="{42805BF6-F8BA-4360-8133-2DEE35E319A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7" name="直線コネクタ 246">
          <a:extLst>
            <a:ext uri="{FF2B5EF4-FFF2-40B4-BE49-F238E27FC236}">
              <a16:creationId xmlns:a16="http://schemas.microsoft.com/office/drawing/2014/main" id="{D7D7586D-C614-4919-8655-0FC3AF80DE6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8" name="テキスト ボックス 247">
          <a:extLst>
            <a:ext uri="{FF2B5EF4-FFF2-40B4-BE49-F238E27FC236}">
              <a16:creationId xmlns:a16="http://schemas.microsoft.com/office/drawing/2014/main" id="{C7B1DD81-89E5-45DA-8F3D-57D474785C8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9" name="直線コネクタ 248">
          <a:extLst>
            <a:ext uri="{FF2B5EF4-FFF2-40B4-BE49-F238E27FC236}">
              <a16:creationId xmlns:a16="http://schemas.microsoft.com/office/drawing/2014/main" id="{DA1F219A-BCF3-4D1B-A89B-18EEB05C114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0" name="テキスト ボックス 249">
          <a:extLst>
            <a:ext uri="{FF2B5EF4-FFF2-40B4-BE49-F238E27FC236}">
              <a16:creationId xmlns:a16="http://schemas.microsoft.com/office/drawing/2014/main" id="{AC5A18FF-7257-45E6-8894-8AB22CD7DC1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1" name="直線コネクタ 250">
          <a:extLst>
            <a:ext uri="{FF2B5EF4-FFF2-40B4-BE49-F238E27FC236}">
              <a16:creationId xmlns:a16="http://schemas.microsoft.com/office/drawing/2014/main" id="{E8B0BB3A-94DE-4E68-A12E-B672649E055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2" name="テキスト ボックス 251">
          <a:extLst>
            <a:ext uri="{FF2B5EF4-FFF2-40B4-BE49-F238E27FC236}">
              <a16:creationId xmlns:a16="http://schemas.microsoft.com/office/drawing/2014/main" id="{FF45EDBD-4BE3-49D0-BAF6-AD9E9E6F206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3" name="直線コネクタ 252">
          <a:extLst>
            <a:ext uri="{FF2B5EF4-FFF2-40B4-BE49-F238E27FC236}">
              <a16:creationId xmlns:a16="http://schemas.microsoft.com/office/drawing/2014/main" id="{D05F750C-454B-4EBC-888B-A82D124894B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4" name="テキスト ボックス 253">
          <a:extLst>
            <a:ext uri="{FF2B5EF4-FFF2-40B4-BE49-F238E27FC236}">
              <a16:creationId xmlns:a16="http://schemas.microsoft.com/office/drawing/2014/main" id="{B204BAB3-1F0C-4AA3-9493-E01072A7105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5" name="直線コネクタ 254">
          <a:extLst>
            <a:ext uri="{FF2B5EF4-FFF2-40B4-BE49-F238E27FC236}">
              <a16:creationId xmlns:a16="http://schemas.microsoft.com/office/drawing/2014/main" id="{11EB6678-B536-47C5-A6FC-DF8A68C22B5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6" name="テキスト ボックス 255">
          <a:extLst>
            <a:ext uri="{FF2B5EF4-FFF2-40B4-BE49-F238E27FC236}">
              <a16:creationId xmlns:a16="http://schemas.microsoft.com/office/drawing/2014/main" id="{69A39409-DD4A-4945-A017-3ADC70E054D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7" name="【公営住宅】&#10;有形固定資産減価償却率グラフ枠">
          <a:extLst>
            <a:ext uri="{FF2B5EF4-FFF2-40B4-BE49-F238E27FC236}">
              <a16:creationId xmlns:a16="http://schemas.microsoft.com/office/drawing/2014/main" id="{B658A79C-C77E-4F99-A297-F2A2301C659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51436</xdr:rowOff>
    </xdr:from>
    <xdr:to>
      <xdr:col>24</xdr:col>
      <xdr:colOff>62865</xdr:colOff>
      <xdr:row>86</xdr:row>
      <xdr:rowOff>114300</xdr:rowOff>
    </xdr:to>
    <xdr:cxnSp macro="">
      <xdr:nvCxnSpPr>
        <xdr:cNvPr id="258" name="直線コネクタ 257">
          <a:extLst>
            <a:ext uri="{FF2B5EF4-FFF2-40B4-BE49-F238E27FC236}">
              <a16:creationId xmlns:a16="http://schemas.microsoft.com/office/drawing/2014/main" id="{43B072C0-DB5E-483B-AC84-C0F9586FD898}"/>
            </a:ext>
          </a:extLst>
        </xdr:cNvPr>
        <xdr:cNvCxnSpPr/>
      </xdr:nvCxnSpPr>
      <xdr:spPr>
        <a:xfrm flipV="1">
          <a:off x="4634865" y="13424536"/>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59" name="【公営住宅】&#10;有形固定資産減価償却率最小値テキスト">
          <a:extLst>
            <a:ext uri="{FF2B5EF4-FFF2-40B4-BE49-F238E27FC236}">
              <a16:creationId xmlns:a16="http://schemas.microsoft.com/office/drawing/2014/main" id="{95D65046-22D7-403D-854A-9D508046F94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0" name="直線コネクタ 259">
          <a:extLst>
            <a:ext uri="{FF2B5EF4-FFF2-40B4-BE49-F238E27FC236}">
              <a16:creationId xmlns:a16="http://schemas.microsoft.com/office/drawing/2014/main" id="{1AF1DD1C-7782-4064-8B79-DFD4A8228097}"/>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169563</xdr:rowOff>
    </xdr:from>
    <xdr:ext cx="405111" cy="259045"/>
    <xdr:sp macro="" textlink="">
      <xdr:nvSpPr>
        <xdr:cNvPr id="261" name="【公営住宅】&#10;有形固定資産減価償却率最大値テキスト">
          <a:extLst>
            <a:ext uri="{FF2B5EF4-FFF2-40B4-BE49-F238E27FC236}">
              <a16:creationId xmlns:a16="http://schemas.microsoft.com/office/drawing/2014/main" id="{E7A753F4-FFD3-470E-A2C1-CD68CB3A517F}"/>
            </a:ext>
          </a:extLst>
        </xdr:cNvPr>
        <xdr:cNvSpPr txBox="1"/>
      </xdr:nvSpPr>
      <xdr:spPr>
        <a:xfrm>
          <a:off x="46736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51436</xdr:rowOff>
    </xdr:from>
    <xdr:to>
      <xdr:col>24</xdr:col>
      <xdr:colOff>152400</xdr:colOff>
      <xdr:row>78</xdr:row>
      <xdr:rowOff>51436</xdr:rowOff>
    </xdr:to>
    <xdr:cxnSp macro="">
      <xdr:nvCxnSpPr>
        <xdr:cNvPr id="262" name="直線コネクタ 261">
          <a:extLst>
            <a:ext uri="{FF2B5EF4-FFF2-40B4-BE49-F238E27FC236}">
              <a16:creationId xmlns:a16="http://schemas.microsoft.com/office/drawing/2014/main" id="{037740BE-3D18-4F59-BFC8-ACDFAF5A6295}"/>
            </a:ext>
          </a:extLst>
        </xdr:cNvPr>
        <xdr:cNvCxnSpPr/>
      </xdr:nvCxnSpPr>
      <xdr:spPr>
        <a:xfrm>
          <a:off x="4546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63" name="【公営住宅】&#10;有形固定資産減価償却率平均値テキスト">
          <a:extLst>
            <a:ext uri="{FF2B5EF4-FFF2-40B4-BE49-F238E27FC236}">
              <a16:creationId xmlns:a16="http://schemas.microsoft.com/office/drawing/2014/main" id="{C6DB4DD7-1B9E-44E2-9B5D-1F1E31DF1A08}"/>
            </a:ext>
          </a:extLst>
        </xdr:cNvPr>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64" name="フローチャート: 判断 263">
          <a:extLst>
            <a:ext uri="{FF2B5EF4-FFF2-40B4-BE49-F238E27FC236}">
              <a16:creationId xmlns:a16="http://schemas.microsoft.com/office/drawing/2014/main" id="{B523FE71-0516-4190-89B3-895A1489F483}"/>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67311</xdr:rowOff>
    </xdr:from>
    <xdr:to>
      <xdr:col>20</xdr:col>
      <xdr:colOff>38100</xdr:colOff>
      <xdr:row>82</xdr:row>
      <xdr:rowOff>168911</xdr:rowOff>
    </xdr:to>
    <xdr:sp macro="" textlink="">
      <xdr:nvSpPr>
        <xdr:cNvPr id="265" name="フローチャート: 判断 264">
          <a:extLst>
            <a:ext uri="{FF2B5EF4-FFF2-40B4-BE49-F238E27FC236}">
              <a16:creationId xmlns:a16="http://schemas.microsoft.com/office/drawing/2014/main" id="{80CFACF7-231E-4B4E-B5BF-3C04308D1178}"/>
            </a:ext>
          </a:extLst>
        </xdr:cNvPr>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141605</xdr:rowOff>
    </xdr:from>
    <xdr:to>
      <xdr:col>15</xdr:col>
      <xdr:colOff>101600</xdr:colOff>
      <xdr:row>83</xdr:row>
      <xdr:rowOff>71755</xdr:rowOff>
    </xdr:to>
    <xdr:sp macro="" textlink="">
      <xdr:nvSpPr>
        <xdr:cNvPr id="266" name="フローチャート: 判断 265">
          <a:extLst>
            <a:ext uri="{FF2B5EF4-FFF2-40B4-BE49-F238E27FC236}">
              <a16:creationId xmlns:a16="http://schemas.microsoft.com/office/drawing/2014/main" id="{47D92E38-755A-4192-9DD6-101B47C47C39}"/>
            </a:ext>
          </a:extLst>
        </xdr:cNvPr>
        <xdr:cNvSpPr/>
      </xdr:nvSpPr>
      <xdr:spPr>
        <a:xfrm>
          <a:off x="2857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67" name="フローチャート: 判断 266">
          <a:extLst>
            <a:ext uri="{FF2B5EF4-FFF2-40B4-BE49-F238E27FC236}">
              <a16:creationId xmlns:a16="http://schemas.microsoft.com/office/drawing/2014/main" id="{86BCDD0A-087C-4082-B2F2-D271E0D08E3C}"/>
            </a:ext>
          </a:extLst>
        </xdr:cNvPr>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2539</xdr:rowOff>
    </xdr:from>
    <xdr:to>
      <xdr:col>6</xdr:col>
      <xdr:colOff>38100</xdr:colOff>
      <xdr:row>83</xdr:row>
      <xdr:rowOff>104139</xdr:rowOff>
    </xdr:to>
    <xdr:sp macro="" textlink="">
      <xdr:nvSpPr>
        <xdr:cNvPr id="268" name="フローチャート: 判断 267">
          <a:extLst>
            <a:ext uri="{FF2B5EF4-FFF2-40B4-BE49-F238E27FC236}">
              <a16:creationId xmlns:a16="http://schemas.microsoft.com/office/drawing/2014/main" id="{6AD4B74C-EFCC-49A4-AD02-6E4386C8505C}"/>
            </a:ext>
          </a:extLst>
        </xdr:cNvPr>
        <xdr:cNvSpPr/>
      </xdr:nvSpPr>
      <xdr:spPr>
        <a:xfrm>
          <a:off x="1079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6EC92643-5875-4026-BF15-4BEB51B5954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2C165847-EA1D-4171-90A0-A69BD02AD6A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C5AD5C04-A6D9-466A-B7CD-69D52AD1E37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214A7F55-FF3A-47A0-95C3-810BFF354A7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9510560B-1A6A-450B-97BA-F71CDBA45F2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31114</xdr:rowOff>
    </xdr:from>
    <xdr:to>
      <xdr:col>24</xdr:col>
      <xdr:colOff>114300</xdr:colOff>
      <xdr:row>85</xdr:row>
      <xdr:rowOff>132714</xdr:rowOff>
    </xdr:to>
    <xdr:sp macro="" textlink="">
      <xdr:nvSpPr>
        <xdr:cNvPr id="274" name="楕円 273">
          <a:extLst>
            <a:ext uri="{FF2B5EF4-FFF2-40B4-BE49-F238E27FC236}">
              <a16:creationId xmlns:a16="http://schemas.microsoft.com/office/drawing/2014/main" id="{0F06BE92-F29F-42D9-AB23-12F29A930ECF}"/>
            </a:ext>
          </a:extLst>
        </xdr:cNvPr>
        <xdr:cNvSpPr/>
      </xdr:nvSpPr>
      <xdr:spPr>
        <a:xfrm>
          <a:off x="4584700" y="146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9541</xdr:rowOff>
    </xdr:from>
    <xdr:ext cx="405111" cy="259045"/>
    <xdr:sp macro="" textlink="">
      <xdr:nvSpPr>
        <xdr:cNvPr id="275" name="【公営住宅】&#10;有形固定資産減価償却率該当値テキスト">
          <a:extLst>
            <a:ext uri="{FF2B5EF4-FFF2-40B4-BE49-F238E27FC236}">
              <a16:creationId xmlns:a16="http://schemas.microsoft.com/office/drawing/2014/main" id="{679CF008-1B4C-4B1E-A96F-B186DB60058D}"/>
            </a:ext>
          </a:extLst>
        </xdr:cNvPr>
        <xdr:cNvSpPr txBox="1"/>
      </xdr:nvSpPr>
      <xdr:spPr>
        <a:xfrm>
          <a:off x="4673600" y="1458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170180</xdr:rowOff>
    </xdr:from>
    <xdr:to>
      <xdr:col>20</xdr:col>
      <xdr:colOff>38100</xdr:colOff>
      <xdr:row>85</xdr:row>
      <xdr:rowOff>100330</xdr:rowOff>
    </xdr:to>
    <xdr:sp macro="" textlink="">
      <xdr:nvSpPr>
        <xdr:cNvPr id="276" name="楕円 275">
          <a:extLst>
            <a:ext uri="{FF2B5EF4-FFF2-40B4-BE49-F238E27FC236}">
              <a16:creationId xmlns:a16="http://schemas.microsoft.com/office/drawing/2014/main" id="{D3110292-248D-4EEE-B69A-7A422C9BB5E4}"/>
            </a:ext>
          </a:extLst>
        </xdr:cNvPr>
        <xdr:cNvSpPr/>
      </xdr:nvSpPr>
      <xdr:spPr>
        <a:xfrm>
          <a:off x="3746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49530</xdr:rowOff>
    </xdr:from>
    <xdr:to>
      <xdr:col>24</xdr:col>
      <xdr:colOff>63500</xdr:colOff>
      <xdr:row>85</xdr:row>
      <xdr:rowOff>81914</xdr:rowOff>
    </xdr:to>
    <xdr:cxnSp macro="">
      <xdr:nvCxnSpPr>
        <xdr:cNvPr id="277" name="直線コネクタ 276">
          <a:extLst>
            <a:ext uri="{FF2B5EF4-FFF2-40B4-BE49-F238E27FC236}">
              <a16:creationId xmlns:a16="http://schemas.microsoft.com/office/drawing/2014/main" id="{DA278295-0091-41AE-A8FB-5082AD17CB77}"/>
            </a:ext>
          </a:extLst>
        </xdr:cNvPr>
        <xdr:cNvCxnSpPr/>
      </xdr:nvCxnSpPr>
      <xdr:spPr>
        <a:xfrm>
          <a:off x="3797300" y="1462278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122555</xdr:rowOff>
    </xdr:from>
    <xdr:to>
      <xdr:col>15</xdr:col>
      <xdr:colOff>101600</xdr:colOff>
      <xdr:row>85</xdr:row>
      <xdr:rowOff>52705</xdr:rowOff>
    </xdr:to>
    <xdr:sp macro="" textlink="">
      <xdr:nvSpPr>
        <xdr:cNvPr id="278" name="楕円 277">
          <a:extLst>
            <a:ext uri="{FF2B5EF4-FFF2-40B4-BE49-F238E27FC236}">
              <a16:creationId xmlns:a16="http://schemas.microsoft.com/office/drawing/2014/main" id="{30FF457D-E991-42B0-8B8D-78E613F030DA}"/>
            </a:ext>
          </a:extLst>
        </xdr:cNvPr>
        <xdr:cNvSpPr/>
      </xdr:nvSpPr>
      <xdr:spPr>
        <a:xfrm>
          <a:off x="28575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1905</xdr:rowOff>
    </xdr:from>
    <xdr:to>
      <xdr:col>19</xdr:col>
      <xdr:colOff>177800</xdr:colOff>
      <xdr:row>85</xdr:row>
      <xdr:rowOff>49530</xdr:rowOff>
    </xdr:to>
    <xdr:cxnSp macro="">
      <xdr:nvCxnSpPr>
        <xdr:cNvPr id="279" name="直線コネクタ 278">
          <a:extLst>
            <a:ext uri="{FF2B5EF4-FFF2-40B4-BE49-F238E27FC236}">
              <a16:creationId xmlns:a16="http://schemas.microsoft.com/office/drawing/2014/main" id="{C5B87F32-DF50-477B-9914-67424BAE9645}"/>
            </a:ext>
          </a:extLst>
        </xdr:cNvPr>
        <xdr:cNvCxnSpPr/>
      </xdr:nvCxnSpPr>
      <xdr:spPr>
        <a:xfrm>
          <a:off x="2908300" y="145751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86361</xdr:rowOff>
    </xdr:from>
    <xdr:to>
      <xdr:col>10</xdr:col>
      <xdr:colOff>165100</xdr:colOff>
      <xdr:row>85</xdr:row>
      <xdr:rowOff>16511</xdr:rowOff>
    </xdr:to>
    <xdr:sp macro="" textlink="">
      <xdr:nvSpPr>
        <xdr:cNvPr id="280" name="楕円 279">
          <a:extLst>
            <a:ext uri="{FF2B5EF4-FFF2-40B4-BE49-F238E27FC236}">
              <a16:creationId xmlns:a16="http://schemas.microsoft.com/office/drawing/2014/main" id="{ECA6A9B6-6173-4B16-BA65-1C454E2681C2}"/>
            </a:ext>
          </a:extLst>
        </xdr:cNvPr>
        <xdr:cNvSpPr/>
      </xdr:nvSpPr>
      <xdr:spPr>
        <a:xfrm>
          <a:off x="1968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137161</xdr:rowOff>
    </xdr:from>
    <xdr:to>
      <xdr:col>15</xdr:col>
      <xdr:colOff>50800</xdr:colOff>
      <xdr:row>85</xdr:row>
      <xdr:rowOff>1905</xdr:rowOff>
    </xdr:to>
    <xdr:cxnSp macro="">
      <xdr:nvCxnSpPr>
        <xdr:cNvPr id="281" name="直線コネクタ 280">
          <a:extLst>
            <a:ext uri="{FF2B5EF4-FFF2-40B4-BE49-F238E27FC236}">
              <a16:creationId xmlns:a16="http://schemas.microsoft.com/office/drawing/2014/main" id="{62215773-A894-492C-AE89-94E33933DF6B}"/>
            </a:ext>
          </a:extLst>
        </xdr:cNvPr>
        <xdr:cNvCxnSpPr/>
      </xdr:nvCxnSpPr>
      <xdr:spPr>
        <a:xfrm>
          <a:off x="2019300" y="145389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55880</xdr:rowOff>
    </xdr:from>
    <xdr:to>
      <xdr:col>6</xdr:col>
      <xdr:colOff>38100</xdr:colOff>
      <xdr:row>84</xdr:row>
      <xdr:rowOff>157480</xdr:rowOff>
    </xdr:to>
    <xdr:sp macro="" textlink="">
      <xdr:nvSpPr>
        <xdr:cNvPr id="282" name="楕円 281">
          <a:extLst>
            <a:ext uri="{FF2B5EF4-FFF2-40B4-BE49-F238E27FC236}">
              <a16:creationId xmlns:a16="http://schemas.microsoft.com/office/drawing/2014/main" id="{145429CE-3345-469B-A07F-3603F507A16B}"/>
            </a:ext>
          </a:extLst>
        </xdr:cNvPr>
        <xdr:cNvSpPr/>
      </xdr:nvSpPr>
      <xdr:spPr>
        <a:xfrm>
          <a:off x="1079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106680</xdr:rowOff>
    </xdr:from>
    <xdr:to>
      <xdr:col>10</xdr:col>
      <xdr:colOff>114300</xdr:colOff>
      <xdr:row>84</xdr:row>
      <xdr:rowOff>137161</xdr:rowOff>
    </xdr:to>
    <xdr:cxnSp macro="">
      <xdr:nvCxnSpPr>
        <xdr:cNvPr id="283" name="直線コネクタ 282">
          <a:extLst>
            <a:ext uri="{FF2B5EF4-FFF2-40B4-BE49-F238E27FC236}">
              <a16:creationId xmlns:a16="http://schemas.microsoft.com/office/drawing/2014/main" id="{09E9E796-214D-458C-A2C6-822DB38939C0}"/>
            </a:ext>
          </a:extLst>
        </xdr:cNvPr>
        <xdr:cNvCxnSpPr/>
      </xdr:nvCxnSpPr>
      <xdr:spPr>
        <a:xfrm>
          <a:off x="1130300" y="145084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13988</xdr:rowOff>
    </xdr:from>
    <xdr:ext cx="405111" cy="259045"/>
    <xdr:sp macro="" textlink="">
      <xdr:nvSpPr>
        <xdr:cNvPr id="284" name="n_1aveValue【公営住宅】&#10;有形固定資産減価償却率">
          <a:extLst>
            <a:ext uri="{FF2B5EF4-FFF2-40B4-BE49-F238E27FC236}">
              <a16:creationId xmlns:a16="http://schemas.microsoft.com/office/drawing/2014/main" id="{10FB57EE-C25D-4D09-87F3-AE8AD678382A}"/>
            </a:ext>
          </a:extLst>
        </xdr:cNvPr>
        <xdr:cNvSpPr txBox="1"/>
      </xdr:nvSpPr>
      <xdr:spPr>
        <a:xfrm>
          <a:off x="3582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88282</xdr:rowOff>
    </xdr:from>
    <xdr:ext cx="405111" cy="259045"/>
    <xdr:sp macro="" textlink="">
      <xdr:nvSpPr>
        <xdr:cNvPr id="285" name="n_2aveValue【公営住宅】&#10;有形固定資産減価償却率">
          <a:extLst>
            <a:ext uri="{FF2B5EF4-FFF2-40B4-BE49-F238E27FC236}">
              <a16:creationId xmlns:a16="http://schemas.microsoft.com/office/drawing/2014/main" id="{AB8D9CB4-FA8F-48E6-9732-2884A9B6B03E}"/>
            </a:ext>
          </a:extLst>
        </xdr:cNvPr>
        <xdr:cNvSpPr txBox="1"/>
      </xdr:nvSpPr>
      <xdr:spPr>
        <a:xfrm>
          <a:off x="2705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73041</xdr:rowOff>
    </xdr:from>
    <xdr:ext cx="405111" cy="259045"/>
    <xdr:sp macro="" textlink="">
      <xdr:nvSpPr>
        <xdr:cNvPr id="286" name="n_3aveValue【公営住宅】&#10;有形固定資産減価償却率">
          <a:extLst>
            <a:ext uri="{FF2B5EF4-FFF2-40B4-BE49-F238E27FC236}">
              <a16:creationId xmlns:a16="http://schemas.microsoft.com/office/drawing/2014/main" id="{AE1661FF-743C-4DC1-A468-C7DEB1F9DE4A}"/>
            </a:ext>
          </a:extLst>
        </xdr:cNvPr>
        <xdr:cNvSpPr txBox="1"/>
      </xdr:nvSpPr>
      <xdr:spPr>
        <a:xfrm>
          <a:off x="1816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120666</xdr:rowOff>
    </xdr:from>
    <xdr:ext cx="405111" cy="259045"/>
    <xdr:sp macro="" textlink="">
      <xdr:nvSpPr>
        <xdr:cNvPr id="287" name="n_4aveValue【公営住宅】&#10;有形固定資産減価償却率">
          <a:extLst>
            <a:ext uri="{FF2B5EF4-FFF2-40B4-BE49-F238E27FC236}">
              <a16:creationId xmlns:a16="http://schemas.microsoft.com/office/drawing/2014/main" id="{361C9ACF-F0DB-40E0-BF87-FDFD2E05C715}"/>
            </a:ext>
          </a:extLst>
        </xdr:cNvPr>
        <xdr:cNvSpPr txBox="1"/>
      </xdr:nvSpPr>
      <xdr:spPr>
        <a:xfrm>
          <a:off x="9277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91457</xdr:rowOff>
    </xdr:from>
    <xdr:ext cx="405111" cy="259045"/>
    <xdr:sp macro="" textlink="">
      <xdr:nvSpPr>
        <xdr:cNvPr id="288" name="n_1mainValue【公営住宅】&#10;有形固定資産減価償却率">
          <a:extLst>
            <a:ext uri="{FF2B5EF4-FFF2-40B4-BE49-F238E27FC236}">
              <a16:creationId xmlns:a16="http://schemas.microsoft.com/office/drawing/2014/main" id="{02F7C95E-74FF-498E-842F-F93BB058CB7E}"/>
            </a:ext>
          </a:extLst>
        </xdr:cNvPr>
        <xdr:cNvSpPr txBox="1"/>
      </xdr:nvSpPr>
      <xdr:spPr>
        <a:xfrm>
          <a:off x="35820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43832</xdr:rowOff>
    </xdr:from>
    <xdr:ext cx="405111" cy="259045"/>
    <xdr:sp macro="" textlink="">
      <xdr:nvSpPr>
        <xdr:cNvPr id="289" name="n_2mainValue【公営住宅】&#10;有形固定資産減価償却率">
          <a:extLst>
            <a:ext uri="{FF2B5EF4-FFF2-40B4-BE49-F238E27FC236}">
              <a16:creationId xmlns:a16="http://schemas.microsoft.com/office/drawing/2014/main" id="{AF8ADD7D-46CC-40BE-AB0F-1F8505EE608E}"/>
            </a:ext>
          </a:extLst>
        </xdr:cNvPr>
        <xdr:cNvSpPr txBox="1"/>
      </xdr:nvSpPr>
      <xdr:spPr>
        <a:xfrm>
          <a:off x="2705744"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7638</xdr:rowOff>
    </xdr:from>
    <xdr:ext cx="405111" cy="259045"/>
    <xdr:sp macro="" textlink="">
      <xdr:nvSpPr>
        <xdr:cNvPr id="290" name="n_3mainValue【公営住宅】&#10;有形固定資産減価償却率">
          <a:extLst>
            <a:ext uri="{FF2B5EF4-FFF2-40B4-BE49-F238E27FC236}">
              <a16:creationId xmlns:a16="http://schemas.microsoft.com/office/drawing/2014/main" id="{941AFC57-F5A0-4DAA-A974-B0A6897E5555}"/>
            </a:ext>
          </a:extLst>
        </xdr:cNvPr>
        <xdr:cNvSpPr txBox="1"/>
      </xdr:nvSpPr>
      <xdr:spPr>
        <a:xfrm>
          <a:off x="1816744"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148607</xdr:rowOff>
    </xdr:from>
    <xdr:ext cx="405111" cy="259045"/>
    <xdr:sp macro="" textlink="">
      <xdr:nvSpPr>
        <xdr:cNvPr id="291" name="n_4mainValue【公営住宅】&#10;有形固定資産減価償却率">
          <a:extLst>
            <a:ext uri="{FF2B5EF4-FFF2-40B4-BE49-F238E27FC236}">
              <a16:creationId xmlns:a16="http://schemas.microsoft.com/office/drawing/2014/main" id="{5C3DE07E-4AF7-4CAD-ACA5-8385EAEE65DC}"/>
            </a:ext>
          </a:extLst>
        </xdr:cNvPr>
        <xdr:cNvSpPr txBox="1"/>
      </xdr:nvSpPr>
      <xdr:spPr>
        <a:xfrm>
          <a:off x="9277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id="{7E16C854-0717-4CB8-AADD-ABAC88F00D8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id="{1C9409F0-12DB-49A3-8169-3982EE33B72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id="{8BFFA394-77BA-4503-9709-CA3CF526979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id="{9898AEF5-FE9A-4F30-81D7-35A1EBED33A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id="{EB4009BB-4DD5-4D09-A1A7-1F2C8511873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id="{E64DA7FA-DF80-455F-948F-EC64CB56905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id="{0FAB2BA9-34F0-4A9F-ACDE-981F4170725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3BCC2713-E98B-4FD3-B48D-9AC00A2225B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95602A8F-F1A4-4F06-98A4-87951BB381A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580CBF01-C9BE-4776-B7B5-4DF04BDA2C3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2" name="直線コネクタ 301">
          <a:extLst>
            <a:ext uri="{FF2B5EF4-FFF2-40B4-BE49-F238E27FC236}">
              <a16:creationId xmlns:a16="http://schemas.microsoft.com/office/drawing/2014/main" id="{42EC610E-1F4A-43CE-BD01-068C0C8F9D6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3" name="テキスト ボックス 302">
          <a:extLst>
            <a:ext uri="{FF2B5EF4-FFF2-40B4-BE49-F238E27FC236}">
              <a16:creationId xmlns:a16="http://schemas.microsoft.com/office/drawing/2014/main" id="{3A3B4EEA-8732-4C23-8E25-44E4B91C039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4" name="直線コネクタ 303">
          <a:extLst>
            <a:ext uri="{FF2B5EF4-FFF2-40B4-BE49-F238E27FC236}">
              <a16:creationId xmlns:a16="http://schemas.microsoft.com/office/drawing/2014/main" id="{47F7F51A-BC38-445A-885A-AE855C01C20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5" name="テキスト ボックス 304">
          <a:extLst>
            <a:ext uri="{FF2B5EF4-FFF2-40B4-BE49-F238E27FC236}">
              <a16:creationId xmlns:a16="http://schemas.microsoft.com/office/drawing/2014/main" id="{164EC58A-B371-41A6-B8C9-E2D9A1ADDDD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a:extLst>
            <a:ext uri="{FF2B5EF4-FFF2-40B4-BE49-F238E27FC236}">
              <a16:creationId xmlns:a16="http://schemas.microsoft.com/office/drawing/2014/main" id="{89EDCE97-E1E9-47C3-AB6A-9C19EC84AB4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a:extLst>
            <a:ext uri="{FF2B5EF4-FFF2-40B4-BE49-F238E27FC236}">
              <a16:creationId xmlns:a16="http://schemas.microsoft.com/office/drawing/2014/main" id="{6BE0FCE9-CAAC-48AB-9863-B6B2577823A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8" name="直線コネクタ 307">
          <a:extLst>
            <a:ext uri="{FF2B5EF4-FFF2-40B4-BE49-F238E27FC236}">
              <a16:creationId xmlns:a16="http://schemas.microsoft.com/office/drawing/2014/main" id="{86173F18-23FD-47E5-B8AF-530CE31701D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9" name="テキスト ボックス 308">
          <a:extLst>
            <a:ext uri="{FF2B5EF4-FFF2-40B4-BE49-F238E27FC236}">
              <a16:creationId xmlns:a16="http://schemas.microsoft.com/office/drawing/2014/main" id="{F877A092-43B5-4286-8BA9-388DB8A8F50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0" name="直線コネクタ 309">
          <a:extLst>
            <a:ext uri="{FF2B5EF4-FFF2-40B4-BE49-F238E27FC236}">
              <a16:creationId xmlns:a16="http://schemas.microsoft.com/office/drawing/2014/main" id="{48FCE0EA-0807-41AC-BFB9-5436057AD41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1" name="テキスト ボックス 310">
          <a:extLst>
            <a:ext uri="{FF2B5EF4-FFF2-40B4-BE49-F238E27FC236}">
              <a16:creationId xmlns:a16="http://schemas.microsoft.com/office/drawing/2014/main" id="{C78F395F-47D2-4998-B228-0B8457B023A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a:extLst>
            <a:ext uri="{FF2B5EF4-FFF2-40B4-BE49-F238E27FC236}">
              <a16:creationId xmlns:a16="http://schemas.microsoft.com/office/drawing/2014/main" id="{56215F70-FC58-40DE-B96F-71198C19683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a:extLst>
            <a:ext uri="{FF2B5EF4-FFF2-40B4-BE49-F238E27FC236}">
              <a16:creationId xmlns:a16="http://schemas.microsoft.com/office/drawing/2014/main" id="{C2FAF770-8B47-4283-A588-829C4AEDC49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公営住宅】&#10;一人当たり面積グラフ枠">
          <a:extLst>
            <a:ext uri="{FF2B5EF4-FFF2-40B4-BE49-F238E27FC236}">
              <a16:creationId xmlns:a16="http://schemas.microsoft.com/office/drawing/2014/main" id="{40D805E5-47AE-4419-8055-E79191BAA9C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42290</xdr:rowOff>
    </xdr:from>
    <xdr:to>
      <xdr:col>54</xdr:col>
      <xdr:colOff>189865</xdr:colOff>
      <xdr:row>86</xdr:row>
      <xdr:rowOff>91439</xdr:rowOff>
    </xdr:to>
    <xdr:cxnSp macro="">
      <xdr:nvCxnSpPr>
        <xdr:cNvPr id="315" name="直線コネクタ 314">
          <a:extLst>
            <a:ext uri="{FF2B5EF4-FFF2-40B4-BE49-F238E27FC236}">
              <a16:creationId xmlns:a16="http://schemas.microsoft.com/office/drawing/2014/main" id="{DF334A15-DF9E-4AF7-A8E5-45BFE062DA02}"/>
            </a:ext>
          </a:extLst>
        </xdr:cNvPr>
        <xdr:cNvCxnSpPr/>
      </xdr:nvCxnSpPr>
      <xdr:spPr>
        <a:xfrm flipV="1">
          <a:off x="10476865" y="13586840"/>
          <a:ext cx="0" cy="1249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16" name="【公営住宅】&#10;一人当たり面積最小値テキスト">
          <a:extLst>
            <a:ext uri="{FF2B5EF4-FFF2-40B4-BE49-F238E27FC236}">
              <a16:creationId xmlns:a16="http://schemas.microsoft.com/office/drawing/2014/main" id="{25E891F2-0C44-4407-8EC8-0E516CA5DC0F}"/>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17" name="直線コネクタ 316">
          <a:extLst>
            <a:ext uri="{FF2B5EF4-FFF2-40B4-BE49-F238E27FC236}">
              <a16:creationId xmlns:a16="http://schemas.microsoft.com/office/drawing/2014/main" id="{F5962450-89D5-461E-AA45-B38928558C1C}"/>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160417</xdr:rowOff>
    </xdr:from>
    <xdr:ext cx="469744" cy="259045"/>
    <xdr:sp macro="" textlink="">
      <xdr:nvSpPr>
        <xdr:cNvPr id="318" name="【公営住宅】&#10;一人当たり面積最大値テキスト">
          <a:extLst>
            <a:ext uri="{FF2B5EF4-FFF2-40B4-BE49-F238E27FC236}">
              <a16:creationId xmlns:a16="http://schemas.microsoft.com/office/drawing/2014/main" id="{80BB86BA-A568-4450-9C15-E67EAA063ACC}"/>
            </a:ext>
          </a:extLst>
        </xdr:cNvPr>
        <xdr:cNvSpPr txBox="1"/>
      </xdr:nvSpPr>
      <xdr:spPr>
        <a:xfrm>
          <a:off x="10515600" y="1336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42290</xdr:rowOff>
    </xdr:from>
    <xdr:to>
      <xdr:col>55</xdr:col>
      <xdr:colOff>88900</xdr:colOff>
      <xdr:row>79</xdr:row>
      <xdr:rowOff>42290</xdr:rowOff>
    </xdr:to>
    <xdr:cxnSp macro="">
      <xdr:nvCxnSpPr>
        <xdr:cNvPr id="319" name="直線コネクタ 318">
          <a:extLst>
            <a:ext uri="{FF2B5EF4-FFF2-40B4-BE49-F238E27FC236}">
              <a16:creationId xmlns:a16="http://schemas.microsoft.com/office/drawing/2014/main" id="{910E5527-D9AB-4594-A8D3-6BE31E4A5365}"/>
            </a:ext>
          </a:extLst>
        </xdr:cNvPr>
        <xdr:cNvCxnSpPr/>
      </xdr:nvCxnSpPr>
      <xdr:spPr>
        <a:xfrm>
          <a:off x="10388600" y="1358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652</xdr:rowOff>
    </xdr:from>
    <xdr:ext cx="469744" cy="259045"/>
    <xdr:sp macro="" textlink="">
      <xdr:nvSpPr>
        <xdr:cNvPr id="320" name="【公営住宅】&#10;一人当たり面積平均値テキスト">
          <a:extLst>
            <a:ext uri="{FF2B5EF4-FFF2-40B4-BE49-F238E27FC236}">
              <a16:creationId xmlns:a16="http://schemas.microsoft.com/office/drawing/2014/main" id="{F6C33067-701F-4162-8A69-EAC9BD0A3F5D}"/>
            </a:ext>
          </a:extLst>
        </xdr:cNvPr>
        <xdr:cNvSpPr txBox="1"/>
      </xdr:nvSpPr>
      <xdr:spPr>
        <a:xfrm>
          <a:off x="10515600" y="14231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149225</xdr:rowOff>
    </xdr:from>
    <xdr:to>
      <xdr:col>55</xdr:col>
      <xdr:colOff>50800</xdr:colOff>
      <xdr:row>84</xdr:row>
      <xdr:rowOff>79375</xdr:rowOff>
    </xdr:to>
    <xdr:sp macro="" textlink="">
      <xdr:nvSpPr>
        <xdr:cNvPr id="321" name="フローチャート: 判断 320">
          <a:extLst>
            <a:ext uri="{FF2B5EF4-FFF2-40B4-BE49-F238E27FC236}">
              <a16:creationId xmlns:a16="http://schemas.microsoft.com/office/drawing/2014/main" id="{676CCF34-32E5-4A37-9ADC-A341735AA3B6}"/>
            </a:ext>
          </a:extLst>
        </xdr:cNvPr>
        <xdr:cNvSpPr/>
      </xdr:nvSpPr>
      <xdr:spPr>
        <a:xfrm>
          <a:off x="10426700" y="1437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140081</xdr:rowOff>
    </xdr:from>
    <xdr:to>
      <xdr:col>50</xdr:col>
      <xdr:colOff>165100</xdr:colOff>
      <xdr:row>84</xdr:row>
      <xdr:rowOff>70231</xdr:rowOff>
    </xdr:to>
    <xdr:sp macro="" textlink="">
      <xdr:nvSpPr>
        <xdr:cNvPr id="322" name="フローチャート: 判断 321">
          <a:extLst>
            <a:ext uri="{FF2B5EF4-FFF2-40B4-BE49-F238E27FC236}">
              <a16:creationId xmlns:a16="http://schemas.microsoft.com/office/drawing/2014/main" id="{4852F16D-A368-4B52-AE8A-3000A59645D8}"/>
            </a:ext>
          </a:extLst>
        </xdr:cNvPr>
        <xdr:cNvSpPr/>
      </xdr:nvSpPr>
      <xdr:spPr>
        <a:xfrm>
          <a:off x="9588500" y="1437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106935</xdr:rowOff>
    </xdr:from>
    <xdr:to>
      <xdr:col>46</xdr:col>
      <xdr:colOff>38100</xdr:colOff>
      <xdr:row>84</xdr:row>
      <xdr:rowOff>37085</xdr:rowOff>
    </xdr:to>
    <xdr:sp macro="" textlink="">
      <xdr:nvSpPr>
        <xdr:cNvPr id="323" name="フローチャート: 判断 322">
          <a:extLst>
            <a:ext uri="{FF2B5EF4-FFF2-40B4-BE49-F238E27FC236}">
              <a16:creationId xmlns:a16="http://schemas.microsoft.com/office/drawing/2014/main" id="{B90E53F1-669D-459F-A90A-E741A44C8CE8}"/>
            </a:ext>
          </a:extLst>
        </xdr:cNvPr>
        <xdr:cNvSpPr/>
      </xdr:nvSpPr>
      <xdr:spPr>
        <a:xfrm>
          <a:off x="8699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66929</xdr:rowOff>
    </xdr:from>
    <xdr:to>
      <xdr:col>41</xdr:col>
      <xdr:colOff>101600</xdr:colOff>
      <xdr:row>83</xdr:row>
      <xdr:rowOff>168529</xdr:rowOff>
    </xdr:to>
    <xdr:sp macro="" textlink="">
      <xdr:nvSpPr>
        <xdr:cNvPr id="324" name="フローチャート: 判断 323">
          <a:extLst>
            <a:ext uri="{FF2B5EF4-FFF2-40B4-BE49-F238E27FC236}">
              <a16:creationId xmlns:a16="http://schemas.microsoft.com/office/drawing/2014/main" id="{D643AE01-09DC-424F-82A2-B534914270B6}"/>
            </a:ext>
          </a:extLst>
        </xdr:cNvPr>
        <xdr:cNvSpPr/>
      </xdr:nvSpPr>
      <xdr:spPr>
        <a:xfrm>
          <a:off x="7810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103124</xdr:rowOff>
    </xdr:from>
    <xdr:to>
      <xdr:col>36</xdr:col>
      <xdr:colOff>165100</xdr:colOff>
      <xdr:row>83</xdr:row>
      <xdr:rowOff>33274</xdr:rowOff>
    </xdr:to>
    <xdr:sp macro="" textlink="">
      <xdr:nvSpPr>
        <xdr:cNvPr id="325" name="フローチャート: 判断 324">
          <a:extLst>
            <a:ext uri="{FF2B5EF4-FFF2-40B4-BE49-F238E27FC236}">
              <a16:creationId xmlns:a16="http://schemas.microsoft.com/office/drawing/2014/main" id="{C8EA6409-FC73-476E-8DEA-6AF6D6921397}"/>
            </a:ext>
          </a:extLst>
        </xdr:cNvPr>
        <xdr:cNvSpPr/>
      </xdr:nvSpPr>
      <xdr:spPr>
        <a:xfrm>
          <a:off x="6921500" y="1416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2AB7FEF7-86B6-4320-BEEC-97A69651215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C65A3AAE-E11E-45B2-849D-06E4989BEF1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693B4854-236A-46C9-B4D0-D6A04430E93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5068ADE-EBFA-41CD-BCD7-B0B6D90809A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E900FF80-3D47-4262-B106-C4BCD30E7D3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117602</xdr:rowOff>
    </xdr:from>
    <xdr:to>
      <xdr:col>55</xdr:col>
      <xdr:colOff>50800</xdr:colOff>
      <xdr:row>85</xdr:row>
      <xdr:rowOff>47752</xdr:rowOff>
    </xdr:to>
    <xdr:sp macro="" textlink="">
      <xdr:nvSpPr>
        <xdr:cNvPr id="331" name="楕円 330">
          <a:extLst>
            <a:ext uri="{FF2B5EF4-FFF2-40B4-BE49-F238E27FC236}">
              <a16:creationId xmlns:a16="http://schemas.microsoft.com/office/drawing/2014/main" id="{0687CDAF-66F8-4577-BF67-924BB73B2B50}"/>
            </a:ext>
          </a:extLst>
        </xdr:cNvPr>
        <xdr:cNvSpPr/>
      </xdr:nvSpPr>
      <xdr:spPr>
        <a:xfrm>
          <a:off x="104267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96029</xdr:rowOff>
    </xdr:from>
    <xdr:ext cx="469744" cy="259045"/>
    <xdr:sp macro="" textlink="">
      <xdr:nvSpPr>
        <xdr:cNvPr id="332" name="【公営住宅】&#10;一人当たり面積該当値テキスト">
          <a:extLst>
            <a:ext uri="{FF2B5EF4-FFF2-40B4-BE49-F238E27FC236}">
              <a16:creationId xmlns:a16="http://schemas.microsoft.com/office/drawing/2014/main" id="{2050BDBF-C687-4E40-8B4A-A10EDED3EFEE}"/>
            </a:ext>
          </a:extLst>
        </xdr:cNvPr>
        <xdr:cNvSpPr txBox="1"/>
      </xdr:nvSpPr>
      <xdr:spPr>
        <a:xfrm>
          <a:off x="10515600" y="1449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124461</xdr:rowOff>
    </xdr:from>
    <xdr:to>
      <xdr:col>50</xdr:col>
      <xdr:colOff>165100</xdr:colOff>
      <xdr:row>85</xdr:row>
      <xdr:rowOff>54611</xdr:rowOff>
    </xdr:to>
    <xdr:sp macro="" textlink="">
      <xdr:nvSpPr>
        <xdr:cNvPr id="333" name="楕円 332">
          <a:extLst>
            <a:ext uri="{FF2B5EF4-FFF2-40B4-BE49-F238E27FC236}">
              <a16:creationId xmlns:a16="http://schemas.microsoft.com/office/drawing/2014/main" id="{3EBE25D1-B6BA-41A7-BAAB-FA215B979E27}"/>
            </a:ext>
          </a:extLst>
        </xdr:cNvPr>
        <xdr:cNvSpPr/>
      </xdr:nvSpPr>
      <xdr:spPr>
        <a:xfrm>
          <a:off x="9588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168402</xdr:rowOff>
    </xdr:from>
    <xdr:to>
      <xdr:col>55</xdr:col>
      <xdr:colOff>0</xdr:colOff>
      <xdr:row>85</xdr:row>
      <xdr:rowOff>3811</xdr:rowOff>
    </xdr:to>
    <xdr:cxnSp macro="">
      <xdr:nvCxnSpPr>
        <xdr:cNvPr id="334" name="直線コネクタ 333">
          <a:extLst>
            <a:ext uri="{FF2B5EF4-FFF2-40B4-BE49-F238E27FC236}">
              <a16:creationId xmlns:a16="http://schemas.microsoft.com/office/drawing/2014/main" id="{535DC06C-BF02-4379-A908-698FFF8388E6}"/>
            </a:ext>
          </a:extLst>
        </xdr:cNvPr>
        <xdr:cNvCxnSpPr/>
      </xdr:nvCxnSpPr>
      <xdr:spPr>
        <a:xfrm flipV="1">
          <a:off x="9639300" y="14570202"/>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121031</xdr:rowOff>
    </xdr:from>
    <xdr:to>
      <xdr:col>46</xdr:col>
      <xdr:colOff>38100</xdr:colOff>
      <xdr:row>85</xdr:row>
      <xdr:rowOff>51181</xdr:rowOff>
    </xdr:to>
    <xdr:sp macro="" textlink="">
      <xdr:nvSpPr>
        <xdr:cNvPr id="335" name="楕円 334">
          <a:extLst>
            <a:ext uri="{FF2B5EF4-FFF2-40B4-BE49-F238E27FC236}">
              <a16:creationId xmlns:a16="http://schemas.microsoft.com/office/drawing/2014/main" id="{FC9E7106-1748-445B-860A-2EC66B7E18F9}"/>
            </a:ext>
          </a:extLst>
        </xdr:cNvPr>
        <xdr:cNvSpPr/>
      </xdr:nvSpPr>
      <xdr:spPr>
        <a:xfrm>
          <a:off x="8699500" y="1452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381</xdr:rowOff>
    </xdr:from>
    <xdr:to>
      <xdr:col>50</xdr:col>
      <xdr:colOff>114300</xdr:colOff>
      <xdr:row>85</xdr:row>
      <xdr:rowOff>3811</xdr:rowOff>
    </xdr:to>
    <xdr:cxnSp macro="">
      <xdr:nvCxnSpPr>
        <xdr:cNvPr id="336" name="直線コネクタ 335">
          <a:extLst>
            <a:ext uri="{FF2B5EF4-FFF2-40B4-BE49-F238E27FC236}">
              <a16:creationId xmlns:a16="http://schemas.microsoft.com/office/drawing/2014/main" id="{F0275B10-8B66-4076-8704-AA54D6727180}"/>
            </a:ext>
          </a:extLst>
        </xdr:cNvPr>
        <xdr:cNvCxnSpPr/>
      </xdr:nvCxnSpPr>
      <xdr:spPr>
        <a:xfrm>
          <a:off x="8750300" y="14573631"/>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125603</xdr:rowOff>
    </xdr:from>
    <xdr:to>
      <xdr:col>41</xdr:col>
      <xdr:colOff>101600</xdr:colOff>
      <xdr:row>85</xdr:row>
      <xdr:rowOff>55753</xdr:rowOff>
    </xdr:to>
    <xdr:sp macro="" textlink="">
      <xdr:nvSpPr>
        <xdr:cNvPr id="337" name="楕円 336">
          <a:extLst>
            <a:ext uri="{FF2B5EF4-FFF2-40B4-BE49-F238E27FC236}">
              <a16:creationId xmlns:a16="http://schemas.microsoft.com/office/drawing/2014/main" id="{DAD9F833-9B2A-4E1D-B560-0FA882B8B97D}"/>
            </a:ext>
          </a:extLst>
        </xdr:cNvPr>
        <xdr:cNvSpPr/>
      </xdr:nvSpPr>
      <xdr:spPr>
        <a:xfrm>
          <a:off x="7810500" y="1452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381</xdr:rowOff>
    </xdr:from>
    <xdr:to>
      <xdr:col>45</xdr:col>
      <xdr:colOff>177800</xdr:colOff>
      <xdr:row>85</xdr:row>
      <xdr:rowOff>4953</xdr:rowOff>
    </xdr:to>
    <xdr:cxnSp macro="">
      <xdr:nvCxnSpPr>
        <xdr:cNvPr id="338" name="直線コネクタ 337">
          <a:extLst>
            <a:ext uri="{FF2B5EF4-FFF2-40B4-BE49-F238E27FC236}">
              <a16:creationId xmlns:a16="http://schemas.microsoft.com/office/drawing/2014/main" id="{B591C97B-CEA1-49B1-9A5E-3B0E7D5BFACA}"/>
            </a:ext>
          </a:extLst>
        </xdr:cNvPr>
        <xdr:cNvCxnSpPr/>
      </xdr:nvCxnSpPr>
      <xdr:spPr>
        <a:xfrm flipV="1">
          <a:off x="7861300" y="1457363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132842</xdr:rowOff>
    </xdr:from>
    <xdr:to>
      <xdr:col>36</xdr:col>
      <xdr:colOff>165100</xdr:colOff>
      <xdr:row>85</xdr:row>
      <xdr:rowOff>62992</xdr:rowOff>
    </xdr:to>
    <xdr:sp macro="" textlink="">
      <xdr:nvSpPr>
        <xdr:cNvPr id="339" name="楕円 338">
          <a:extLst>
            <a:ext uri="{FF2B5EF4-FFF2-40B4-BE49-F238E27FC236}">
              <a16:creationId xmlns:a16="http://schemas.microsoft.com/office/drawing/2014/main" id="{11AF2F86-CCF4-48C3-916C-E778090EBEBA}"/>
            </a:ext>
          </a:extLst>
        </xdr:cNvPr>
        <xdr:cNvSpPr/>
      </xdr:nvSpPr>
      <xdr:spPr>
        <a:xfrm>
          <a:off x="6921500" y="1453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4953</xdr:rowOff>
    </xdr:from>
    <xdr:to>
      <xdr:col>41</xdr:col>
      <xdr:colOff>50800</xdr:colOff>
      <xdr:row>85</xdr:row>
      <xdr:rowOff>12192</xdr:rowOff>
    </xdr:to>
    <xdr:cxnSp macro="">
      <xdr:nvCxnSpPr>
        <xdr:cNvPr id="340" name="直線コネクタ 339">
          <a:extLst>
            <a:ext uri="{FF2B5EF4-FFF2-40B4-BE49-F238E27FC236}">
              <a16:creationId xmlns:a16="http://schemas.microsoft.com/office/drawing/2014/main" id="{E892C13C-F894-45BF-BDF1-C000B6EB13BB}"/>
            </a:ext>
          </a:extLst>
        </xdr:cNvPr>
        <xdr:cNvCxnSpPr/>
      </xdr:nvCxnSpPr>
      <xdr:spPr>
        <a:xfrm flipV="1">
          <a:off x="6972300" y="1457820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86758</xdr:rowOff>
    </xdr:from>
    <xdr:ext cx="469744" cy="259045"/>
    <xdr:sp macro="" textlink="">
      <xdr:nvSpPr>
        <xdr:cNvPr id="341" name="n_1aveValue【公営住宅】&#10;一人当たり面積">
          <a:extLst>
            <a:ext uri="{FF2B5EF4-FFF2-40B4-BE49-F238E27FC236}">
              <a16:creationId xmlns:a16="http://schemas.microsoft.com/office/drawing/2014/main" id="{48262418-6A9E-47E3-A21B-A38AF5760DEF}"/>
            </a:ext>
          </a:extLst>
        </xdr:cNvPr>
        <xdr:cNvSpPr txBox="1"/>
      </xdr:nvSpPr>
      <xdr:spPr>
        <a:xfrm>
          <a:off x="9391727" y="1414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53612</xdr:rowOff>
    </xdr:from>
    <xdr:ext cx="469744" cy="259045"/>
    <xdr:sp macro="" textlink="">
      <xdr:nvSpPr>
        <xdr:cNvPr id="342" name="n_2aveValue【公営住宅】&#10;一人当たり面積">
          <a:extLst>
            <a:ext uri="{FF2B5EF4-FFF2-40B4-BE49-F238E27FC236}">
              <a16:creationId xmlns:a16="http://schemas.microsoft.com/office/drawing/2014/main" id="{ED9FBB82-2463-45C9-B4AC-A6332F7455B9}"/>
            </a:ext>
          </a:extLst>
        </xdr:cNvPr>
        <xdr:cNvSpPr txBox="1"/>
      </xdr:nvSpPr>
      <xdr:spPr>
        <a:xfrm>
          <a:off x="8515427"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13606</xdr:rowOff>
    </xdr:from>
    <xdr:ext cx="469744" cy="259045"/>
    <xdr:sp macro="" textlink="">
      <xdr:nvSpPr>
        <xdr:cNvPr id="343" name="n_3aveValue【公営住宅】&#10;一人当たり面積">
          <a:extLst>
            <a:ext uri="{FF2B5EF4-FFF2-40B4-BE49-F238E27FC236}">
              <a16:creationId xmlns:a16="http://schemas.microsoft.com/office/drawing/2014/main" id="{59DD3C58-A411-479D-8481-BA17CB610021}"/>
            </a:ext>
          </a:extLst>
        </xdr:cNvPr>
        <xdr:cNvSpPr txBox="1"/>
      </xdr:nvSpPr>
      <xdr:spPr>
        <a:xfrm>
          <a:off x="7626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49801</xdr:rowOff>
    </xdr:from>
    <xdr:ext cx="469744" cy="259045"/>
    <xdr:sp macro="" textlink="">
      <xdr:nvSpPr>
        <xdr:cNvPr id="344" name="n_4aveValue【公営住宅】&#10;一人当たり面積">
          <a:extLst>
            <a:ext uri="{FF2B5EF4-FFF2-40B4-BE49-F238E27FC236}">
              <a16:creationId xmlns:a16="http://schemas.microsoft.com/office/drawing/2014/main" id="{7C4CD64D-90D5-4855-878C-95F505B7A89B}"/>
            </a:ext>
          </a:extLst>
        </xdr:cNvPr>
        <xdr:cNvSpPr txBox="1"/>
      </xdr:nvSpPr>
      <xdr:spPr>
        <a:xfrm>
          <a:off x="6737427" y="1393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45738</xdr:rowOff>
    </xdr:from>
    <xdr:ext cx="469744" cy="259045"/>
    <xdr:sp macro="" textlink="">
      <xdr:nvSpPr>
        <xdr:cNvPr id="345" name="n_1mainValue【公営住宅】&#10;一人当たり面積">
          <a:extLst>
            <a:ext uri="{FF2B5EF4-FFF2-40B4-BE49-F238E27FC236}">
              <a16:creationId xmlns:a16="http://schemas.microsoft.com/office/drawing/2014/main" id="{4D276457-9B96-4329-BF93-B612AF9B8C8B}"/>
            </a:ext>
          </a:extLst>
        </xdr:cNvPr>
        <xdr:cNvSpPr txBox="1"/>
      </xdr:nvSpPr>
      <xdr:spPr>
        <a:xfrm>
          <a:off x="9391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42308</xdr:rowOff>
    </xdr:from>
    <xdr:ext cx="469744" cy="259045"/>
    <xdr:sp macro="" textlink="">
      <xdr:nvSpPr>
        <xdr:cNvPr id="346" name="n_2mainValue【公営住宅】&#10;一人当たり面積">
          <a:extLst>
            <a:ext uri="{FF2B5EF4-FFF2-40B4-BE49-F238E27FC236}">
              <a16:creationId xmlns:a16="http://schemas.microsoft.com/office/drawing/2014/main" id="{D5568211-A013-4957-A5FE-60F06341CF30}"/>
            </a:ext>
          </a:extLst>
        </xdr:cNvPr>
        <xdr:cNvSpPr txBox="1"/>
      </xdr:nvSpPr>
      <xdr:spPr>
        <a:xfrm>
          <a:off x="8515427" y="1461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46880</xdr:rowOff>
    </xdr:from>
    <xdr:ext cx="469744" cy="259045"/>
    <xdr:sp macro="" textlink="">
      <xdr:nvSpPr>
        <xdr:cNvPr id="347" name="n_3mainValue【公営住宅】&#10;一人当たり面積">
          <a:extLst>
            <a:ext uri="{FF2B5EF4-FFF2-40B4-BE49-F238E27FC236}">
              <a16:creationId xmlns:a16="http://schemas.microsoft.com/office/drawing/2014/main" id="{1C398225-934F-4748-B8F2-8873C1B275A7}"/>
            </a:ext>
          </a:extLst>
        </xdr:cNvPr>
        <xdr:cNvSpPr txBox="1"/>
      </xdr:nvSpPr>
      <xdr:spPr>
        <a:xfrm>
          <a:off x="7626427" y="1462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54119</xdr:rowOff>
    </xdr:from>
    <xdr:ext cx="469744" cy="259045"/>
    <xdr:sp macro="" textlink="">
      <xdr:nvSpPr>
        <xdr:cNvPr id="348" name="n_4mainValue【公営住宅】&#10;一人当たり面積">
          <a:extLst>
            <a:ext uri="{FF2B5EF4-FFF2-40B4-BE49-F238E27FC236}">
              <a16:creationId xmlns:a16="http://schemas.microsoft.com/office/drawing/2014/main" id="{6ADF2505-7655-4445-B65E-A0861D89103B}"/>
            </a:ext>
          </a:extLst>
        </xdr:cNvPr>
        <xdr:cNvSpPr txBox="1"/>
      </xdr:nvSpPr>
      <xdr:spPr>
        <a:xfrm>
          <a:off x="6737427" y="1462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932A9BDC-58E0-4027-AD28-16F24D72B0B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DDF1E49E-F705-4DFB-B7BE-026514E412D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82B8CBA1-6612-434B-8AE4-663B4C91C10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E65D86DA-037F-4B27-A166-2C9FFD1C210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89F190D8-6741-4591-9F7A-27E9FFAB2C4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52D0AB30-6F73-4155-8E66-76333388EE7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EF569507-5E73-4B2D-B095-3FA004EDBBA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292C62A2-B23F-4760-85BB-7504D838AA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a:extLst>
            <a:ext uri="{FF2B5EF4-FFF2-40B4-BE49-F238E27FC236}">
              <a16:creationId xmlns:a16="http://schemas.microsoft.com/office/drawing/2014/main" id="{9AE2D2AB-3C73-4896-9B98-AE79C09188A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a:extLst>
            <a:ext uri="{FF2B5EF4-FFF2-40B4-BE49-F238E27FC236}">
              <a16:creationId xmlns:a16="http://schemas.microsoft.com/office/drawing/2014/main" id="{A87AA6C2-FCF2-4520-88C3-B17131AF49E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a:extLst>
            <a:ext uri="{FF2B5EF4-FFF2-40B4-BE49-F238E27FC236}">
              <a16:creationId xmlns:a16="http://schemas.microsoft.com/office/drawing/2014/main" id="{53501E20-21FC-42FF-8C99-CCE53E5D9CC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a:extLst>
            <a:ext uri="{FF2B5EF4-FFF2-40B4-BE49-F238E27FC236}">
              <a16:creationId xmlns:a16="http://schemas.microsoft.com/office/drawing/2014/main" id="{33E579F0-3847-4B31-88D3-96096AE7AE2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a:extLst>
            <a:ext uri="{FF2B5EF4-FFF2-40B4-BE49-F238E27FC236}">
              <a16:creationId xmlns:a16="http://schemas.microsoft.com/office/drawing/2014/main" id="{E4117E74-3D0C-471F-8EAA-329B2B9F9D1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a:extLst>
            <a:ext uri="{FF2B5EF4-FFF2-40B4-BE49-F238E27FC236}">
              <a16:creationId xmlns:a16="http://schemas.microsoft.com/office/drawing/2014/main" id="{F0EEDB60-AEDA-4C77-BEB1-316BEBC8BE0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a:extLst>
            <a:ext uri="{FF2B5EF4-FFF2-40B4-BE49-F238E27FC236}">
              <a16:creationId xmlns:a16="http://schemas.microsoft.com/office/drawing/2014/main" id="{74CC8E10-A4D3-4ADC-8DF2-E78E4D84055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a:extLst>
            <a:ext uri="{FF2B5EF4-FFF2-40B4-BE49-F238E27FC236}">
              <a16:creationId xmlns:a16="http://schemas.microsoft.com/office/drawing/2014/main" id="{0FCEA07F-436C-45DA-B230-67D194C9E4F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id="{32776666-0BD0-45B2-A39F-D665E0ABF0D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id="{280F2FE7-3860-49E4-B648-E3CCCD4BDF5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id="{F8E7407F-CE70-43AE-87E0-1F17FF38EAF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id="{A31EBE73-6FE1-4EF6-B912-324F5EBB456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id="{43F06BF6-7A99-4828-85A1-6574FF2FFF6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id="{F746B678-5B7D-47EE-B67E-2CA10F7C2F8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id="{4831CAAC-D6E0-4ECB-A35C-11EF8388E8C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id="{0DF9E735-7574-4898-B04D-7677C3A8073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id="{3E0CEAF8-83B2-4044-8C2E-0B31F4E7B2F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id="{27F8EFCD-5DE4-4736-8EAC-AFC19C2F98B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5" name="テキスト ボックス 374">
          <a:extLst>
            <a:ext uri="{FF2B5EF4-FFF2-40B4-BE49-F238E27FC236}">
              <a16:creationId xmlns:a16="http://schemas.microsoft.com/office/drawing/2014/main" id="{D373F35D-B6D3-483C-8C80-8D6A863C8B7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6" name="直線コネクタ 375">
          <a:extLst>
            <a:ext uri="{FF2B5EF4-FFF2-40B4-BE49-F238E27FC236}">
              <a16:creationId xmlns:a16="http://schemas.microsoft.com/office/drawing/2014/main" id="{B8BB5363-67B0-4E5B-B340-D3829FD3D01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7" name="テキスト ボックス 376">
          <a:extLst>
            <a:ext uri="{FF2B5EF4-FFF2-40B4-BE49-F238E27FC236}">
              <a16:creationId xmlns:a16="http://schemas.microsoft.com/office/drawing/2014/main" id="{1B42AA18-734A-42F9-8015-3D26C68A93D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8" name="直線コネクタ 377">
          <a:extLst>
            <a:ext uri="{FF2B5EF4-FFF2-40B4-BE49-F238E27FC236}">
              <a16:creationId xmlns:a16="http://schemas.microsoft.com/office/drawing/2014/main" id="{90B5657F-E97D-4D69-A45D-7EC331E9C57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9" name="テキスト ボックス 378">
          <a:extLst>
            <a:ext uri="{FF2B5EF4-FFF2-40B4-BE49-F238E27FC236}">
              <a16:creationId xmlns:a16="http://schemas.microsoft.com/office/drawing/2014/main" id="{205A1FE7-6940-43C9-A502-F3D5D06E9FE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a:extLst>
            <a:ext uri="{FF2B5EF4-FFF2-40B4-BE49-F238E27FC236}">
              <a16:creationId xmlns:a16="http://schemas.microsoft.com/office/drawing/2014/main" id="{E3AEA3FA-F13D-496E-BBFD-1B34EB6DF62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a:extLst>
            <a:ext uri="{FF2B5EF4-FFF2-40B4-BE49-F238E27FC236}">
              <a16:creationId xmlns:a16="http://schemas.microsoft.com/office/drawing/2014/main" id="{56ECB3EA-433E-4041-AF53-6AB355143D8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2" name="直線コネクタ 381">
          <a:extLst>
            <a:ext uri="{FF2B5EF4-FFF2-40B4-BE49-F238E27FC236}">
              <a16:creationId xmlns:a16="http://schemas.microsoft.com/office/drawing/2014/main" id="{19DE90C2-36A3-4FD4-AF90-D1250D1E71B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3" name="テキスト ボックス 382">
          <a:extLst>
            <a:ext uri="{FF2B5EF4-FFF2-40B4-BE49-F238E27FC236}">
              <a16:creationId xmlns:a16="http://schemas.microsoft.com/office/drawing/2014/main" id="{21BD1B87-1D08-4649-AD7A-8D5345CB2EC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4" name="直線コネクタ 383">
          <a:extLst>
            <a:ext uri="{FF2B5EF4-FFF2-40B4-BE49-F238E27FC236}">
              <a16:creationId xmlns:a16="http://schemas.microsoft.com/office/drawing/2014/main" id="{FE91C915-63D7-4068-B24B-CB606523DD9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5" name="テキスト ボックス 384">
          <a:extLst>
            <a:ext uri="{FF2B5EF4-FFF2-40B4-BE49-F238E27FC236}">
              <a16:creationId xmlns:a16="http://schemas.microsoft.com/office/drawing/2014/main" id="{7ADC4E00-2730-474D-8F3A-1A5549571AC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a:extLst>
            <a:ext uri="{FF2B5EF4-FFF2-40B4-BE49-F238E27FC236}">
              <a16:creationId xmlns:a16="http://schemas.microsoft.com/office/drawing/2014/main" id="{8F18502C-07BF-4028-BB86-FFF7B918004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7" name="テキスト ボックス 386">
          <a:extLst>
            <a:ext uri="{FF2B5EF4-FFF2-40B4-BE49-F238E27FC236}">
              <a16:creationId xmlns:a16="http://schemas.microsoft.com/office/drawing/2014/main" id="{CDEB3090-BCD3-4F66-B37B-08D155F58F0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a:extLst>
            <a:ext uri="{FF2B5EF4-FFF2-40B4-BE49-F238E27FC236}">
              <a16:creationId xmlns:a16="http://schemas.microsoft.com/office/drawing/2014/main" id="{E60C552C-B81B-4F2D-8F0B-A672E450BD0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42</xdr:row>
      <xdr:rowOff>38100</xdr:rowOff>
    </xdr:to>
    <xdr:cxnSp macro="">
      <xdr:nvCxnSpPr>
        <xdr:cNvPr id="389" name="直線コネクタ 388">
          <a:extLst>
            <a:ext uri="{FF2B5EF4-FFF2-40B4-BE49-F238E27FC236}">
              <a16:creationId xmlns:a16="http://schemas.microsoft.com/office/drawing/2014/main" id="{7831DA2A-A7BE-4A1A-99A1-2A32DAE4AF7B}"/>
            </a:ext>
          </a:extLst>
        </xdr:cNvPr>
        <xdr:cNvCxnSpPr/>
      </xdr:nvCxnSpPr>
      <xdr:spPr>
        <a:xfrm flipV="1">
          <a:off x="16318864" y="56978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90" name="【認定こども園・幼稚園・保育所】&#10;有形固定資産減価償却率最小値テキスト">
          <a:extLst>
            <a:ext uri="{FF2B5EF4-FFF2-40B4-BE49-F238E27FC236}">
              <a16:creationId xmlns:a16="http://schemas.microsoft.com/office/drawing/2014/main" id="{4516C922-37CA-4497-9D8F-63FDDB8E7559}"/>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1" name="直線コネクタ 390">
          <a:extLst>
            <a:ext uri="{FF2B5EF4-FFF2-40B4-BE49-F238E27FC236}">
              <a16:creationId xmlns:a16="http://schemas.microsoft.com/office/drawing/2014/main" id="{3F2E3C90-8E7C-40D5-BFC3-68245E7D762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392" name="【認定こども園・幼稚園・保育所】&#10;有形固定資産減価償却率最大値テキスト">
          <a:extLst>
            <a:ext uri="{FF2B5EF4-FFF2-40B4-BE49-F238E27FC236}">
              <a16:creationId xmlns:a16="http://schemas.microsoft.com/office/drawing/2014/main" id="{C8CEBDA6-051E-490E-BECE-BA5BDFA1DB4B}"/>
            </a:ext>
          </a:extLst>
        </xdr:cNvPr>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393" name="直線コネクタ 392">
          <a:extLst>
            <a:ext uri="{FF2B5EF4-FFF2-40B4-BE49-F238E27FC236}">
              <a16:creationId xmlns:a16="http://schemas.microsoft.com/office/drawing/2014/main" id="{23A91F9A-2A20-4D7A-BF63-A4D684EC5165}"/>
            </a:ext>
          </a:extLst>
        </xdr:cNvPr>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130192</xdr:rowOff>
    </xdr:from>
    <xdr:ext cx="405111" cy="259045"/>
    <xdr:sp macro="" textlink="">
      <xdr:nvSpPr>
        <xdr:cNvPr id="394" name="【認定こども園・幼稚園・保育所】&#10;有形固定資産減価償却率平均値テキスト">
          <a:extLst>
            <a:ext uri="{FF2B5EF4-FFF2-40B4-BE49-F238E27FC236}">
              <a16:creationId xmlns:a16="http://schemas.microsoft.com/office/drawing/2014/main" id="{B084A73B-C88B-4906-8D50-4E55C242DA33}"/>
            </a:ext>
          </a:extLst>
        </xdr:cNvPr>
        <xdr:cNvSpPr txBox="1"/>
      </xdr:nvSpPr>
      <xdr:spPr>
        <a:xfrm>
          <a:off x="16357600" y="6302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395" name="フローチャート: 判断 394">
          <a:extLst>
            <a:ext uri="{FF2B5EF4-FFF2-40B4-BE49-F238E27FC236}">
              <a16:creationId xmlns:a16="http://schemas.microsoft.com/office/drawing/2014/main" id="{A1A56718-D3BA-47BB-BF9A-F2E965094FB1}"/>
            </a:ext>
          </a:extLst>
        </xdr:cNvPr>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396" name="フローチャート: 判断 395">
          <a:extLst>
            <a:ext uri="{FF2B5EF4-FFF2-40B4-BE49-F238E27FC236}">
              <a16:creationId xmlns:a16="http://schemas.microsoft.com/office/drawing/2014/main" id="{08E16E56-27D3-4C5D-851A-6DCC38EFD74C}"/>
            </a:ext>
          </a:extLst>
        </xdr:cNvPr>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397" name="フローチャート: 判断 396">
          <a:extLst>
            <a:ext uri="{FF2B5EF4-FFF2-40B4-BE49-F238E27FC236}">
              <a16:creationId xmlns:a16="http://schemas.microsoft.com/office/drawing/2014/main" id="{09977BB7-C555-4851-BF8D-91D68CEF100E}"/>
            </a:ext>
          </a:extLst>
        </xdr:cNvPr>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398" name="フローチャート: 判断 397">
          <a:extLst>
            <a:ext uri="{FF2B5EF4-FFF2-40B4-BE49-F238E27FC236}">
              <a16:creationId xmlns:a16="http://schemas.microsoft.com/office/drawing/2014/main" id="{B7646E61-B418-4E3C-9516-A75D05EB33A6}"/>
            </a:ext>
          </a:extLst>
        </xdr:cNvPr>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399" name="フローチャート: 判断 398">
          <a:extLst>
            <a:ext uri="{FF2B5EF4-FFF2-40B4-BE49-F238E27FC236}">
              <a16:creationId xmlns:a16="http://schemas.microsoft.com/office/drawing/2014/main" id="{0991D46F-29C4-408D-AEF2-A31B601D370E}"/>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36BF317F-97F7-49A3-87B8-9710F163F9B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A6A678B5-8A10-4A06-B98B-750D2571E0A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4A7FB1E3-A131-458B-A898-9E34B3FBE99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F6F1366D-DF02-411D-A5D9-6938FE11299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69866D2E-8B50-41B2-A664-39A34EAA3B2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405" name="楕円 404">
          <a:extLst>
            <a:ext uri="{FF2B5EF4-FFF2-40B4-BE49-F238E27FC236}">
              <a16:creationId xmlns:a16="http://schemas.microsoft.com/office/drawing/2014/main" id="{6B5E51D3-F523-4791-A624-7776208A3054}"/>
            </a:ext>
          </a:extLst>
        </xdr:cNvPr>
        <xdr:cNvSpPr/>
      </xdr:nvSpPr>
      <xdr:spPr>
        <a:xfrm>
          <a:off x="162687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148607</xdr:rowOff>
    </xdr:from>
    <xdr:ext cx="405111" cy="259045"/>
    <xdr:sp macro="" textlink="">
      <xdr:nvSpPr>
        <xdr:cNvPr id="406" name="【認定こども園・幼稚園・保育所】&#10;有形固定資産減価償却率該当値テキスト">
          <a:extLst>
            <a:ext uri="{FF2B5EF4-FFF2-40B4-BE49-F238E27FC236}">
              <a16:creationId xmlns:a16="http://schemas.microsoft.com/office/drawing/2014/main" id="{BEC32F1A-3DAB-480B-AD6C-894C5D1F0AE7}"/>
            </a:ext>
          </a:extLst>
        </xdr:cNvPr>
        <xdr:cNvSpPr txBox="1"/>
      </xdr:nvSpPr>
      <xdr:spPr>
        <a:xfrm>
          <a:off x="16357600"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118745</xdr:rowOff>
    </xdr:from>
    <xdr:to>
      <xdr:col>81</xdr:col>
      <xdr:colOff>101600</xdr:colOff>
      <xdr:row>38</xdr:row>
      <xdr:rowOff>48895</xdr:rowOff>
    </xdr:to>
    <xdr:sp macro="" textlink="">
      <xdr:nvSpPr>
        <xdr:cNvPr id="407" name="楕円 406">
          <a:extLst>
            <a:ext uri="{FF2B5EF4-FFF2-40B4-BE49-F238E27FC236}">
              <a16:creationId xmlns:a16="http://schemas.microsoft.com/office/drawing/2014/main" id="{59F9ABCE-746C-4C82-98BB-F155AA06106E}"/>
            </a:ext>
          </a:extLst>
        </xdr:cNvPr>
        <xdr:cNvSpPr/>
      </xdr:nvSpPr>
      <xdr:spPr>
        <a:xfrm>
          <a:off x="15430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169545</xdr:rowOff>
    </xdr:from>
    <xdr:to>
      <xdr:col>85</xdr:col>
      <xdr:colOff>127000</xdr:colOff>
      <xdr:row>38</xdr:row>
      <xdr:rowOff>49530</xdr:rowOff>
    </xdr:to>
    <xdr:cxnSp macro="">
      <xdr:nvCxnSpPr>
        <xdr:cNvPr id="408" name="直線コネクタ 407">
          <a:extLst>
            <a:ext uri="{FF2B5EF4-FFF2-40B4-BE49-F238E27FC236}">
              <a16:creationId xmlns:a16="http://schemas.microsoft.com/office/drawing/2014/main" id="{DCD78E65-5D25-4EBA-B442-9C3FE356DB16}"/>
            </a:ext>
          </a:extLst>
        </xdr:cNvPr>
        <xdr:cNvCxnSpPr/>
      </xdr:nvCxnSpPr>
      <xdr:spPr>
        <a:xfrm>
          <a:off x="15481300" y="651319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69215</xdr:rowOff>
    </xdr:from>
    <xdr:to>
      <xdr:col>76</xdr:col>
      <xdr:colOff>165100</xdr:colOff>
      <xdr:row>37</xdr:row>
      <xdr:rowOff>170815</xdr:rowOff>
    </xdr:to>
    <xdr:sp macro="" textlink="">
      <xdr:nvSpPr>
        <xdr:cNvPr id="409" name="楕円 408">
          <a:extLst>
            <a:ext uri="{FF2B5EF4-FFF2-40B4-BE49-F238E27FC236}">
              <a16:creationId xmlns:a16="http://schemas.microsoft.com/office/drawing/2014/main" id="{9E06A8C5-5807-4142-8175-31B1608E14D9}"/>
            </a:ext>
          </a:extLst>
        </xdr:cNvPr>
        <xdr:cNvSpPr/>
      </xdr:nvSpPr>
      <xdr:spPr>
        <a:xfrm>
          <a:off x="14541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120015</xdr:rowOff>
    </xdr:from>
    <xdr:to>
      <xdr:col>81</xdr:col>
      <xdr:colOff>50800</xdr:colOff>
      <xdr:row>37</xdr:row>
      <xdr:rowOff>169545</xdr:rowOff>
    </xdr:to>
    <xdr:cxnSp macro="">
      <xdr:nvCxnSpPr>
        <xdr:cNvPr id="410" name="直線コネクタ 409">
          <a:extLst>
            <a:ext uri="{FF2B5EF4-FFF2-40B4-BE49-F238E27FC236}">
              <a16:creationId xmlns:a16="http://schemas.microsoft.com/office/drawing/2014/main" id="{457B73EF-131F-47A4-971C-5324425B9834}"/>
            </a:ext>
          </a:extLst>
        </xdr:cNvPr>
        <xdr:cNvCxnSpPr/>
      </xdr:nvCxnSpPr>
      <xdr:spPr>
        <a:xfrm>
          <a:off x="14592300" y="64636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17780</xdr:rowOff>
    </xdr:from>
    <xdr:to>
      <xdr:col>72</xdr:col>
      <xdr:colOff>38100</xdr:colOff>
      <xdr:row>37</xdr:row>
      <xdr:rowOff>119380</xdr:rowOff>
    </xdr:to>
    <xdr:sp macro="" textlink="">
      <xdr:nvSpPr>
        <xdr:cNvPr id="411" name="楕円 410">
          <a:extLst>
            <a:ext uri="{FF2B5EF4-FFF2-40B4-BE49-F238E27FC236}">
              <a16:creationId xmlns:a16="http://schemas.microsoft.com/office/drawing/2014/main" id="{3DAC537B-3594-4F54-B7D9-1FE3C29E91C2}"/>
            </a:ext>
          </a:extLst>
        </xdr:cNvPr>
        <xdr:cNvSpPr/>
      </xdr:nvSpPr>
      <xdr:spPr>
        <a:xfrm>
          <a:off x="13652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68580</xdr:rowOff>
    </xdr:from>
    <xdr:to>
      <xdr:col>76</xdr:col>
      <xdr:colOff>114300</xdr:colOff>
      <xdr:row>37</xdr:row>
      <xdr:rowOff>120015</xdr:rowOff>
    </xdr:to>
    <xdr:cxnSp macro="">
      <xdr:nvCxnSpPr>
        <xdr:cNvPr id="412" name="直線コネクタ 411">
          <a:extLst>
            <a:ext uri="{FF2B5EF4-FFF2-40B4-BE49-F238E27FC236}">
              <a16:creationId xmlns:a16="http://schemas.microsoft.com/office/drawing/2014/main" id="{3A2B95E5-5492-4B3B-8AD1-C0E2AAFA93BE}"/>
            </a:ext>
          </a:extLst>
        </xdr:cNvPr>
        <xdr:cNvCxnSpPr/>
      </xdr:nvCxnSpPr>
      <xdr:spPr>
        <a:xfrm>
          <a:off x="13703300" y="64122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126365</xdr:rowOff>
    </xdr:from>
    <xdr:to>
      <xdr:col>67</xdr:col>
      <xdr:colOff>101600</xdr:colOff>
      <xdr:row>37</xdr:row>
      <xdr:rowOff>56515</xdr:rowOff>
    </xdr:to>
    <xdr:sp macro="" textlink="">
      <xdr:nvSpPr>
        <xdr:cNvPr id="413" name="楕円 412">
          <a:extLst>
            <a:ext uri="{FF2B5EF4-FFF2-40B4-BE49-F238E27FC236}">
              <a16:creationId xmlns:a16="http://schemas.microsoft.com/office/drawing/2014/main" id="{ECBEC1B4-946B-44A4-9E2B-5508B8206A73}"/>
            </a:ext>
          </a:extLst>
        </xdr:cNvPr>
        <xdr:cNvSpPr/>
      </xdr:nvSpPr>
      <xdr:spPr>
        <a:xfrm>
          <a:off x="12763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5715</xdr:rowOff>
    </xdr:from>
    <xdr:to>
      <xdr:col>71</xdr:col>
      <xdr:colOff>177800</xdr:colOff>
      <xdr:row>37</xdr:row>
      <xdr:rowOff>68580</xdr:rowOff>
    </xdr:to>
    <xdr:cxnSp macro="">
      <xdr:nvCxnSpPr>
        <xdr:cNvPr id="414" name="直線コネクタ 413">
          <a:extLst>
            <a:ext uri="{FF2B5EF4-FFF2-40B4-BE49-F238E27FC236}">
              <a16:creationId xmlns:a16="http://schemas.microsoft.com/office/drawing/2014/main" id="{CD22ABF7-A22C-45FF-9611-38AAF54FC99D}"/>
            </a:ext>
          </a:extLst>
        </xdr:cNvPr>
        <xdr:cNvCxnSpPr/>
      </xdr:nvCxnSpPr>
      <xdr:spPr>
        <a:xfrm>
          <a:off x="12814300" y="634936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25417</xdr:rowOff>
    </xdr:from>
    <xdr:ext cx="405111" cy="259045"/>
    <xdr:sp macro="" textlink="">
      <xdr:nvSpPr>
        <xdr:cNvPr id="415" name="n_1aveValue【認定こども園・幼稚園・保育所】&#10;有形固定資産減価償却率">
          <a:extLst>
            <a:ext uri="{FF2B5EF4-FFF2-40B4-BE49-F238E27FC236}">
              <a16:creationId xmlns:a16="http://schemas.microsoft.com/office/drawing/2014/main" id="{DC4B5299-DBCD-4D5E-9126-820502E5E8A2}"/>
            </a:ext>
          </a:extLst>
        </xdr:cNvPr>
        <xdr:cNvSpPr txBox="1"/>
      </xdr:nvSpPr>
      <xdr:spPr>
        <a:xfrm>
          <a:off x="15266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41927</xdr:rowOff>
    </xdr:from>
    <xdr:ext cx="405111" cy="259045"/>
    <xdr:sp macro="" textlink="">
      <xdr:nvSpPr>
        <xdr:cNvPr id="416" name="n_2aveValue【認定こども園・幼稚園・保育所】&#10;有形固定資産減価償却率">
          <a:extLst>
            <a:ext uri="{FF2B5EF4-FFF2-40B4-BE49-F238E27FC236}">
              <a16:creationId xmlns:a16="http://schemas.microsoft.com/office/drawing/2014/main" id="{EA728381-5892-45F0-9EF9-204AF42AB93F}"/>
            </a:ext>
          </a:extLst>
        </xdr:cNvPr>
        <xdr:cNvSpPr txBox="1"/>
      </xdr:nvSpPr>
      <xdr:spPr>
        <a:xfrm>
          <a:off x="14389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143527</xdr:rowOff>
    </xdr:from>
    <xdr:ext cx="405111" cy="259045"/>
    <xdr:sp macro="" textlink="">
      <xdr:nvSpPr>
        <xdr:cNvPr id="417" name="n_3aveValue【認定こども園・幼稚園・保育所】&#10;有形固定資産減価償却率">
          <a:extLst>
            <a:ext uri="{FF2B5EF4-FFF2-40B4-BE49-F238E27FC236}">
              <a16:creationId xmlns:a16="http://schemas.microsoft.com/office/drawing/2014/main" id="{CF6178DD-183A-4E10-8267-053F5A51361C}"/>
            </a:ext>
          </a:extLst>
        </xdr:cNvPr>
        <xdr:cNvSpPr txBox="1"/>
      </xdr:nvSpPr>
      <xdr:spPr>
        <a:xfrm>
          <a:off x="13500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418" name="n_4aveValue【認定こども園・幼稚園・保育所】&#10;有形固定資産減価償却率">
          <a:extLst>
            <a:ext uri="{FF2B5EF4-FFF2-40B4-BE49-F238E27FC236}">
              <a16:creationId xmlns:a16="http://schemas.microsoft.com/office/drawing/2014/main" id="{8A1F1FF4-5F24-4BC0-8921-2EA176001648}"/>
            </a:ext>
          </a:extLst>
        </xdr:cNvPr>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40022</xdr:rowOff>
    </xdr:from>
    <xdr:ext cx="405111" cy="259045"/>
    <xdr:sp macro="" textlink="">
      <xdr:nvSpPr>
        <xdr:cNvPr id="419" name="n_1mainValue【認定こども園・幼稚園・保育所】&#10;有形固定資産減価償却率">
          <a:extLst>
            <a:ext uri="{FF2B5EF4-FFF2-40B4-BE49-F238E27FC236}">
              <a16:creationId xmlns:a16="http://schemas.microsoft.com/office/drawing/2014/main" id="{1CD28C2F-501A-414F-8FC0-FDF39258AD8D}"/>
            </a:ext>
          </a:extLst>
        </xdr:cNvPr>
        <xdr:cNvSpPr txBox="1"/>
      </xdr:nvSpPr>
      <xdr:spPr>
        <a:xfrm>
          <a:off x="152660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15892</xdr:rowOff>
    </xdr:from>
    <xdr:ext cx="405111" cy="259045"/>
    <xdr:sp macro="" textlink="">
      <xdr:nvSpPr>
        <xdr:cNvPr id="420" name="n_2mainValue【認定こども園・幼稚園・保育所】&#10;有形固定資産減価償却率">
          <a:extLst>
            <a:ext uri="{FF2B5EF4-FFF2-40B4-BE49-F238E27FC236}">
              <a16:creationId xmlns:a16="http://schemas.microsoft.com/office/drawing/2014/main" id="{E6363BF0-ACBC-4682-8EB3-AD89E343CBCC}"/>
            </a:ext>
          </a:extLst>
        </xdr:cNvPr>
        <xdr:cNvSpPr txBox="1"/>
      </xdr:nvSpPr>
      <xdr:spPr>
        <a:xfrm>
          <a:off x="14389744"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110507</xdr:rowOff>
    </xdr:from>
    <xdr:ext cx="405111" cy="259045"/>
    <xdr:sp macro="" textlink="">
      <xdr:nvSpPr>
        <xdr:cNvPr id="421" name="n_3mainValue【認定こども園・幼稚園・保育所】&#10;有形固定資産減価償却率">
          <a:extLst>
            <a:ext uri="{FF2B5EF4-FFF2-40B4-BE49-F238E27FC236}">
              <a16:creationId xmlns:a16="http://schemas.microsoft.com/office/drawing/2014/main" id="{B3CE1361-CC68-431F-AA60-2C8FC42668BA}"/>
            </a:ext>
          </a:extLst>
        </xdr:cNvPr>
        <xdr:cNvSpPr txBox="1"/>
      </xdr:nvSpPr>
      <xdr:spPr>
        <a:xfrm>
          <a:off x="1350074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73042</xdr:rowOff>
    </xdr:from>
    <xdr:ext cx="405111" cy="259045"/>
    <xdr:sp macro="" textlink="">
      <xdr:nvSpPr>
        <xdr:cNvPr id="422" name="n_4mainValue【認定こども園・幼稚園・保育所】&#10;有形固定資産減価償却率">
          <a:extLst>
            <a:ext uri="{FF2B5EF4-FFF2-40B4-BE49-F238E27FC236}">
              <a16:creationId xmlns:a16="http://schemas.microsoft.com/office/drawing/2014/main" id="{58F044BE-10D0-4772-B0FE-0B4A92A5B0FF}"/>
            </a:ext>
          </a:extLst>
        </xdr:cNvPr>
        <xdr:cNvSpPr txBox="1"/>
      </xdr:nvSpPr>
      <xdr:spPr>
        <a:xfrm>
          <a:off x="12611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3" name="正方形/長方形 422">
          <a:extLst>
            <a:ext uri="{FF2B5EF4-FFF2-40B4-BE49-F238E27FC236}">
              <a16:creationId xmlns:a16="http://schemas.microsoft.com/office/drawing/2014/main" id="{A1A198CF-5858-43A3-8A7E-720BAD1F1D5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4" name="正方形/長方形 423">
          <a:extLst>
            <a:ext uri="{FF2B5EF4-FFF2-40B4-BE49-F238E27FC236}">
              <a16:creationId xmlns:a16="http://schemas.microsoft.com/office/drawing/2014/main" id="{9B198135-9EE4-4136-B4DF-954B22118F4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5" name="正方形/長方形 424">
          <a:extLst>
            <a:ext uri="{FF2B5EF4-FFF2-40B4-BE49-F238E27FC236}">
              <a16:creationId xmlns:a16="http://schemas.microsoft.com/office/drawing/2014/main" id="{08B6AD34-6B9B-43CA-98E5-60E569FF100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6" name="正方形/長方形 425">
          <a:extLst>
            <a:ext uri="{FF2B5EF4-FFF2-40B4-BE49-F238E27FC236}">
              <a16:creationId xmlns:a16="http://schemas.microsoft.com/office/drawing/2014/main" id="{A93F8FE2-4E36-40C8-902E-70E9A36660F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7" name="正方形/長方形 426">
          <a:extLst>
            <a:ext uri="{FF2B5EF4-FFF2-40B4-BE49-F238E27FC236}">
              <a16:creationId xmlns:a16="http://schemas.microsoft.com/office/drawing/2014/main" id="{622B654A-8F22-4699-9628-7529EBCAA95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8" name="正方形/長方形 427">
          <a:extLst>
            <a:ext uri="{FF2B5EF4-FFF2-40B4-BE49-F238E27FC236}">
              <a16:creationId xmlns:a16="http://schemas.microsoft.com/office/drawing/2014/main" id="{D7EE182C-FC47-4D2F-B257-9598EBF8ED4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9" name="正方形/長方形 428">
          <a:extLst>
            <a:ext uri="{FF2B5EF4-FFF2-40B4-BE49-F238E27FC236}">
              <a16:creationId xmlns:a16="http://schemas.microsoft.com/office/drawing/2014/main" id="{11F4FF74-5DBD-4FB8-BF9F-870CD4EAB5C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0" name="正方形/長方形 429">
          <a:extLst>
            <a:ext uri="{FF2B5EF4-FFF2-40B4-BE49-F238E27FC236}">
              <a16:creationId xmlns:a16="http://schemas.microsoft.com/office/drawing/2014/main" id="{1C2425C0-10DE-4012-82A0-788F0813DF0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1" name="テキスト ボックス 430">
          <a:extLst>
            <a:ext uri="{FF2B5EF4-FFF2-40B4-BE49-F238E27FC236}">
              <a16:creationId xmlns:a16="http://schemas.microsoft.com/office/drawing/2014/main" id="{10283352-1A57-460A-B693-488B3952E93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2" name="直線コネクタ 431">
          <a:extLst>
            <a:ext uri="{FF2B5EF4-FFF2-40B4-BE49-F238E27FC236}">
              <a16:creationId xmlns:a16="http://schemas.microsoft.com/office/drawing/2014/main" id="{10FE6F8D-8310-45BD-94EC-38EF82C0FE7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3" name="直線コネクタ 432">
          <a:extLst>
            <a:ext uri="{FF2B5EF4-FFF2-40B4-BE49-F238E27FC236}">
              <a16:creationId xmlns:a16="http://schemas.microsoft.com/office/drawing/2014/main" id="{33DA439E-A516-4951-94AA-5464242AEA9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4" name="テキスト ボックス 433">
          <a:extLst>
            <a:ext uri="{FF2B5EF4-FFF2-40B4-BE49-F238E27FC236}">
              <a16:creationId xmlns:a16="http://schemas.microsoft.com/office/drawing/2014/main" id="{4298E725-9FCD-4A79-BF45-A5AA59443F6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5" name="直線コネクタ 434">
          <a:extLst>
            <a:ext uri="{FF2B5EF4-FFF2-40B4-BE49-F238E27FC236}">
              <a16:creationId xmlns:a16="http://schemas.microsoft.com/office/drawing/2014/main" id="{40F95EDB-BF1E-4FB4-BFDC-B6B09925163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6" name="テキスト ボックス 435">
          <a:extLst>
            <a:ext uri="{FF2B5EF4-FFF2-40B4-BE49-F238E27FC236}">
              <a16:creationId xmlns:a16="http://schemas.microsoft.com/office/drawing/2014/main" id="{B9C4B6BF-EF95-4479-ACF5-E96D770BD3C7}"/>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7" name="直線コネクタ 436">
          <a:extLst>
            <a:ext uri="{FF2B5EF4-FFF2-40B4-BE49-F238E27FC236}">
              <a16:creationId xmlns:a16="http://schemas.microsoft.com/office/drawing/2014/main" id="{46CC7837-7E2D-45A0-8AE3-C7D72B4E5FD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8" name="テキスト ボックス 437">
          <a:extLst>
            <a:ext uri="{FF2B5EF4-FFF2-40B4-BE49-F238E27FC236}">
              <a16:creationId xmlns:a16="http://schemas.microsoft.com/office/drawing/2014/main" id="{32A935DB-E1CF-4EAE-99DD-11A522A2A384}"/>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9" name="直線コネクタ 438">
          <a:extLst>
            <a:ext uri="{FF2B5EF4-FFF2-40B4-BE49-F238E27FC236}">
              <a16:creationId xmlns:a16="http://schemas.microsoft.com/office/drawing/2014/main" id="{AE8A9DCA-05CB-4257-8AEB-B139C51D2CF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0" name="テキスト ボックス 439">
          <a:extLst>
            <a:ext uri="{FF2B5EF4-FFF2-40B4-BE49-F238E27FC236}">
              <a16:creationId xmlns:a16="http://schemas.microsoft.com/office/drawing/2014/main" id="{18901798-9321-4260-9C09-5E3673582E13}"/>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a:extLst>
            <a:ext uri="{FF2B5EF4-FFF2-40B4-BE49-F238E27FC236}">
              <a16:creationId xmlns:a16="http://schemas.microsoft.com/office/drawing/2014/main" id="{55786CC5-FC5A-4752-882C-2C95F73B312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a:extLst>
            <a:ext uri="{FF2B5EF4-FFF2-40B4-BE49-F238E27FC236}">
              <a16:creationId xmlns:a16="http://schemas.microsoft.com/office/drawing/2014/main" id="{E0A01249-A6C2-4994-A7E3-DDE6E0DC57B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a:extLst>
            <a:ext uri="{FF2B5EF4-FFF2-40B4-BE49-F238E27FC236}">
              <a16:creationId xmlns:a16="http://schemas.microsoft.com/office/drawing/2014/main" id="{BB608C5E-B6AB-4D05-AC24-D25AB2C2515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444" name="直線コネクタ 443">
          <a:extLst>
            <a:ext uri="{FF2B5EF4-FFF2-40B4-BE49-F238E27FC236}">
              <a16:creationId xmlns:a16="http://schemas.microsoft.com/office/drawing/2014/main" id="{CBD33F56-CE73-4EA2-97C8-B85B9797B098}"/>
            </a:ext>
          </a:extLst>
        </xdr:cNvPr>
        <xdr:cNvCxnSpPr/>
      </xdr:nvCxnSpPr>
      <xdr:spPr>
        <a:xfrm flipV="1">
          <a:off x="221608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445" name="【認定こども園・幼稚園・保育所】&#10;一人当たり面積最小値テキスト">
          <a:extLst>
            <a:ext uri="{FF2B5EF4-FFF2-40B4-BE49-F238E27FC236}">
              <a16:creationId xmlns:a16="http://schemas.microsoft.com/office/drawing/2014/main" id="{B8C4D592-992B-47A2-BD7D-A338D2C6FC8C}"/>
            </a:ext>
          </a:extLst>
        </xdr:cNvPr>
        <xdr:cNvSpPr txBox="1"/>
      </xdr:nvSpPr>
      <xdr:spPr>
        <a:xfrm>
          <a:off x="22199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446" name="直線コネクタ 445">
          <a:extLst>
            <a:ext uri="{FF2B5EF4-FFF2-40B4-BE49-F238E27FC236}">
              <a16:creationId xmlns:a16="http://schemas.microsoft.com/office/drawing/2014/main" id="{0B491FC8-53B9-46AA-B98D-89153029DC0D}"/>
            </a:ext>
          </a:extLst>
        </xdr:cNvPr>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47" name="【認定こども園・幼稚園・保育所】&#10;一人当たり面積最大値テキスト">
          <a:extLst>
            <a:ext uri="{FF2B5EF4-FFF2-40B4-BE49-F238E27FC236}">
              <a16:creationId xmlns:a16="http://schemas.microsoft.com/office/drawing/2014/main" id="{80A7F66C-12C1-4ABB-9C53-F4E73AF71091}"/>
            </a:ext>
          </a:extLst>
        </xdr:cNvPr>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48" name="直線コネクタ 447">
          <a:extLst>
            <a:ext uri="{FF2B5EF4-FFF2-40B4-BE49-F238E27FC236}">
              <a16:creationId xmlns:a16="http://schemas.microsoft.com/office/drawing/2014/main" id="{C9AFC02C-54C0-4A57-BCCB-4356F464DE1E}"/>
            </a:ext>
          </a:extLst>
        </xdr:cNvPr>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131843</xdr:rowOff>
    </xdr:from>
    <xdr:ext cx="469744" cy="259045"/>
    <xdr:sp macro="" textlink="">
      <xdr:nvSpPr>
        <xdr:cNvPr id="449" name="【認定こども園・幼稚園・保育所】&#10;一人当たり面積平均値テキスト">
          <a:extLst>
            <a:ext uri="{FF2B5EF4-FFF2-40B4-BE49-F238E27FC236}">
              <a16:creationId xmlns:a16="http://schemas.microsoft.com/office/drawing/2014/main" id="{4826C37D-C017-45C0-A6A5-06FF06711040}"/>
            </a:ext>
          </a:extLst>
        </xdr:cNvPr>
        <xdr:cNvSpPr txBox="1"/>
      </xdr:nvSpPr>
      <xdr:spPr>
        <a:xfrm>
          <a:off x="22199600" y="6646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450" name="フローチャート: 判断 449">
          <a:extLst>
            <a:ext uri="{FF2B5EF4-FFF2-40B4-BE49-F238E27FC236}">
              <a16:creationId xmlns:a16="http://schemas.microsoft.com/office/drawing/2014/main" id="{6A94DEE2-9FF6-4404-97BF-B7B4C29BA155}"/>
            </a:ext>
          </a:extLst>
        </xdr:cNvPr>
        <xdr:cNvSpPr/>
      </xdr:nvSpPr>
      <xdr:spPr>
        <a:xfrm>
          <a:off x="22110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451" name="フローチャート: 判断 450">
          <a:extLst>
            <a:ext uri="{FF2B5EF4-FFF2-40B4-BE49-F238E27FC236}">
              <a16:creationId xmlns:a16="http://schemas.microsoft.com/office/drawing/2014/main" id="{F6EF44E6-F52E-4799-93AA-2E6AB157191E}"/>
            </a:ext>
          </a:extLst>
        </xdr:cNvPr>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452" name="フローチャート: 判断 451">
          <a:extLst>
            <a:ext uri="{FF2B5EF4-FFF2-40B4-BE49-F238E27FC236}">
              <a16:creationId xmlns:a16="http://schemas.microsoft.com/office/drawing/2014/main" id="{7E830F54-726D-4934-88AD-A20F927B64C3}"/>
            </a:ext>
          </a:extLst>
        </xdr:cNvPr>
        <xdr:cNvSpPr/>
      </xdr:nvSpPr>
      <xdr:spPr>
        <a:xfrm>
          <a:off x="20383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453" name="フローチャート: 判断 452">
          <a:extLst>
            <a:ext uri="{FF2B5EF4-FFF2-40B4-BE49-F238E27FC236}">
              <a16:creationId xmlns:a16="http://schemas.microsoft.com/office/drawing/2014/main" id="{898738FB-A3A1-4D29-9B0D-654148954E94}"/>
            </a:ext>
          </a:extLst>
        </xdr:cNvPr>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54" name="フローチャート: 判断 453">
          <a:extLst>
            <a:ext uri="{FF2B5EF4-FFF2-40B4-BE49-F238E27FC236}">
              <a16:creationId xmlns:a16="http://schemas.microsoft.com/office/drawing/2014/main" id="{F8AA80EF-12B9-4736-A13D-9AADF048C58E}"/>
            </a:ext>
          </a:extLst>
        </xdr:cNvPr>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531A53-A5A6-4613-AFF0-FBB553F49D5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7A11AD7F-5DCE-40BC-893C-51BD957C672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20794103-F68A-42E4-9629-053133C1C7F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2911E7DF-5AD1-4746-8EC9-2D3BC94BEB6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96268137-35F6-419B-81E5-B5DB39E136E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109982</xdr:rowOff>
    </xdr:from>
    <xdr:to>
      <xdr:col>116</xdr:col>
      <xdr:colOff>114300</xdr:colOff>
      <xdr:row>37</xdr:row>
      <xdr:rowOff>40132</xdr:rowOff>
    </xdr:to>
    <xdr:sp macro="" textlink="">
      <xdr:nvSpPr>
        <xdr:cNvPr id="460" name="楕円 459">
          <a:extLst>
            <a:ext uri="{FF2B5EF4-FFF2-40B4-BE49-F238E27FC236}">
              <a16:creationId xmlns:a16="http://schemas.microsoft.com/office/drawing/2014/main" id="{350AD7EC-B000-4668-97D5-D59E450645DF}"/>
            </a:ext>
          </a:extLst>
        </xdr:cNvPr>
        <xdr:cNvSpPr/>
      </xdr:nvSpPr>
      <xdr:spPr>
        <a:xfrm>
          <a:off x="22110700" y="628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132859</xdr:rowOff>
    </xdr:from>
    <xdr:ext cx="469744" cy="259045"/>
    <xdr:sp macro="" textlink="">
      <xdr:nvSpPr>
        <xdr:cNvPr id="461" name="【認定こども園・幼稚園・保育所】&#10;一人当たり面積該当値テキスト">
          <a:extLst>
            <a:ext uri="{FF2B5EF4-FFF2-40B4-BE49-F238E27FC236}">
              <a16:creationId xmlns:a16="http://schemas.microsoft.com/office/drawing/2014/main" id="{7AF874F3-AAAD-48E9-86A2-152EC096C003}"/>
            </a:ext>
          </a:extLst>
        </xdr:cNvPr>
        <xdr:cNvSpPr txBox="1"/>
      </xdr:nvSpPr>
      <xdr:spPr>
        <a:xfrm>
          <a:off x="22199600" y="613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130556</xdr:rowOff>
    </xdr:from>
    <xdr:to>
      <xdr:col>112</xdr:col>
      <xdr:colOff>38100</xdr:colOff>
      <xdr:row>37</xdr:row>
      <xdr:rowOff>60706</xdr:rowOff>
    </xdr:to>
    <xdr:sp macro="" textlink="">
      <xdr:nvSpPr>
        <xdr:cNvPr id="462" name="楕円 461">
          <a:extLst>
            <a:ext uri="{FF2B5EF4-FFF2-40B4-BE49-F238E27FC236}">
              <a16:creationId xmlns:a16="http://schemas.microsoft.com/office/drawing/2014/main" id="{4F80E73A-9259-44CB-8583-FE76C856D003}"/>
            </a:ext>
          </a:extLst>
        </xdr:cNvPr>
        <xdr:cNvSpPr/>
      </xdr:nvSpPr>
      <xdr:spPr>
        <a:xfrm>
          <a:off x="21272500" y="63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160782</xdr:rowOff>
    </xdr:from>
    <xdr:to>
      <xdr:col>116</xdr:col>
      <xdr:colOff>63500</xdr:colOff>
      <xdr:row>37</xdr:row>
      <xdr:rowOff>9906</xdr:rowOff>
    </xdr:to>
    <xdr:cxnSp macro="">
      <xdr:nvCxnSpPr>
        <xdr:cNvPr id="463" name="直線コネクタ 462">
          <a:extLst>
            <a:ext uri="{FF2B5EF4-FFF2-40B4-BE49-F238E27FC236}">
              <a16:creationId xmlns:a16="http://schemas.microsoft.com/office/drawing/2014/main" id="{3FC05E67-F499-4676-9F9D-D3D80CEE3278}"/>
            </a:ext>
          </a:extLst>
        </xdr:cNvPr>
        <xdr:cNvCxnSpPr/>
      </xdr:nvCxnSpPr>
      <xdr:spPr>
        <a:xfrm flipV="1">
          <a:off x="21323300" y="6332982"/>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146558</xdr:rowOff>
    </xdr:from>
    <xdr:to>
      <xdr:col>107</xdr:col>
      <xdr:colOff>101600</xdr:colOff>
      <xdr:row>37</xdr:row>
      <xdr:rowOff>76708</xdr:rowOff>
    </xdr:to>
    <xdr:sp macro="" textlink="">
      <xdr:nvSpPr>
        <xdr:cNvPr id="464" name="楕円 463">
          <a:extLst>
            <a:ext uri="{FF2B5EF4-FFF2-40B4-BE49-F238E27FC236}">
              <a16:creationId xmlns:a16="http://schemas.microsoft.com/office/drawing/2014/main" id="{A9E2BECF-8192-4D1A-A52F-E4393545118F}"/>
            </a:ext>
          </a:extLst>
        </xdr:cNvPr>
        <xdr:cNvSpPr/>
      </xdr:nvSpPr>
      <xdr:spPr>
        <a:xfrm>
          <a:off x="20383500" y="631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9906</xdr:rowOff>
    </xdr:from>
    <xdr:to>
      <xdr:col>111</xdr:col>
      <xdr:colOff>177800</xdr:colOff>
      <xdr:row>37</xdr:row>
      <xdr:rowOff>25908</xdr:rowOff>
    </xdr:to>
    <xdr:cxnSp macro="">
      <xdr:nvCxnSpPr>
        <xdr:cNvPr id="465" name="直線コネクタ 464">
          <a:extLst>
            <a:ext uri="{FF2B5EF4-FFF2-40B4-BE49-F238E27FC236}">
              <a16:creationId xmlns:a16="http://schemas.microsoft.com/office/drawing/2014/main" id="{6672E58E-3B0E-46BB-BCAE-171787088694}"/>
            </a:ext>
          </a:extLst>
        </xdr:cNvPr>
        <xdr:cNvCxnSpPr/>
      </xdr:nvCxnSpPr>
      <xdr:spPr>
        <a:xfrm flipV="1">
          <a:off x="20434300" y="635355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160274</xdr:rowOff>
    </xdr:from>
    <xdr:to>
      <xdr:col>102</xdr:col>
      <xdr:colOff>165100</xdr:colOff>
      <xdr:row>37</xdr:row>
      <xdr:rowOff>90424</xdr:rowOff>
    </xdr:to>
    <xdr:sp macro="" textlink="">
      <xdr:nvSpPr>
        <xdr:cNvPr id="466" name="楕円 465">
          <a:extLst>
            <a:ext uri="{FF2B5EF4-FFF2-40B4-BE49-F238E27FC236}">
              <a16:creationId xmlns:a16="http://schemas.microsoft.com/office/drawing/2014/main" id="{2F3F5C4A-E4A4-484B-9076-57F615CD4333}"/>
            </a:ext>
          </a:extLst>
        </xdr:cNvPr>
        <xdr:cNvSpPr/>
      </xdr:nvSpPr>
      <xdr:spPr>
        <a:xfrm>
          <a:off x="19494500" y="63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25908</xdr:rowOff>
    </xdr:from>
    <xdr:to>
      <xdr:col>107</xdr:col>
      <xdr:colOff>50800</xdr:colOff>
      <xdr:row>37</xdr:row>
      <xdr:rowOff>39624</xdr:rowOff>
    </xdr:to>
    <xdr:cxnSp macro="">
      <xdr:nvCxnSpPr>
        <xdr:cNvPr id="467" name="直線コネクタ 466">
          <a:extLst>
            <a:ext uri="{FF2B5EF4-FFF2-40B4-BE49-F238E27FC236}">
              <a16:creationId xmlns:a16="http://schemas.microsoft.com/office/drawing/2014/main" id="{C966BA36-5E3E-4023-87F8-73937629BFA1}"/>
            </a:ext>
          </a:extLst>
        </xdr:cNvPr>
        <xdr:cNvCxnSpPr/>
      </xdr:nvCxnSpPr>
      <xdr:spPr>
        <a:xfrm flipV="1">
          <a:off x="19545300" y="636955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96266</xdr:rowOff>
    </xdr:from>
    <xdr:to>
      <xdr:col>98</xdr:col>
      <xdr:colOff>38100</xdr:colOff>
      <xdr:row>38</xdr:row>
      <xdr:rowOff>26415</xdr:rowOff>
    </xdr:to>
    <xdr:sp macro="" textlink="">
      <xdr:nvSpPr>
        <xdr:cNvPr id="468" name="楕円 467">
          <a:extLst>
            <a:ext uri="{FF2B5EF4-FFF2-40B4-BE49-F238E27FC236}">
              <a16:creationId xmlns:a16="http://schemas.microsoft.com/office/drawing/2014/main" id="{6723340B-1453-4516-9349-BE75DC342A33}"/>
            </a:ext>
          </a:extLst>
        </xdr:cNvPr>
        <xdr:cNvSpPr/>
      </xdr:nvSpPr>
      <xdr:spPr>
        <a:xfrm>
          <a:off x="18605500" y="6439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39624</xdr:rowOff>
    </xdr:from>
    <xdr:to>
      <xdr:col>102</xdr:col>
      <xdr:colOff>114300</xdr:colOff>
      <xdr:row>37</xdr:row>
      <xdr:rowOff>147066</xdr:rowOff>
    </xdr:to>
    <xdr:cxnSp macro="">
      <xdr:nvCxnSpPr>
        <xdr:cNvPr id="469" name="直線コネクタ 468">
          <a:extLst>
            <a:ext uri="{FF2B5EF4-FFF2-40B4-BE49-F238E27FC236}">
              <a16:creationId xmlns:a16="http://schemas.microsoft.com/office/drawing/2014/main" id="{5B1226A8-8908-4C7C-B49C-C05C18C3CCE6}"/>
            </a:ext>
          </a:extLst>
        </xdr:cNvPr>
        <xdr:cNvCxnSpPr/>
      </xdr:nvCxnSpPr>
      <xdr:spPr>
        <a:xfrm flipV="1">
          <a:off x="18656300" y="6383274"/>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88409</xdr:rowOff>
    </xdr:from>
    <xdr:ext cx="469744" cy="259045"/>
    <xdr:sp macro="" textlink="">
      <xdr:nvSpPr>
        <xdr:cNvPr id="470" name="n_1aveValue【認定こども園・幼稚園・保育所】&#10;一人当たり面積">
          <a:extLst>
            <a:ext uri="{FF2B5EF4-FFF2-40B4-BE49-F238E27FC236}">
              <a16:creationId xmlns:a16="http://schemas.microsoft.com/office/drawing/2014/main" id="{A7F71797-40A7-45E5-962D-5639324585D0}"/>
            </a:ext>
          </a:extLst>
        </xdr:cNvPr>
        <xdr:cNvSpPr txBox="1"/>
      </xdr:nvSpPr>
      <xdr:spPr>
        <a:xfrm>
          <a:off x="210757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65549</xdr:rowOff>
    </xdr:from>
    <xdr:ext cx="469744" cy="259045"/>
    <xdr:sp macro="" textlink="">
      <xdr:nvSpPr>
        <xdr:cNvPr id="471" name="n_2aveValue【認定こども園・幼稚園・保育所】&#10;一人当たり面積">
          <a:extLst>
            <a:ext uri="{FF2B5EF4-FFF2-40B4-BE49-F238E27FC236}">
              <a16:creationId xmlns:a16="http://schemas.microsoft.com/office/drawing/2014/main" id="{6EC8D669-34E5-49FB-A446-867CA46302D2}"/>
            </a:ext>
          </a:extLst>
        </xdr:cNvPr>
        <xdr:cNvSpPr txBox="1"/>
      </xdr:nvSpPr>
      <xdr:spPr>
        <a:xfrm>
          <a:off x="201994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56405</xdr:rowOff>
    </xdr:from>
    <xdr:ext cx="469744" cy="259045"/>
    <xdr:sp macro="" textlink="">
      <xdr:nvSpPr>
        <xdr:cNvPr id="472" name="n_3aveValue【認定こども園・幼稚園・保育所】&#10;一人当たり面積">
          <a:extLst>
            <a:ext uri="{FF2B5EF4-FFF2-40B4-BE49-F238E27FC236}">
              <a16:creationId xmlns:a16="http://schemas.microsoft.com/office/drawing/2014/main" id="{B55AF8A0-9358-4EEF-9372-5CAC3479BC58}"/>
            </a:ext>
          </a:extLst>
        </xdr:cNvPr>
        <xdr:cNvSpPr txBox="1"/>
      </xdr:nvSpPr>
      <xdr:spPr>
        <a:xfrm>
          <a:off x="19310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1541</xdr:rowOff>
    </xdr:from>
    <xdr:ext cx="469744" cy="259045"/>
    <xdr:sp macro="" textlink="">
      <xdr:nvSpPr>
        <xdr:cNvPr id="473" name="n_4aveValue【認定こども園・幼稚園・保育所】&#10;一人当たり面積">
          <a:extLst>
            <a:ext uri="{FF2B5EF4-FFF2-40B4-BE49-F238E27FC236}">
              <a16:creationId xmlns:a16="http://schemas.microsoft.com/office/drawing/2014/main" id="{74735874-52FE-4684-B2CE-6CBD514D193E}"/>
            </a:ext>
          </a:extLst>
        </xdr:cNvPr>
        <xdr:cNvSpPr txBox="1"/>
      </xdr:nvSpPr>
      <xdr:spPr>
        <a:xfrm>
          <a:off x="18421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77233</xdr:rowOff>
    </xdr:from>
    <xdr:ext cx="469744" cy="259045"/>
    <xdr:sp macro="" textlink="">
      <xdr:nvSpPr>
        <xdr:cNvPr id="474" name="n_1mainValue【認定こども園・幼稚園・保育所】&#10;一人当たり面積">
          <a:extLst>
            <a:ext uri="{FF2B5EF4-FFF2-40B4-BE49-F238E27FC236}">
              <a16:creationId xmlns:a16="http://schemas.microsoft.com/office/drawing/2014/main" id="{117692EE-FE07-4F5B-A663-2742C5AC7B12}"/>
            </a:ext>
          </a:extLst>
        </xdr:cNvPr>
        <xdr:cNvSpPr txBox="1"/>
      </xdr:nvSpPr>
      <xdr:spPr>
        <a:xfrm>
          <a:off x="21075727"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93235</xdr:rowOff>
    </xdr:from>
    <xdr:ext cx="469744" cy="259045"/>
    <xdr:sp macro="" textlink="">
      <xdr:nvSpPr>
        <xdr:cNvPr id="475" name="n_2mainValue【認定こども園・幼稚園・保育所】&#10;一人当たり面積">
          <a:extLst>
            <a:ext uri="{FF2B5EF4-FFF2-40B4-BE49-F238E27FC236}">
              <a16:creationId xmlns:a16="http://schemas.microsoft.com/office/drawing/2014/main" id="{2D9E3DA3-947A-4FA2-9266-CCC5F0327AF2}"/>
            </a:ext>
          </a:extLst>
        </xdr:cNvPr>
        <xdr:cNvSpPr txBox="1"/>
      </xdr:nvSpPr>
      <xdr:spPr>
        <a:xfrm>
          <a:off x="20199427" y="609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106951</xdr:rowOff>
    </xdr:from>
    <xdr:ext cx="469744" cy="259045"/>
    <xdr:sp macro="" textlink="">
      <xdr:nvSpPr>
        <xdr:cNvPr id="476" name="n_3mainValue【認定こども園・幼稚園・保育所】&#10;一人当たり面積">
          <a:extLst>
            <a:ext uri="{FF2B5EF4-FFF2-40B4-BE49-F238E27FC236}">
              <a16:creationId xmlns:a16="http://schemas.microsoft.com/office/drawing/2014/main" id="{5A6EC249-27B3-4E2F-82F8-6F9727543918}"/>
            </a:ext>
          </a:extLst>
        </xdr:cNvPr>
        <xdr:cNvSpPr txBox="1"/>
      </xdr:nvSpPr>
      <xdr:spPr>
        <a:xfrm>
          <a:off x="19310427" y="610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42943</xdr:rowOff>
    </xdr:from>
    <xdr:ext cx="469744" cy="259045"/>
    <xdr:sp macro="" textlink="">
      <xdr:nvSpPr>
        <xdr:cNvPr id="477" name="n_4mainValue【認定こども園・幼稚園・保育所】&#10;一人当たり面積">
          <a:extLst>
            <a:ext uri="{FF2B5EF4-FFF2-40B4-BE49-F238E27FC236}">
              <a16:creationId xmlns:a16="http://schemas.microsoft.com/office/drawing/2014/main" id="{2C626638-34E1-4B80-9604-6649B9AC966F}"/>
            </a:ext>
          </a:extLst>
        </xdr:cNvPr>
        <xdr:cNvSpPr txBox="1"/>
      </xdr:nvSpPr>
      <xdr:spPr>
        <a:xfrm>
          <a:off x="18421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a:extLst>
            <a:ext uri="{FF2B5EF4-FFF2-40B4-BE49-F238E27FC236}">
              <a16:creationId xmlns:a16="http://schemas.microsoft.com/office/drawing/2014/main" id="{A39D0A76-DB93-4F58-B827-3FB401D451E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a:extLst>
            <a:ext uri="{FF2B5EF4-FFF2-40B4-BE49-F238E27FC236}">
              <a16:creationId xmlns:a16="http://schemas.microsoft.com/office/drawing/2014/main" id="{EA6BFF12-1057-40BD-811D-7E5E9FB6BD7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a:extLst>
            <a:ext uri="{FF2B5EF4-FFF2-40B4-BE49-F238E27FC236}">
              <a16:creationId xmlns:a16="http://schemas.microsoft.com/office/drawing/2014/main" id="{3D8D5EB7-CB38-42A3-8682-5E7BFA7001D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a:extLst>
            <a:ext uri="{FF2B5EF4-FFF2-40B4-BE49-F238E27FC236}">
              <a16:creationId xmlns:a16="http://schemas.microsoft.com/office/drawing/2014/main" id="{B24CC1D3-8EDF-4DBD-B50D-719D11199A8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a:extLst>
            <a:ext uri="{FF2B5EF4-FFF2-40B4-BE49-F238E27FC236}">
              <a16:creationId xmlns:a16="http://schemas.microsoft.com/office/drawing/2014/main" id="{2FD86792-1DE5-4CE1-B23F-86C518BE527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a:extLst>
            <a:ext uri="{FF2B5EF4-FFF2-40B4-BE49-F238E27FC236}">
              <a16:creationId xmlns:a16="http://schemas.microsoft.com/office/drawing/2014/main" id="{B989E690-9F31-4879-A026-08EE930D4D2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a:extLst>
            <a:ext uri="{FF2B5EF4-FFF2-40B4-BE49-F238E27FC236}">
              <a16:creationId xmlns:a16="http://schemas.microsoft.com/office/drawing/2014/main" id="{96899A8D-41BC-44FC-835E-135EBCE1A3A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a:extLst>
            <a:ext uri="{FF2B5EF4-FFF2-40B4-BE49-F238E27FC236}">
              <a16:creationId xmlns:a16="http://schemas.microsoft.com/office/drawing/2014/main" id="{54E59BD2-F7D1-4CA5-A2A7-5FFB772765E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a:extLst>
            <a:ext uri="{FF2B5EF4-FFF2-40B4-BE49-F238E27FC236}">
              <a16:creationId xmlns:a16="http://schemas.microsoft.com/office/drawing/2014/main" id="{5D1690D3-30FD-4874-8749-3E6FF26ABAA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a:extLst>
            <a:ext uri="{FF2B5EF4-FFF2-40B4-BE49-F238E27FC236}">
              <a16:creationId xmlns:a16="http://schemas.microsoft.com/office/drawing/2014/main" id="{401B51EB-490B-4DA3-A5F4-07EB5B4D771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8" name="テキスト ボックス 487">
          <a:extLst>
            <a:ext uri="{FF2B5EF4-FFF2-40B4-BE49-F238E27FC236}">
              <a16:creationId xmlns:a16="http://schemas.microsoft.com/office/drawing/2014/main" id="{C9163227-C76A-4C2A-8E41-B06BF710775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9" name="直線コネクタ 488">
          <a:extLst>
            <a:ext uri="{FF2B5EF4-FFF2-40B4-BE49-F238E27FC236}">
              <a16:creationId xmlns:a16="http://schemas.microsoft.com/office/drawing/2014/main" id="{776149BA-4A3A-4E6C-B428-7E11CD9D909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0" name="テキスト ボックス 489">
          <a:extLst>
            <a:ext uri="{FF2B5EF4-FFF2-40B4-BE49-F238E27FC236}">
              <a16:creationId xmlns:a16="http://schemas.microsoft.com/office/drawing/2014/main" id="{6B9A5ADF-964B-4343-A7EA-C949044183BB}"/>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1" name="直線コネクタ 490">
          <a:extLst>
            <a:ext uri="{FF2B5EF4-FFF2-40B4-BE49-F238E27FC236}">
              <a16:creationId xmlns:a16="http://schemas.microsoft.com/office/drawing/2014/main" id="{0C069B69-76BC-4A31-A183-F02B0655B4E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2" name="テキスト ボックス 491">
          <a:extLst>
            <a:ext uri="{FF2B5EF4-FFF2-40B4-BE49-F238E27FC236}">
              <a16:creationId xmlns:a16="http://schemas.microsoft.com/office/drawing/2014/main" id="{EDE84F6A-539E-4C44-AD17-6F2E6A0807D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3" name="直線コネクタ 492">
          <a:extLst>
            <a:ext uri="{FF2B5EF4-FFF2-40B4-BE49-F238E27FC236}">
              <a16:creationId xmlns:a16="http://schemas.microsoft.com/office/drawing/2014/main" id="{E04A02C2-C521-408C-B1BA-028F92205CB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4" name="テキスト ボックス 493">
          <a:extLst>
            <a:ext uri="{FF2B5EF4-FFF2-40B4-BE49-F238E27FC236}">
              <a16:creationId xmlns:a16="http://schemas.microsoft.com/office/drawing/2014/main" id="{3DBB37B5-4E78-410A-AC6C-3C84B3F3AEB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5" name="直線コネクタ 494">
          <a:extLst>
            <a:ext uri="{FF2B5EF4-FFF2-40B4-BE49-F238E27FC236}">
              <a16:creationId xmlns:a16="http://schemas.microsoft.com/office/drawing/2014/main" id="{0B22567E-5AB0-4734-A35D-03D77AD0407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6" name="テキスト ボックス 495">
          <a:extLst>
            <a:ext uri="{FF2B5EF4-FFF2-40B4-BE49-F238E27FC236}">
              <a16:creationId xmlns:a16="http://schemas.microsoft.com/office/drawing/2014/main" id="{FD263ED0-4479-4CB3-B6A5-673425D4E3A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7" name="直線コネクタ 496">
          <a:extLst>
            <a:ext uri="{FF2B5EF4-FFF2-40B4-BE49-F238E27FC236}">
              <a16:creationId xmlns:a16="http://schemas.microsoft.com/office/drawing/2014/main" id="{673E6C2E-6BDE-4D36-9EF8-C111609D104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8" name="テキスト ボックス 497">
          <a:extLst>
            <a:ext uri="{FF2B5EF4-FFF2-40B4-BE49-F238E27FC236}">
              <a16:creationId xmlns:a16="http://schemas.microsoft.com/office/drawing/2014/main" id="{7C17690F-AFCF-4608-8621-3D77260950E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9" name="直線コネクタ 498">
          <a:extLst>
            <a:ext uri="{FF2B5EF4-FFF2-40B4-BE49-F238E27FC236}">
              <a16:creationId xmlns:a16="http://schemas.microsoft.com/office/drawing/2014/main" id="{26DF4F2E-9163-4A13-9BBE-FF3EAB68ADE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0" name="テキスト ボックス 499">
          <a:extLst>
            <a:ext uri="{FF2B5EF4-FFF2-40B4-BE49-F238E27FC236}">
              <a16:creationId xmlns:a16="http://schemas.microsoft.com/office/drawing/2014/main" id="{088ACD35-C81A-4B1B-AF96-1FF37B1C4B8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1" name="【学校施設】&#10;有形固定資産減価償却率グラフ枠">
          <a:extLst>
            <a:ext uri="{FF2B5EF4-FFF2-40B4-BE49-F238E27FC236}">
              <a16:creationId xmlns:a16="http://schemas.microsoft.com/office/drawing/2014/main" id="{786E9BEC-D3D1-4118-A40C-ABEB84D19F6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502" name="直線コネクタ 501">
          <a:extLst>
            <a:ext uri="{FF2B5EF4-FFF2-40B4-BE49-F238E27FC236}">
              <a16:creationId xmlns:a16="http://schemas.microsoft.com/office/drawing/2014/main" id="{95CA3DCB-5513-4CE2-8693-41DE45F9CF6F}"/>
            </a:ext>
          </a:extLst>
        </xdr:cNvPr>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503" name="【学校施設】&#10;有形固定資産減価償却率最小値テキスト">
          <a:extLst>
            <a:ext uri="{FF2B5EF4-FFF2-40B4-BE49-F238E27FC236}">
              <a16:creationId xmlns:a16="http://schemas.microsoft.com/office/drawing/2014/main" id="{53DFE3FF-B50D-4BD5-89B3-CFC948DCB138}"/>
            </a:ext>
          </a:extLst>
        </xdr:cNvPr>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504" name="直線コネクタ 503">
          <a:extLst>
            <a:ext uri="{FF2B5EF4-FFF2-40B4-BE49-F238E27FC236}">
              <a16:creationId xmlns:a16="http://schemas.microsoft.com/office/drawing/2014/main" id="{312DB5BD-CDD4-4488-8094-DB841412D6C1}"/>
            </a:ext>
          </a:extLst>
        </xdr:cNvPr>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505" name="【学校施設】&#10;有形固定資産減価償却率最大値テキスト">
          <a:extLst>
            <a:ext uri="{FF2B5EF4-FFF2-40B4-BE49-F238E27FC236}">
              <a16:creationId xmlns:a16="http://schemas.microsoft.com/office/drawing/2014/main" id="{309BCB09-4712-447D-969C-6B97B65092FA}"/>
            </a:ext>
          </a:extLst>
        </xdr:cNvPr>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506" name="直線コネクタ 505">
          <a:extLst>
            <a:ext uri="{FF2B5EF4-FFF2-40B4-BE49-F238E27FC236}">
              <a16:creationId xmlns:a16="http://schemas.microsoft.com/office/drawing/2014/main" id="{70BEDFDC-2D16-4128-A0F9-5D76C96F937E}"/>
            </a:ext>
          </a:extLst>
        </xdr:cNvPr>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507" name="【学校施設】&#10;有形固定資産減価償却率平均値テキスト">
          <a:extLst>
            <a:ext uri="{FF2B5EF4-FFF2-40B4-BE49-F238E27FC236}">
              <a16:creationId xmlns:a16="http://schemas.microsoft.com/office/drawing/2014/main" id="{26430271-C643-462E-B093-C2BBB960FA26}"/>
            </a:ext>
          </a:extLst>
        </xdr:cNvPr>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08" name="フローチャート: 判断 507">
          <a:extLst>
            <a:ext uri="{FF2B5EF4-FFF2-40B4-BE49-F238E27FC236}">
              <a16:creationId xmlns:a16="http://schemas.microsoft.com/office/drawing/2014/main" id="{73871904-C3A7-4279-BAFA-88FF5FFA9BA1}"/>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09" name="フローチャート: 判断 508">
          <a:extLst>
            <a:ext uri="{FF2B5EF4-FFF2-40B4-BE49-F238E27FC236}">
              <a16:creationId xmlns:a16="http://schemas.microsoft.com/office/drawing/2014/main" id="{06C9B8D5-ED43-4C7A-823C-065AE4728553}"/>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510" name="フローチャート: 判断 509">
          <a:extLst>
            <a:ext uri="{FF2B5EF4-FFF2-40B4-BE49-F238E27FC236}">
              <a16:creationId xmlns:a16="http://schemas.microsoft.com/office/drawing/2014/main" id="{F337F545-1F7C-4BFC-9BF1-1FAC2A528880}"/>
            </a:ext>
          </a:extLst>
        </xdr:cNvPr>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11" name="フローチャート: 判断 510">
          <a:extLst>
            <a:ext uri="{FF2B5EF4-FFF2-40B4-BE49-F238E27FC236}">
              <a16:creationId xmlns:a16="http://schemas.microsoft.com/office/drawing/2014/main" id="{C86AF577-240A-4BDC-8683-EABCB62D972F}"/>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122555</xdr:rowOff>
    </xdr:from>
    <xdr:to>
      <xdr:col>67</xdr:col>
      <xdr:colOff>101600</xdr:colOff>
      <xdr:row>60</xdr:row>
      <xdr:rowOff>52705</xdr:rowOff>
    </xdr:to>
    <xdr:sp macro="" textlink="">
      <xdr:nvSpPr>
        <xdr:cNvPr id="512" name="フローチャート: 判断 511">
          <a:extLst>
            <a:ext uri="{FF2B5EF4-FFF2-40B4-BE49-F238E27FC236}">
              <a16:creationId xmlns:a16="http://schemas.microsoft.com/office/drawing/2014/main" id="{44FB54F0-4D68-43C8-BD00-1557D8DFA97D}"/>
            </a:ext>
          </a:extLst>
        </xdr:cNvPr>
        <xdr:cNvSpPr/>
      </xdr:nvSpPr>
      <xdr:spPr>
        <a:xfrm>
          <a:off x="12763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B3CC9D95-4746-454E-9D47-71A3CD578E1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26FB2401-6EFB-4A99-A8ED-B3AC1ED09E8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676A3B99-6856-44B7-AA2D-54C93A563DB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A6996429-BBDA-48A1-A4E1-3CA947226FF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F775C618-170D-463B-B469-82E6D6C3A2E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18" name="楕円 517">
          <a:extLst>
            <a:ext uri="{FF2B5EF4-FFF2-40B4-BE49-F238E27FC236}">
              <a16:creationId xmlns:a16="http://schemas.microsoft.com/office/drawing/2014/main" id="{BD4CDF6F-5C75-444A-9477-FCE1EC50457E}"/>
            </a:ext>
          </a:extLst>
        </xdr:cNvPr>
        <xdr:cNvSpPr/>
      </xdr:nvSpPr>
      <xdr:spPr>
        <a:xfrm>
          <a:off x="16268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6367</xdr:rowOff>
    </xdr:from>
    <xdr:ext cx="405111" cy="259045"/>
    <xdr:sp macro="" textlink="">
      <xdr:nvSpPr>
        <xdr:cNvPr id="519" name="【学校施設】&#10;有形固定資産減価償却率該当値テキスト">
          <a:extLst>
            <a:ext uri="{FF2B5EF4-FFF2-40B4-BE49-F238E27FC236}">
              <a16:creationId xmlns:a16="http://schemas.microsoft.com/office/drawing/2014/main" id="{C1B622E4-7194-476B-B11C-8036801E9505}"/>
            </a:ext>
          </a:extLst>
        </xdr:cNvPr>
        <xdr:cNvSpPr txBox="1"/>
      </xdr:nvSpPr>
      <xdr:spPr>
        <a:xfrm>
          <a:off x="16357600" y="1012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111125</xdr:rowOff>
    </xdr:from>
    <xdr:to>
      <xdr:col>81</xdr:col>
      <xdr:colOff>101600</xdr:colOff>
      <xdr:row>60</xdr:row>
      <xdr:rowOff>41275</xdr:rowOff>
    </xdr:to>
    <xdr:sp macro="" textlink="">
      <xdr:nvSpPr>
        <xdr:cNvPr id="520" name="楕円 519">
          <a:extLst>
            <a:ext uri="{FF2B5EF4-FFF2-40B4-BE49-F238E27FC236}">
              <a16:creationId xmlns:a16="http://schemas.microsoft.com/office/drawing/2014/main" id="{A1E85170-8D0D-4A52-BB80-C7E345289FB5}"/>
            </a:ext>
          </a:extLst>
        </xdr:cNvPr>
        <xdr:cNvSpPr/>
      </xdr:nvSpPr>
      <xdr:spPr>
        <a:xfrm>
          <a:off x="15430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161925</xdr:rowOff>
    </xdr:from>
    <xdr:to>
      <xdr:col>85</xdr:col>
      <xdr:colOff>127000</xdr:colOff>
      <xdr:row>60</xdr:row>
      <xdr:rowOff>34290</xdr:rowOff>
    </xdr:to>
    <xdr:cxnSp macro="">
      <xdr:nvCxnSpPr>
        <xdr:cNvPr id="521" name="直線コネクタ 520">
          <a:extLst>
            <a:ext uri="{FF2B5EF4-FFF2-40B4-BE49-F238E27FC236}">
              <a16:creationId xmlns:a16="http://schemas.microsoft.com/office/drawing/2014/main" id="{E004184B-A2E8-4219-ABCE-3546568743E4}"/>
            </a:ext>
          </a:extLst>
        </xdr:cNvPr>
        <xdr:cNvCxnSpPr/>
      </xdr:nvCxnSpPr>
      <xdr:spPr>
        <a:xfrm>
          <a:off x="15481300" y="1027747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44450</xdr:rowOff>
    </xdr:from>
    <xdr:to>
      <xdr:col>76</xdr:col>
      <xdr:colOff>165100</xdr:colOff>
      <xdr:row>59</xdr:row>
      <xdr:rowOff>146050</xdr:rowOff>
    </xdr:to>
    <xdr:sp macro="" textlink="">
      <xdr:nvSpPr>
        <xdr:cNvPr id="522" name="楕円 521">
          <a:extLst>
            <a:ext uri="{FF2B5EF4-FFF2-40B4-BE49-F238E27FC236}">
              <a16:creationId xmlns:a16="http://schemas.microsoft.com/office/drawing/2014/main" id="{029FAE9D-2C14-414B-8F87-DF58CF003399}"/>
            </a:ext>
          </a:extLst>
        </xdr:cNvPr>
        <xdr:cNvSpPr/>
      </xdr:nvSpPr>
      <xdr:spPr>
        <a:xfrm>
          <a:off x="14541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95250</xdr:rowOff>
    </xdr:from>
    <xdr:to>
      <xdr:col>81</xdr:col>
      <xdr:colOff>50800</xdr:colOff>
      <xdr:row>59</xdr:row>
      <xdr:rowOff>161925</xdr:rowOff>
    </xdr:to>
    <xdr:cxnSp macro="">
      <xdr:nvCxnSpPr>
        <xdr:cNvPr id="523" name="直線コネクタ 522">
          <a:extLst>
            <a:ext uri="{FF2B5EF4-FFF2-40B4-BE49-F238E27FC236}">
              <a16:creationId xmlns:a16="http://schemas.microsoft.com/office/drawing/2014/main" id="{2106BD78-6669-455A-A32A-BBC8D7016BD4}"/>
            </a:ext>
          </a:extLst>
        </xdr:cNvPr>
        <xdr:cNvCxnSpPr/>
      </xdr:nvCxnSpPr>
      <xdr:spPr>
        <a:xfrm>
          <a:off x="14592300" y="102108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4445</xdr:rowOff>
    </xdr:from>
    <xdr:to>
      <xdr:col>72</xdr:col>
      <xdr:colOff>38100</xdr:colOff>
      <xdr:row>59</xdr:row>
      <xdr:rowOff>106045</xdr:rowOff>
    </xdr:to>
    <xdr:sp macro="" textlink="">
      <xdr:nvSpPr>
        <xdr:cNvPr id="524" name="楕円 523">
          <a:extLst>
            <a:ext uri="{FF2B5EF4-FFF2-40B4-BE49-F238E27FC236}">
              <a16:creationId xmlns:a16="http://schemas.microsoft.com/office/drawing/2014/main" id="{9EE0F10D-BF5D-4A1C-8096-E1B718F6C1AD}"/>
            </a:ext>
          </a:extLst>
        </xdr:cNvPr>
        <xdr:cNvSpPr/>
      </xdr:nvSpPr>
      <xdr:spPr>
        <a:xfrm>
          <a:off x="13652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55245</xdr:rowOff>
    </xdr:from>
    <xdr:to>
      <xdr:col>76</xdr:col>
      <xdr:colOff>114300</xdr:colOff>
      <xdr:row>59</xdr:row>
      <xdr:rowOff>95250</xdr:rowOff>
    </xdr:to>
    <xdr:cxnSp macro="">
      <xdr:nvCxnSpPr>
        <xdr:cNvPr id="525" name="直線コネクタ 524">
          <a:extLst>
            <a:ext uri="{FF2B5EF4-FFF2-40B4-BE49-F238E27FC236}">
              <a16:creationId xmlns:a16="http://schemas.microsoft.com/office/drawing/2014/main" id="{90AEB22C-D922-4555-B953-B0C20F9B9ACF}"/>
            </a:ext>
          </a:extLst>
        </xdr:cNvPr>
        <xdr:cNvCxnSpPr/>
      </xdr:nvCxnSpPr>
      <xdr:spPr>
        <a:xfrm>
          <a:off x="13703300" y="101707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6350</xdr:rowOff>
    </xdr:from>
    <xdr:to>
      <xdr:col>67</xdr:col>
      <xdr:colOff>101600</xdr:colOff>
      <xdr:row>59</xdr:row>
      <xdr:rowOff>107950</xdr:rowOff>
    </xdr:to>
    <xdr:sp macro="" textlink="">
      <xdr:nvSpPr>
        <xdr:cNvPr id="526" name="楕円 525">
          <a:extLst>
            <a:ext uri="{FF2B5EF4-FFF2-40B4-BE49-F238E27FC236}">
              <a16:creationId xmlns:a16="http://schemas.microsoft.com/office/drawing/2014/main" id="{85539305-795E-41F3-8835-EEF7CF22A76A}"/>
            </a:ext>
          </a:extLst>
        </xdr:cNvPr>
        <xdr:cNvSpPr/>
      </xdr:nvSpPr>
      <xdr:spPr>
        <a:xfrm>
          <a:off x="12763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55245</xdr:rowOff>
    </xdr:from>
    <xdr:to>
      <xdr:col>71</xdr:col>
      <xdr:colOff>177800</xdr:colOff>
      <xdr:row>59</xdr:row>
      <xdr:rowOff>57150</xdr:rowOff>
    </xdr:to>
    <xdr:cxnSp macro="">
      <xdr:nvCxnSpPr>
        <xdr:cNvPr id="527" name="直線コネクタ 526">
          <a:extLst>
            <a:ext uri="{FF2B5EF4-FFF2-40B4-BE49-F238E27FC236}">
              <a16:creationId xmlns:a16="http://schemas.microsoft.com/office/drawing/2014/main" id="{CC0EF3F4-1CE5-49EB-8DCB-77E1F2FBC647}"/>
            </a:ext>
          </a:extLst>
        </xdr:cNvPr>
        <xdr:cNvCxnSpPr/>
      </xdr:nvCxnSpPr>
      <xdr:spPr>
        <a:xfrm flipV="1">
          <a:off x="12814300" y="101707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28" name="n_1aveValue【学校施設】&#10;有形固定資産減価償却率">
          <a:extLst>
            <a:ext uri="{FF2B5EF4-FFF2-40B4-BE49-F238E27FC236}">
              <a16:creationId xmlns:a16="http://schemas.microsoft.com/office/drawing/2014/main" id="{6AF6D1F8-1655-4C04-B1CD-28385C65B714}"/>
            </a:ext>
          </a:extLst>
        </xdr:cNvPr>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78122</xdr:rowOff>
    </xdr:from>
    <xdr:ext cx="405111" cy="259045"/>
    <xdr:sp macro="" textlink="">
      <xdr:nvSpPr>
        <xdr:cNvPr id="529" name="n_2aveValue【学校施設】&#10;有形固定資産減価償却率">
          <a:extLst>
            <a:ext uri="{FF2B5EF4-FFF2-40B4-BE49-F238E27FC236}">
              <a16:creationId xmlns:a16="http://schemas.microsoft.com/office/drawing/2014/main" id="{7F259274-354B-49F6-8DE7-DF2ADC517ACE}"/>
            </a:ext>
          </a:extLst>
        </xdr:cNvPr>
        <xdr:cNvSpPr txBox="1"/>
      </xdr:nvSpPr>
      <xdr:spPr>
        <a:xfrm>
          <a:off x="14389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530" name="n_3aveValue【学校施設】&#10;有形固定資産減価償却率">
          <a:extLst>
            <a:ext uri="{FF2B5EF4-FFF2-40B4-BE49-F238E27FC236}">
              <a16:creationId xmlns:a16="http://schemas.microsoft.com/office/drawing/2014/main" id="{E02DB899-4CAF-4696-9653-CF491383D509}"/>
            </a:ext>
          </a:extLst>
        </xdr:cNvPr>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43832</xdr:rowOff>
    </xdr:from>
    <xdr:ext cx="405111" cy="259045"/>
    <xdr:sp macro="" textlink="">
      <xdr:nvSpPr>
        <xdr:cNvPr id="531" name="n_4aveValue【学校施設】&#10;有形固定資産減価償却率">
          <a:extLst>
            <a:ext uri="{FF2B5EF4-FFF2-40B4-BE49-F238E27FC236}">
              <a16:creationId xmlns:a16="http://schemas.microsoft.com/office/drawing/2014/main" id="{3AD2CBEB-1D8F-4B55-86E8-ECD97AA95CAC}"/>
            </a:ext>
          </a:extLst>
        </xdr:cNvPr>
        <xdr:cNvSpPr txBox="1"/>
      </xdr:nvSpPr>
      <xdr:spPr>
        <a:xfrm>
          <a:off x="12611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57802</xdr:rowOff>
    </xdr:from>
    <xdr:ext cx="405111" cy="259045"/>
    <xdr:sp macro="" textlink="">
      <xdr:nvSpPr>
        <xdr:cNvPr id="532" name="n_1mainValue【学校施設】&#10;有形固定資産減価償却率">
          <a:extLst>
            <a:ext uri="{FF2B5EF4-FFF2-40B4-BE49-F238E27FC236}">
              <a16:creationId xmlns:a16="http://schemas.microsoft.com/office/drawing/2014/main" id="{6CC97512-3E48-4911-9D99-435345502071}"/>
            </a:ext>
          </a:extLst>
        </xdr:cNvPr>
        <xdr:cNvSpPr txBox="1"/>
      </xdr:nvSpPr>
      <xdr:spPr>
        <a:xfrm>
          <a:off x="15266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162577</xdr:rowOff>
    </xdr:from>
    <xdr:ext cx="405111" cy="259045"/>
    <xdr:sp macro="" textlink="">
      <xdr:nvSpPr>
        <xdr:cNvPr id="533" name="n_2mainValue【学校施設】&#10;有形固定資産減価償却率">
          <a:extLst>
            <a:ext uri="{FF2B5EF4-FFF2-40B4-BE49-F238E27FC236}">
              <a16:creationId xmlns:a16="http://schemas.microsoft.com/office/drawing/2014/main" id="{8AC425C4-C19C-45BB-A8A9-0510E5322FC2}"/>
            </a:ext>
          </a:extLst>
        </xdr:cNvPr>
        <xdr:cNvSpPr txBox="1"/>
      </xdr:nvSpPr>
      <xdr:spPr>
        <a:xfrm>
          <a:off x="14389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122572</xdr:rowOff>
    </xdr:from>
    <xdr:ext cx="405111" cy="259045"/>
    <xdr:sp macro="" textlink="">
      <xdr:nvSpPr>
        <xdr:cNvPr id="534" name="n_3mainValue【学校施設】&#10;有形固定資産減価償却率">
          <a:extLst>
            <a:ext uri="{FF2B5EF4-FFF2-40B4-BE49-F238E27FC236}">
              <a16:creationId xmlns:a16="http://schemas.microsoft.com/office/drawing/2014/main" id="{EAFB4995-B056-45F1-8DC1-4D40B48076DD}"/>
            </a:ext>
          </a:extLst>
        </xdr:cNvPr>
        <xdr:cNvSpPr txBox="1"/>
      </xdr:nvSpPr>
      <xdr:spPr>
        <a:xfrm>
          <a:off x="13500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535" name="n_4mainValue【学校施設】&#10;有形固定資産減価償却率">
          <a:extLst>
            <a:ext uri="{FF2B5EF4-FFF2-40B4-BE49-F238E27FC236}">
              <a16:creationId xmlns:a16="http://schemas.microsoft.com/office/drawing/2014/main" id="{290EE7C5-9FE2-4D59-81CB-A044A9578E85}"/>
            </a:ext>
          </a:extLst>
        </xdr:cNvPr>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6" name="正方形/長方形 535">
          <a:extLst>
            <a:ext uri="{FF2B5EF4-FFF2-40B4-BE49-F238E27FC236}">
              <a16:creationId xmlns:a16="http://schemas.microsoft.com/office/drawing/2014/main" id="{5729F93A-C88A-416C-9745-9810EE53468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7" name="正方形/長方形 536">
          <a:extLst>
            <a:ext uri="{FF2B5EF4-FFF2-40B4-BE49-F238E27FC236}">
              <a16:creationId xmlns:a16="http://schemas.microsoft.com/office/drawing/2014/main" id="{A9D7601E-8F09-45DA-8A1F-83CCDCFB7BE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8" name="正方形/長方形 537">
          <a:extLst>
            <a:ext uri="{FF2B5EF4-FFF2-40B4-BE49-F238E27FC236}">
              <a16:creationId xmlns:a16="http://schemas.microsoft.com/office/drawing/2014/main" id="{D2DA960E-2A61-4055-9098-E1CDE19B389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9" name="正方形/長方形 538">
          <a:extLst>
            <a:ext uri="{FF2B5EF4-FFF2-40B4-BE49-F238E27FC236}">
              <a16:creationId xmlns:a16="http://schemas.microsoft.com/office/drawing/2014/main" id="{E39203E7-61D5-48C6-88DF-099A9F578D9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0" name="正方形/長方形 539">
          <a:extLst>
            <a:ext uri="{FF2B5EF4-FFF2-40B4-BE49-F238E27FC236}">
              <a16:creationId xmlns:a16="http://schemas.microsoft.com/office/drawing/2014/main" id="{4A5065E1-E230-4081-B27F-F8AE0E6BB2B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1" name="正方形/長方形 540">
          <a:extLst>
            <a:ext uri="{FF2B5EF4-FFF2-40B4-BE49-F238E27FC236}">
              <a16:creationId xmlns:a16="http://schemas.microsoft.com/office/drawing/2014/main" id="{B2491419-F624-4838-B7CB-793CDEAD5D4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2" name="正方形/長方形 541">
          <a:extLst>
            <a:ext uri="{FF2B5EF4-FFF2-40B4-BE49-F238E27FC236}">
              <a16:creationId xmlns:a16="http://schemas.microsoft.com/office/drawing/2014/main" id="{F8D1E188-52C0-4509-8EA4-60E89933ABE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3" name="正方形/長方形 542">
          <a:extLst>
            <a:ext uri="{FF2B5EF4-FFF2-40B4-BE49-F238E27FC236}">
              <a16:creationId xmlns:a16="http://schemas.microsoft.com/office/drawing/2014/main" id="{89A0FAC4-5BED-4FC6-BE65-05E6CB6FF10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4" name="テキスト ボックス 543">
          <a:extLst>
            <a:ext uri="{FF2B5EF4-FFF2-40B4-BE49-F238E27FC236}">
              <a16:creationId xmlns:a16="http://schemas.microsoft.com/office/drawing/2014/main" id="{32748F47-D9FA-42B6-9A2C-7944497F155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5" name="直線コネクタ 544">
          <a:extLst>
            <a:ext uri="{FF2B5EF4-FFF2-40B4-BE49-F238E27FC236}">
              <a16:creationId xmlns:a16="http://schemas.microsoft.com/office/drawing/2014/main" id="{0D38227D-9162-4E02-AAF0-63BF6BFB651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6" name="テキスト ボックス 545">
          <a:extLst>
            <a:ext uri="{FF2B5EF4-FFF2-40B4-BE49-F238E27FC236}">
              <a16:creationId xmlns:a16="http://schemas.microsoft.com/office/drawing/2014/main" id="{7E65F048-43DF-4712-909B-CED397D19A87}"/>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47" name="直線コネクタ 546">
          <a:extLst>
            <a:ext uri="{FF2B5EF4-FFF2-40B4-BE49-F238E27FC236}">
              <a16:creationId xmlns:a16="http://schemas.microsoft.com/office/drawing/2014/main" id="{F70F99DE-4C51-4993-95AB-A4A83705CFE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8" name="テキスト ボックス 547">
          <a:extLst>
            <a:ext uri="{FF2B5EF4-FFF2-40B4-BE49-F238E27FC236}">
              <a16:creationId xmlns:a16="http://schemas.microsoft.com/office/drawing/2014/main" id="{E0293DB8-007B-474A-BA52-C62DBB19DF2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9" name="直線コネクタ 548">
          <a:extLst>
            <a:ext uri="{FF2B5EF4-FFF2-40B4-BE49-F238E27FC236}">
              <a16:creationId xmlns:a16="http://schemas.microsoft.com/office/drawing/2014/main" id="{C9D8CC56-6549-4FA7-B81B-58518B33040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0" name="テキスト ボックス 549">
          <a:extLst>
            <a:ext uri="{FF2B5EF4-FFF2-40B4-BE49-F238E27FC236}">
              <a16:creationId xmlns:a16="http://schemas.microsoft.com/office/drawing/2014/main" id="{E809464B-C489-449F-B9F3-FB94170B69BE}"/>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1" name="直線コネクタ 550">
          <a:extLst>
            <a:ext uri="{FF2B5EF4-FFF2-40B4-BE49-F238E27FC236}">
              <a16:creationId xmlns:a16="http://schemas.microsoft.com/office/drawing/2014/main" id="{4F53123F-2948-4354-A46D-C73BC5835D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2" name="テキスト ボックス 551">
          <a:extLst>
            <a:ext uri="{FF2B5EF4-FFF2-40B4-BE49-F238E27FC236}">
              <a16:creationId xmlns:a16="http://schemas.microsoft.com/office/drawing/2014/main" id="{015BA23D-C7B0-464B-B160-7E3737665EA7}"/>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3" name="直線コネクタ 552">
          <a:extLst>
            <a:ext uri="{FF2B5EF4-FFF2-40B4-BE49-F238E27FC236}">
              <a16:creationId xmlns:a16="http://schemas.microsoft.com/office/drawing/2014/main" id="{CECB9D22-37EC-4B49-BE49-C79A2B716D5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4" name="テキスト ボックス 553">
          <a:extLst>
            <a:ext uri="{FF2B5EF4-FFF2-40B4-BE49-F238E27FC236}">
              <a16:creationId xmlns:a16="http://schemas.microsoft.com/office/drawing/2014/main" id="{43A7BB5F-EF3B-4D7F-A3DB-01CBB0D6695C}"/>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5" name="直線コネクタ 554">
          <a:extLst>
            <a:ext uri="{FF2B5EF4-FFF2-40B4-BE49-F238E27FC236}">
              <a16:creationId xmlns:a16="http://schemas.microsoft.com/office/drawing/2014/main" id="{E2FEA163-8D46-44C3-99CB-C400EE24078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6" name="テキスト ボックス 555">
          <a:extLst>
            <a:ext uri="{FF2B5EF4-FFF2-40B4-BE49-F238E27FC236}">
              <a16:creationId xmlns:a16="http://schemas.microsoft.com/office/drawing/2014/main" id="{30511461-0B2D-44D6-8EFA-A01A7B0BB19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7" name="【学校施設】&#10;一人当たり面積グラフ枠">
          <a:extLst>
            <a:ext uri="{FF2B5EF4-FFF2-40B4-BE49-F238E27FC236}">
              <a16:creationId xmlns:a16="http://schemas.microsoft.com/office/drawing/2014/main" id="{6AA77F3D-F02A-4565-87FE-4D216F7D1A2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558" name="直線コネクタ 557">
          <a:extLst>
            <a:ext uri="{FF2B5EF4-FFF2-40B4-BE49-F238E27FC236}">
              <a16:creationId xmlns:a16="http://schemas.microsoft.com/office/drawing/2014/main" id="{5437F680-2669-4F7A-8D6A-C340137CB712}"/>
            </a:ext>
          </a:extLst>
        </xdr:cNvPr>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559" name="【学校施設】&#10;一人当たり面積最小値テキスト">
          <a:extLst>
            <a:ext uri="{FF2B5EF4-FFF2-40B4-BE49-F238E27FC236}">
              <a16:creationId xmlns:a16="http://schemas.microsoft.com/office/drawing/2014/main" id="{F3B91EEC-667A-4B87-937D-63A4E4706941}"/>
            </a:ext>
          </a:extLst>
        </xdr:cNvPr>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560" name="直線コネクタ 559">
          <a:extLst>
            <a:ext uri="{FF2B5EF4-FFF2-40B4-BE49-F238E27FC236}">
              <a16:creationId xmlns:a16="http://schemas.microsoft.com/office/drawing/2014/main" id="{A2BAB739-DF1C-4245-8DB8-DB9B14887D4E}"/>
            </a:ext>
          </a:extLst>
        </xdr:cNvPr>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561" name="【学校施設】&#10;一人当たり面積最大値テキスト">
          <a:extLst>
            <a:ext uri="{FF2B5EF4-FFF2-40B4-BE49-F238E27FC236}">
              <a16:creationId xmlns:a16="http://schemas.microsoft.com/office/drawing/2014/main" id="{C02CEAE7-2332-4865-8502-BB56329901E8}"/>
            </a:ext>
          </a:extLst>
        </xdr:cNvPr>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562" name="直線コネクタ 561">
          <a:extLst>
            <a:ext uri="{FF2B5EF4-FFF2-40B4-BE49-F238E27FC236}">
              <a16:creationId xmlns:a16="http://schemas.microsoft.com/office/drawing/2014/main" id="{54566065-AFDD-4E7D-B78C-83B110DC2446}"/>
            </a:ext>
          </a:extLst>
        </xdr:cNvPr>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57116</xdr:rowOff>
    </xdr:from>
    <xdr:ext cx="469744" cy="259045"/>
    <xdr:sp macro="" textlink="">
      <xdr:nvSpPr>
        <xdr:cNvPr id="563" name="【学校施設】&#10;一人当たり面積平均値テキスト">
          <a:extLst>
            <a:ext uri="{FF2B5EF4-FFF2-40B4-BE49-F238E27FC236}">
              <a16:creationId xmlns:a16="http://schemas.microsoft.com/office/drawing/2014/main" id="{693EDF7B-0015-4CAB-B31E-1D7382EB37B4}"/>
            </a:ext>
          </a:extLst>
        </xdr:cNvPr>
        <xdr:cNvSpPr txBox="1"/>
      </xdr:nvSpPr>
      <xdr:spPr>
        <a:xfrm>
          <a:off x="22199600" y="10344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564" name="フローチャート: 判断 563">
          <a:extLst>
            <a:ext uri="{FF2B5EF4-FFF2-40B4-BE49-F238E27FC236}">
              <a16:creationId xmlns:a16="http://schemas.microsoft.com/office/drawing/2014/main" id="{F7A88C67-F788-4FD6-9A6C-EA0EC80BB1AF}"/>
            </a:ext>
          </a:extLst>
        </xdr:cNvPr>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565" name="フローチャート: 判断 564">
          <a:extLst>
            <a:ext uri="{FF2B5EF4-FFF2-40B4-BE49-F238E27FC236}">
              <a16:creationId xmlns:a16="http://schemas.microsoft.com/office/drawing/2014/main" id="{0B853C2D-96B5-4179-ABF5-00D95515CACE}"/>
            </a:ext>
          </a:extLst>
        </xdr:cNvPr>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566" name="フローチャート: 判断 565">
          <a:extLst>
            <a:ext uri="{FF2B5EF4-FFF2-40B4-BE49-F238E27FC236}">
              <a16:creationId xmlns:a16="http://schemas.microsoft.com/office/drawing/2014/main" id="{B1C12587-23FB-453B-B428-CDF70DF9FB12}"/>
            </a:ext>
          </a:extLst>
        </xdr:cNvPr>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567" name="フローチャート: 判断 566">
          <a:extLst>
            <a:ext uri="{FF2B5EF4-FFF2-40B4-BE49-F238E27FC236}">
              <a16:creationId xmlns:a16="http://schemas.microsoft.com/office/drawing/2014/main" id="{20AB8447-39CE-4829-8626-F8D1E945C520}"/>
            </a:ext>
          </a:extLst>
        </xdr:cNvPr>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112420</xdr:rowOff>
    </xdr:from>
    <xdr:to>
      <xdr:col>98</xdr:col>
      <xdr:colOff>38100</xdr:colOff>
      <xdr:row>62</xdr:row>
      <xdr:rowOff>42570</xdr:rowOff>
    </xdr:to>
    <xdr:sp macro="" textlink="">
      <xdr:nvSpPr>
        <xdr:cNvPr id="568" name="フローチャート: 判断 567">
          <a:extLst>
            <a:ext uri="{FF2B5EF4-FFF2-40B4-BE49-F238E27FC236}">
              <a16:creationId xmlns:a16="http://schemas.microsoft.com/office/drawing/2014/main" id="{7C27DC58-A05E-4654-A3FA-D94318C913A5}"/>
            </a:ext>
          </a:extLst>
        </xdr:cNvPr>
        <xdr:cNvSpPr/>
      </xdr:nvSpPr>
      <xdr:spPr>
        <a:xfrm>
          <a:off x="18605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BFB062E7-D6F3-4551-BD3E-9A8262D174E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D0C5A3FE-DAC5-4973-9D79-8261BB735F8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8FCBDA9B-AEA1-4272-8A7C-9D5B84ABA27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A9447256-1939-45E6-8B80-68127DD99C8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260B5D15-AC3F-44F1-94A5-C13C181B682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11836</xdr:rowOff>
    </xdr:from>
    <xdr:to>
      <xdr:col>116</xdr:col>
      <xdr:colOff>114300</xdr:colOff>
      <xdr:row>62</xdr:row>
      <xdr:rowOff>113436</xdr:rowOff>
    </xdr:to>
    <xdr:sp macro="" textlink="">
      <xdr:nvSpPr>
        <xdr:cNvPr id="574" name="楕円 573">
          <a:extLst>
            <a:ext uri="{FF2B5EF4-FFF2-40B4-BE49-F238E27FC236}">
              <a16:creationId xmlns:a16="http://schemas.microsoft.com/office/drawing/2014/main" id="{4D9A3938-18D0-4576-AB96-C2862F89E0A9}"/>
            </a:ext>
          </a:extLst>
        </xdr:cNvPr>
        <xdr:cNvSpPr/>
      </xdr:nvSpPr>
      <xdr:spPr>
        <a:xfrm>
          <a:off x="22110700" y="1064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161713</xdr:rowOff>
    </xdr:from>
    <xdr:ext cx="469744" cy="259045"/>
    <xdr:sp macro="" textlink="">
      <xdr:nvSpPr>
        <xdr:cNvPr id="575" name="【学校施設】&#10;一人当たり面積該当値テキスト">
          <a:extLst>
            <a:ext uri="{FF2B5EF4-FFF2-40B4-BE49-F238E27FC236}">
              <a16:creationId xmlns:a16="http://schemas.microsoft.com/office/drawing/2014/main" id="{1FB796F6-799D-410B-BA1C-D38577E9AF4C}"/>
            </a:ext>
          </a:extLst>
        </xdr:cNvPr>
        <xdr:cNvSpPr txBox="1"/>
      </xdr:nvSpPr>
      <xdr:spPr>
        <a:xfrm>
          <a:off x="22199600" y="1062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29210</xdr:rowOff>
    </xdr:from>
    <xdr:to>
      <xdr:col>112</xdr:col>
      <xdr:colOff>38100</xdr:colOff>
      <xdr:row>62</xdr:row>
      <xdr:rowOff>130810</xdr:rowOff>
    </xdr:to>
    <xdr:sp macro="" textlink="">
      <xdr:nvSpPr>
        <xdr:cNvPr id="576" name="楕円 575">
          <a:extLst>
            <a:ext uri="{FF2B5EF4-FFF2-40B4-BE49-F238E27FC236}">
              <a16:creationId xmlns:a16="http://schemas.microsoft.com/office/drawing/2014/main" id="{BD56D43E-6783-4BA9-812E-0C2E501324CD}"/>
            </a:ext>
          </a:extLst>
        </xdr:cNvPr>
        <xdr:cNvSpPr/>
      </xdr:nvSpPr>
      <xdr:spPr>
        <a:xfrm>
          <a:off x="21272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62636</xdr:rowOff>
    </xdr:from>
    <xdr:to>
      <xdr:col>116</xdr:col>
      <xdr:colOff>63500</xdr:colOff>
      <xdr:row>62</xdr:row>
      <xdr:rowOff>80010</xdr:rowOff>
    </xdr:to>
    <xdr:cxnSp macro="">
      <xdr:nvCxnSpPr>
        <xdr:cNvPr id="577" name="直線コネクタ 576">
          <a:extLst>
            <a:ext uri="{FF2B5EF4-FFF2-40B4-BE49-F238E27FC236}">
              <a16:creationId xmlns:a16="http://schemas.microsoft.com/office/drawing/2014/main" id="{7A6AC409-2E09-429C-A53F-32EBBD21858D}"/>
            </a:ext>
          </a:extLst>
        </xdr:cNvPr>
        <xdr:cNvCxnSpPr/>
      </xdr:nvCxnSpPr>
      <xdr:spPr>
        <a:xfrm flipV="1">
          <a:off x="21323300" y="10692536"/>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43841</xdr:rowOff>
    </xdr:from>
    <xdr:to>
      <xdr:col>107</xdr:col>
      <xdr:colOff>101600</xdr:colOff>
      <xdr:row>62</xdr:row>
      <xdr:rowOff>145441</xdr:rowOff>
    </xdr:to>
    <xdr:sp macro="" textlink="">
      <xdr:nvSpPr>
        <xdr:cNvPr id="578" name="楕円 577">
          <a:extLst>
            <a:ext uri="{FF2B5EF4-FFF2-40B4-BE49-F238E27FC236}">
              <a16:creationId xmlns:a16="http://schemas.microsoft.com/office/drawing/2014/main" id="{4FE6A5AD-7C01-4119-88D0-008BB41BD2CA}"/>
            </a:ext>
          </a:extLst>
        </xdr:cNvPr>
        <xdr:cNvSpPr/>
      </xdr:nvSpPr>
      <xdr:spPr>
        <a:xfrm>
          <a:off x="20383500" y="1067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80010</xdr:rowOff>
    </xdr:from>
    <xdr:to>
      <xdr:col>111</xdr:col>
      <xdr:colOff>177800</xdr:colOff>
      <xdr:row>62</xdr:row>
      <xdr:rowOff>94641</xdr:rowOff>
    </xdr:to>
    <xdr:cxnSp macro="">
      <xdr:nvCxnSpPr>
        <xdr:cNvPr id="579" name="直線コネクタ 578">
          <a:extLst>
            <a:ext uri="{FF2B5EF4-FFF2-40B4-BE49-F238E27FC236}">
              <a16:creationId xmlns:a16="http://schemas.microsoft.com/office/drawing/2014/main" id="{ABC6D219-09C5-4C7A-A00C-19674CE80001}"/>
            </a:ext>
          </a:extLst>
        </xdr:cNvPr>
        <xdr:cNvCxnSpPr/>
      </xdr:nvCxnSpPr>
      <xdr:spPr>
        <a:xfrm flipV="1">
          <a:off x="20434300" y="10709910"/>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55728</xdr:rowOff>
    </xdr:from>
    <xdr:to>
      <xdr:col>102</xdr:col>
      <xdr:colOff>165100</xdr:colOff>
      <xdr:row>62</xdr:row>
      <xdr:rowOff>157328</xdr:rowOff>
    </xdr:to>
    <xdr:sp macro="" textlink="">
      <xdr:nvSpPr>
        <xdr:cNvPr id="580" name="楕円 579">
          <a:extLst>
            <a:ext uri="{FF2B5EF4-FFF2-40B4-BE49-F238E27FC236}">
              <a16:creationId xmlns:a16="http://schemas.microsoft.com/office/drawing/2014/main" id="{27F4D3C1-7E90-4C64-84DE-192EAAF404FE}"/>
            </a:ext>
          </a:extLst>
        </xdr:cNvPr>
        <xdr:cNvSpPr/>
      </xdr:nvSpPr>
      <xdr:spPr>
        <a:xfrm>
          <a:off x="19494500" y="1068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94641</xdr:rowOff>
    </xdr:from>
    <xdr:to>
      <xdr:col>107</xdr:col>
      <xdr:colOff>50800</xdr:colOff>
      <xdr:row>62</xdr:row>
      <xdr:rowOff>106528</xdr:rowOff>
    </xdr:to>
    <xdr:cxnSp macro="">
      <xdr:nvCxnSpPr>
        <xdr:cNvPr id="581" name="直線コネクタ 580">
          <a:extLst>
            <a:ext uri="{FF2B5EF4-FFF2-40B4-BE49-F238E27FC236}">
              <a16:creationId xmlns:a16="http://schemas.microsoft.com/office/drawing/2014/main" id="{48923831-EF33-48C5-A513-752E084378A5}"/>
            </a:ext>
          </a:extLst>
        </xdr:cNvPr>
        <xdr:cNvCxnSpPr/>
      </xdr:nvCxnSpPr>
      <xdr:spPr>
        <a:xfrm flipV="1">
          <a:off x="19545300" y="10724541"/>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21895</xdr:rowOff>
    </xdr:from>
    <xdr:to>
      <xdr:col>98</xdr:col>
      <xdr:colOff>38100</xdr:colOff>
      <xdr:row>62</xdr:row>
      <xdr:rowOff>123495</xdr:rowOff>
    </xdr:to>
    <xdr:sp macro="" textlink="">
      <xdr:nvSpPr>
        <xdr:cNvPr id="582" name="楕円 581">
          <a:extLst>
            <a:ext uri="{FF2B5EF4-FFF2-40B4-BE49-F238E27FC236}">
              <a16:creationId xmlns:a16="http://schemas.microsoft.com/office/drawing/2014/main" id="{89A44780-497A-451F-9120-45A8AECF5D10}"/>
            </a:ext>
          </a:extLst>
        </xdr:cNvPr>
        <xdr:cNvSpPr/>
      </xdr:nvSpPr>
      <xdr:spPr>
        <a:xfrm>
          <a:off x="18605500" y="1065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72695</xdr:rowOff>
    </xdr:from>
    <xdr:to>
      <xdr:col>102</xdr:col>
      <xdr:colOff>114300</xdr:colOff>
      <xdr:row>62</xdr:row>
      <xdr:rowOff>106528</xdr:rowOff>
    </xdr:to>
    <xdr:cxnSp macro="">
      <xdr:nvCxnSpPr>
        <xdr:cNvPr id="583" name="直線コネクタ 582">
          <a:extLst>
            <a:ext uri="{FF2B5EF4-FFF2-40B4-BE49-F238E27FC236}">
              <a16:creationId xmlns:a16="http://schemas.microsoft.com/office/drawing/2014/main" id="{3C489226-CE43-4A5A-8E74-858A2D5C9E9D}"/>
            </a:ext>
          </a:extLst>
        </xdr:cNvPr>
        <xdr:cNvCxnSpPr/>
      </xdr:nvCxnSpPr>
      <xdr:spPr>
        <a:xfrm>
          <a:off x="18656300" y="10702595"/>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149165</xdr:rowOff>
    </xdr:from>
    <xdr:ext cx="469744" cy="259045"/>
    <xdr:sp macro="" textlink="">
      <xdr:nvSpPr>
        <xdr:cNvPr id="584" name="n_1aveValue【学校施設】&#10;一人当たり面積">
          <a:extLst>
            <a:ext uri="{FF2B5EF4-FFF2-40B4-BE49-F238E27FC236}">
              <a16:creationId xmlns:a16="http://schemas.microsoft.com/office/drawing/2014/main" id="{172F4CE4-F245-40C6-B58C-5A82207BC5CF}"/>
            </a:ext>
          </a:extLst>
        </xdr:cNvPr>
        <xdr:cNvSpPr txBox="1"/>
      </xdr:nvSpPr>
      <xdr:spPr>
        <a:xfrm>
          <a:off x="21075727" y="1026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145508</xdr:rowOff>
    </xdr:from>
    <xdr:ext cx="469744" cy="259045"/>
    <xdr:sp macro="" textlink="">
      <xdr:nvSpPr>
        <xdr:cNvPr id="585" name="n_2aveValue【学校施設】&#10;一人当たり面積">
          <a:extLst>
            <a:ext uri="{FF2B5EF4-FFF2-40B4-BE49-F238E27FC236}">
              <a16:creationId xmlns:a16="http://schemas.microsoft.com/office/drawing/2014/main" id="{C7EB7361-262E-4769-80D3-E9EF932B8339}"/>
            </a:ext>
          </a:extLst>
        </xdr:cNvPr>
        <xdr:cNvSpPr txBox="1"/>
      </xdr:nvSpPr>
      <xdr:spPr>
        <a:xfrm>
          <a:off x="20199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168368</xdr:rowOff>
    </xdr:from>
    <xdr:ext cx="469744" cy="259045"/>
    <xdr:sp macro="" textlink="">
      <xdr:nvSpPr>
        <xdr:cNvPr id="586" name="n_3aveValue【学校施設】&#10;一人当たり面積">
          <a:extLst>
            <a:ext uri="{FF2B5EF4-FFF2-40B4-BE49-F238E27FC236}">
              <a16:creationId xmlns:a16="http://schemas.microsoft.com/office/drawing/2014/main" id="{0DCA4386-0153-4278-B015-A134CCB59015}"/>
            </a:ext>
          </a:extLst>
        </xdr:cNvPr>
        <xdr:cNvSpPr txBox="1"/>
      </xdr:nvSpPr>
      <xdr:spPr>
        <a:xfrm>
          <a:off x="193104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59097</xdr:rowOff>
    </xdr:from>
    <xdr:ext cx="469744" cy="259045"/>
    <xdr:sp macro="" textlink="">
      <xdr:nvSpPr>
        <xdr:cNvPr id="587" name="n_4aveValue【学校施設】&#10;一人当たり面積">
          <a:extLst>
            <a:ext uri="{FF2B5EF4-FFF2-40B4-BE49-F238E27FC236}">
              <a16:creationId xmlns:a16="http://schemas.microsoft.com/office/drawing/2014/main" id="{A29B53BF-F310-4FC7-B5C2-ABDE4E561B91}"/>
            </a:ext>
          </a:extLst>
        </xdr:cNvPr>
        <xdr:cNvSpPr txBox="1"/>
      </xdr:nvSpPr>
      <xdr:spPr>
        <a:xfrm>
          <a:off x="18421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121937</xdr:rowOff>
    </xdr:from>
    <xdr:ext cx="469744" cy="259045"/>
    <xdr:sp macro="" textlink="">
      <xdr:nvSpPr>
        <xdr:cNvPr id="588" name="n_1mainValue【学校施設】&#10;一人当たり面積">
          <a:extLst>
            <a:ext uri="{FF2B5EF4-FFF2-40B4-BE49-F238E27FC236}">
              <a16:creationId xmlns:a16="http://schemas.microsoft.com/office/drawing/2014/main" id="{417251B8-AEB5-4125-93E8-1FCAE15526F2}"/>
            </a:ext>
          </a:extLst>
        </xdr:cNvPr>
        <xdr:cNvSpPr txBox="1"/>
      </xdr:nvSpPr>
      <xdr:spPr>
        <a:xfrm>
          <a:off x="210757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136568</xdr:rowOff>
    </xdr:from>
    <xdr:ext cx="469744" cy="259045"/>
    <xdr:sp macro="" textlink="">
      <xdr:nvSpPr>
        <xdr:cNvPr id="589" name="n_2mainValue【学校施設】&#10;一人当たり面積">
          <a:extLst>
            <a:ext uri="{FF2B5EF4-FFF2-40B4-BE49-F238E27FC236}">
              <a16:creationId xmlns:a16="http://schemas.microsoft.com/office/drawing/2014/main" id="{E646040F-6357-4C32-8BD6-E3BB9FDBCF37}"/>
            </a:ext>
          </a:extLst>
        </xdr:cNvPr>
        <xdr:cNvSpPr txBox="1"/>
      </xdr:nvSpPr>
      <xdr:spPr>
        <a:xfrm>
          <a:off x="20199427" y="1076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148455</xdr:rowOff>
    </xdr:from>
    <xdr:ext cx="469744" cy="259045"/>
    <xdr:sp macro="" textlink="">
      <xdr:nvSpPr>
        <xdr:cNvPr id="590" name="n_3mainValue【学校施設】&#10;一人当たり面積">
          <a:extLst>
            <a:ext uri="{FF2B5EF4-FFF2-40B4-BE49-F238E27FC236}">
              <a16:creationId xmlns:a16="http://schemas.microsoft.com/office/drawing/2014/main" id="{BEE9A703-C619-42CE-B715-535E08986421}"/>
            </a:ext>
          </a:extLst>
        </xdr:cNvPr>
        <xdr:cNvSpPr txBox="1"/>
      </xdr:nvSpPr>
      <xdr:spPr>
        <a:xfrm>
          <a:off x="19310427" y="107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114622</xdr:rowOff>
    </xdr:from>
    <xdr:ext cx="469744" cy="259045"/>
    <xdr:sp macro="" textlink="">
      <xdr:nvSpPr>
        <xdr:cNvPr id="591" name="n_4mainValue【学校施設】&#10;一人当たり面積">
          <a:extLst>
            <a:ext uri="{FF2B5EF4-FFF2-40B4-BE49-F238E27FC236}">
              <a16:creationId xmlns:a16="http://schemas.microsoft.com/office/drawing/2014/main" id="{3AA8F493-4B62-4E72-9D18-A5471CE850EE}"/>
            </a:ext>
          </a:extLst>
        </xdr:cNvPr>
        <xdr:cNvSpPr txBox="1"/>
      </xdr:nvSpPr>
      <xdr:spPr>
        <a:xfrm>
          <a:off x="18421427" y="1074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a:extLst>
            <a:ext uri="{FF2B5EF4-FFF2-40B4-BE49-F238E27FC236}">
              <a16:creationId xmlns:a16="http://schemas.microsoft.com/office/drawing/2014/main" id="{8CD5C592-1862-474E-90C0-85CAFC74B25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a:extLst>
            <a:ext uri="{FF2B5EF4-FFF2-40B4-BE49-F238E27FC236}">
              <a16:creationId xmlns:a16="http://schemas.microsoft.com/office/drawing/2014/main" id="{2FAEB1A5-12EC-4CB9-AE48-8B8BA2DF3EE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a:extLst>
            <a:ext uri="{FF2B5EF4-FFF2-40B4-BE49-F238E27FC236}">
              <a16:creationId xmlns:a16="http://schemas.microsoft.com/office/drawing/2014/main" id="{A9095F31-0B50-444B-A5DB-986898ED2E8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a:extLst>
            <a:ext uri="{FF2B5EF4-FFF2-40B4-BE49-F238E27FC236}">
              <a16:creationId xmlns:a16="http://schemas.microsoft.com/office/drawing/2014/main" id="{11DB3017-B1CA-43CD-994A-C05032EDFD4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a:extLst>
            <a:ext uri="{FF2B5EF4-FFF2-40B4-BE49-F238E27FC236}">
              <a16:creationId xmlns:a16="http://schemas.microsoft.com/office/drawing/2014/main" id="{ED8BDB48-1F03-41CD-ACB4-CBC604C9F21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a:extLst>
            <a:ext uri="{FF2B5EF4-FFF2-40B4-BE49-F238E27FC236}">
              <a16:creationId xmlns:a16="http://schemas.microsoft.com/office/drawing/2014/main" id="{21728A54-0747-4A63-9916-D67A204114E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a:extLst>
            <a:ext uri="{FF2B5EF4-FFF2-40B4-BE49-F238E27FC236}">
              <a16:creationId xmlns:a16="http://schemas.microsoft.com/office/drawing/2014/main" id="{64C3DDCF-823B-42E5-A582-B00DD02A530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a:extLst>
            <a:ext uri="{FF2B5EF4-FFF2-40B4-BE49-F238E27FC236}">
              <a16:creationId xmlns:a16="http://schemas.microsoft.com/office/drawing/2014/main" id="{C0E65C65-602B-43D2-8A51-AB145EA078D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0" name="正方形/長方形 599">
          <a:extLst>
            <a:ext uri="{FF2B5EF4-FFF2-40B4-BE49-F238E27FC236}">
              <a16:creationId xmlns:a16="http://schemas.microsoft.com/office/drawing/2014/main" id="{E20132CD-3DCD-4818-918E-B8AD1BD31B7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1" name="正方形/長方形 600">
          <a:extLst>
            <a:ext uri="{FF2B5EF4-FFF2-40B4-BE49-F238E27FC236}">
              <a16:creationId xmlns:a16="http://schemas.microsoft.com/office/drawing/2014/main" id="{64EA4AC1-D664-4E8B-B162-E2859BFDD60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2" name="正方形/長方形 601">
          <a:extLst>
            <a:ext uri="{FF2B5EF4-FFF2-40B4-BE49-F238E27FC236}">
              <a16:creationId xmlns:a16="http://schemas.microsoft.com/office/drawing/2014/main" id="{4694A605-380C-4424-9982-18DA51D7F6C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3" name="正方形/長方形 602">
          <a:extLst>
            <a:ext uri="{FF2B5EF4-FFF2-40B4-BE49-F238E27FC236}">
              <a16:creationId xmlns:a16="http://schemas.microsoft.com/office/drawing/2014/main" id="{87E25F7F-F0AB-4313-B58E-5C5212B2249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4" name="正方形/長方形 603">
          <a:extLst>
            <a:ext uri="{FF2B5EF4-FFF2-40B4-BE49-F238E27FC236}">
              <a16:creationId xmlns:a16="http://schemas.microsoft.com/office/drawing/2014/main" id="{269604C3-0DCE-4FA6-807C-7EFB8CD9C1F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5" name="正方形/長方形 604">
          <a:extLst>
            <a:ext uri="{FF2B5EF4-FFF2-40B4-BE49-F238E27FC236}">
              <a16:creationId xmlns:a16="http://schemas.microsoft.com/office/drawing/2014/main" id="{B1EF6DC2-8ADA-46DF-A0F3-559EEF1D6FF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6" name="正方形/長方形 605">
          <a:extLst>
            <a:ext uri="{FF2B5EF4-FFF2-40B4-BE49-F238E27FC236}">
              <a16:creationId xmlns:a16="http://schemas.microsoft.com/office/drawing/2014/main" id="{BF7481A1-9D61-4D42-8360-56283E9BD7A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7" name="正方形/長方形 606">
          <a:extLst>
            <a:ext uri="{FF2B5EF4-FFF2-40B4-BE49-F238E27FC236}">
              <a16:creationId xmlns:a16="http://schemas.microsoft.com/office/drawing/2014/main" id="{5CDA64AD-3DF9-4679-9D06-863AA50960E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a:extLst>
            <a:ext uri="{FF2B5EF4-FFF2-40B4-BE49-F238E27FC236}">
              <a16:creationId xmlns:a16="http://schemas.microsoft.com/office/drawing/2014/main" id="{2826BA4D-B268-42D6-B978-32DD101460B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a:extLst>
            <a:ext uri="{FF2B5EF4-FFF2-40B4-BE49-F238E27FC236}">
              <a16:creationId xmlns:a16="http://schemas.microsoft.com/office/drawing/2014/main" id="{D60BD58C-442A-432D-953D-4346413A917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a:extLst>
            <a:ext uri="{FF2B5EF4-FFF2-40B4-BE49-F238E27FC236}">
              <a16:creationId xmlns:a16="http://schemas.microsoft.com/office/drawing/2014/main" id="{AF51B620-2BA0-4EBA-9166-4019AD95F58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a:extLst>
            <a:ext uri="{FF2B5EF4-FFF2-40B4-BE49-F238E27FC236}">
              <a16:creationId xmlns:a16="http://schemas.microsoft.com/office/drawing/2014/main" id="{C0893A61-4756-4FBA-9E12-3883F0EE3DC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a:extLst>
            <a:ext uri="{FF2B5EF4-FFF2-40B4-BE49-F238E27FC236}">
              <a16:creationId xmlns:a16="http://schemas.microsoft.com/office/drawing/2014/main" id="{DAAA9E84-32BE-4702-8FE5-5C8E0A8FCC1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a:extLst>
            <a:ext uri="{FF2B5EF4-FFF2-40B4-BE49-F238E27FC236}">
              <a16:creationId xmlns:a16="http://schemas.microsoft.com/office/drawing/2014/main" id="{49791D38-C08D-406A-955B-41CCD65876E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a:extLst>
            <a:ext uri="{FF2B5EF4-FFF2-40B4-BE49-F238E27FC236}">
              <a16:creationId xmlns:a16="http://schemas.microsoft.com/office/drawing/2014/main" id="{4A31F361-FD63-4137-B140-1D6D094301D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a:extLst>
            <a:ext uri="{FF2B5EF4-FFF2-40B4-BE49-F238E27FC236}">
              <a16:creationId xmlns:a16="http://schemas.microsoft.com/office/drawing/2014/main" id="{7ED347FB-184C-40B1-9C21-F53DAC9AC47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a:extLst>
            <a:ext uri="{FF2B5EF4-FFF2-40B4-BE49-F238E27FC236}">
              <a16:creationId xmlns:a16="http://schemas.microsoft.com/office/drawing/2014/main" id="{19F7D893-89FB-468D-8595-366B1157B01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a:extLst>
            <a:ext uri="{FF2B5EF4-FFF2-40B4-BE49-F238E27FC236}">
              <a16:creationId xmlns:a16="http://schemas.microsoft.com/office/drawing/2014/main" id="{DD9598D9-3712-44C8-9EE7-240971D2DB1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8" name="テキスト ボックス 617">
          <a:extLst>
            <a:ext uri="{FF2B5EF4-FFF2-40B4-BE49-F238E27FC236}">
              <a16:creationId xmlns:a16="http://schemas.microsoft.com/office/drawing/2014/main" id="{22B7E1C3-9F1F-403E-B8E7-9F426EAF37F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9" name="直線コネクタ 618">
          <a:extLst>
            <a:ext uri="{FF2B5EF4-FFF2-40B4-BE49-F238E27FC236}">
              <a16:creationId xmlns:a16="http://schemas.microsoft.com/office/drawing/2014/main" id="{441B27FB-1744-41F9-9D2B-C8ABBBA1E5F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0" name="テキスト ボックス 619">
          <a:extLst>
            <a:ext uri="{FF2B5EF4-FFF2-40B4-BE49-F238E27FC236}">
              <a16:creationId xmlns:a16="http://schemas.microsoft.com/office/drawing/2014/main" id="{1E2B5403-F393-420F-BE2E-588EFEA7061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1" name="直線コネクタ 620">
          <a:extLst>
            <a:ext uri="{FF2B5EF4-FFF2-40B4-BE49-F238E27FC236}">
              <a16:creationId xmlns:a16="http://schemas.microsoft.com/office/drawing/2014/main" id="{1ECEBB43-52C2-4C04-B5DB-D12ADCA4C97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2" name="テキスト ボックス 621">
          <a:extLst>
            <a:ext uri="{FF2B5EF4-FFF2-40B4-BE49-F238E27FC236}">
              <a16:creationId xmlns:a16="http://schemas.microsoft.com/office/drawing/2014/main" id="{A7F2AABB-5431-4267-9F30-D9B4F0F7178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3" name="直線コネクタ 622">
          <a:extLst>
            <a:ext uri="{FF2B5EF4-FFF2-40B4-BE49-F238E27FC236}">
              <a16:creationId xmlns:a16="http://schemas.microsoft.com/office/drawing/2014/main" id="{83D3B03B-51F9-4D6A-8694-68E7A8DF982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4" name="テキスト ボックス 623">
          <a:extLst>
            <a:ext uri="{FF2B5EF4-FFF2-40B4-BE49-F238E27FC236}">
              <a16:creationId xmlns:a16="http://schemas.microsoft.com/office/drawing/2014/main" id="{5ECE3D8A-CDCC-4606-80A9-4EA086146E1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5" name="直線コネクタ 624">
          <a:extLst>
            <a:ext uri="{FF2B5EF4-FFF2-40B4-BE49-F238E27FC236}">
              <a16:creationId xmlns:a16="http://schemas.microsoft.com/office/drawing/2014/main" id="{85245185-D186-44AA-8D9D-9F254A66375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6" name="テキスト ボックス 625">
          <a:extLst>
            <a:ext uri="{FF2B5EF4-FFF2-40B4-BE49-F238E27FC236}">
              <a16:creationId xmlns:a16="http://schemas.microsoft.com/office/drawing/2014/main" id="{213968B2-E29D-4DEA-907F-E97CC375FD5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7" name="直線コネクタ 626">
          <a:extLst>
            <a:ext uri="{FF2B5EF4-FFF2-40B4-BE49-F238E27FC236}">
              <a16:creationId xmlns:a16="http://schemas.microsoft.com/office/drawing/2014/main" id="{3CB6FC39-94F8-47BF-86FF-7E1289D69C9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8" name="テキスト ボックス 627">
          <a:extLst>
            <a:ext uri="{FF2B5EF4-FFF2-40B4-BE49-F238E27FC236}">
              <a16:creationId xmlns:a16="http://schemas.microsoft.com/office/drawing/2014/main" id="{CD5B68C9-1F37-4B63-8E55-822DEF8EE71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9" name="直線コネクタ 628">
          <a:extLst>
            <a:ext uri="{FF2B5EF4-FFF2-40B4-BE49-F238E27FC236}">
              <a16:creationId xmlns:a16="http://schemas.microsoft.com/office/drawing/2014/main" id="{127785B1-529B-404A-B288-6CBC2A40DB7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0" name="テキスト ボックス 629">
          <a:extLst>
            <a:ext uri="{FF2B5EF4-FFF2-40B4-BE49-F238E27FC236}">
              <a16:creationId xmlns:a16="http://schemas.microsoft.com/office/drawing/2014/main" id="{8C4C5899-1B6A-4294-A7EB-B31C1D340F6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a:extLst>
            <a:ext uri="{FF2B5EF4-FFF2-40B4-BE49-F238E27FC236}">
              <a16:creationId xmlns:a16="http://schemas.microsoft.com/office/drawing/2014/main" id="{0A44D56F-51F6-4747-B329-B12D59D94BD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2" name="【公民館】&#10;有形固定資産減価償却率グラフ枠">
          <a:extLst>
            <a:ext uri="{FF2B5EF4-FFF2-40B4-BE49-F238E27FC236}">
              <a16:creationId xmlns:a16="http://schemas.microsoft.com/office/drawing/2014/main" id="{1645984B-0A4A-45DF-ACE5-CEC82F2D2D4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51707</xdr:rowOff>
    </xdr:from>
    <xdr:to>
      <xdr:col>85</xdr:col>
      <xdr:colOff>126364</xdr:colOff>
      <xdr:row>109</xdr:row>
      <xdr:rowOff>35379</xdr:rowOff>
    </xdr:to>
    <xdr:cxnSp macro="">
      <xdr:nvCxnSpPr>
        <xdr:cNvPr id="633" name="直線コネクタ 632">
          <a:extLst>
            <a:ext uri="{FF2B5EF4-FFF2-40B4-BE49-F238E27FC236}">
              <a16:creationId xmlns:a16="http://schemas.microsoft.com/office/drawing/2014/main" id="{FD34681C-9001-46E4-9F62-8EBFF3A158BD}"/>
            </a:ext>
          </a:extLst>
        </xdr:cNvPr>
        <xdr:cNvCxnSpPr/>
      </xdr:nvCxnSpPr>
      <xdr:spPr>
        <a:xfrm flipV="1">
          <a:off x="16318864" y="1719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4" name="【公民館】&#10;有形固定資産減価償却率最小値テキスト">
          <a:extLst>
            <a:ext uri="{FF2B5EF4-FFF2-40B4-BE49-F238E27FC236}">
              <a16:creationId xmlns:a16="http://schemas.microsoft.com/office/drawing/2014/main" id="{C67054DB-7530-4A1B-A495-64875CE43233}"/>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5" name="直線コネクタ 634">
          <a:extLst>
            <a:ext uri="{FF2B5EF4-FFF2-40B4-BE49-F238E27FC236}">
              <a16:creationId xmlns:a16="http://schemas.microsoft.com/office/drawing/2014/main" id="{2F3FDE02-5789-46A2-91A6-BAC7CC3ECC45}"/>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169834</xdr:rowOff>
    </xdr:from>
    <xdr:ext cx="340478" cy="259045"/>
    <xdr:sp macro="" textlink="">
      <xdr:nvSpPr>
        <xdr:cNvPr id="636" name="【公民館】&#10;有形固定資産減価償却率最大値テキスト">
          <a:extLst>
            <a:ext uri="{FF2B5EF4-FFF2-40B4-BE49-F238E27FC236}">
              <a16:creationId xmlns:a16="http://schemas.microsoft.com/office/drawing/2014/main" id="{A1887303-9443-49E4-B3ED-B4FED3ABE183}"/>
            </a:ext>
          </a:extLst>
        </xdr:cNvPr>
        <xdr:cNvSpPr txBox="1"/>
      </xdr:nvSpPr>
      <xdr:spPr>
        <a:xfrm>
          <a:off x="16357600" y="1697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51707</xdr:rowOff>
    </xdr:from>
    <xdr:to>
      <xdr:col>86</xdr:col>
      <xdr:colOff>25400</xdr:colOff>
      <xdr:row>100</xdr:row>
      <xdr:rowOff>51707</xdr:rowOff>
    </xdr:to>
    <xdr:cxnSp macro="">
      <xdr:nvCxnSpPr>
        <xdr:cNvPr id="637" name="直線コネクタ 636">
          <a:extLst>
            <a:ext uri="{FF2B5EF4-FFF2-40B4-BE49-F238E27FC236}">
              <a16:creationId xmlns:a16="http://schemas.microsoft.com/office/drawing/2014/main" id="{DFDD1D35-37A3-4526-B3A1-90CB6437A38E}"/>
            </a:ext>
          </a:extLst>
        </xdr:cNvPr>
        <xdr:cNvCxnSpPr/>
      </xdr:nvCxnSpPr>
      <xdr:spPr>
        <a:xfrm>
          <a:off x="16230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58075</xdr:rowOff>
    </xdr:from>
    <xdr:ext cx="405111" cy="259045"/>
    <xdr:sp macro="" textlink="">
      <xdr:nvSpPr>
        <xdr:cNvPr id="638" name="【公民館】&#10;有形固定資産減価償却率平均値テキスト">
          <a:extLst>
            <a:ext uri="{FF2B5EF4-FFF2-40B4-BE49-F238E27FC236}">
              <a16:creationId xmlns:a16="http://schemas.microsoft.com/office/drawing/2014/main" id="{5788D22E-5613-4CAB-86C3-0F269A37F971}"/>
            </a:ext>
          </a:extLst>
        </xdr:cNvPr>
        <xdr:cNvSpPr txBox="1"/>
      </xdr:nvSpPr>
      <xdr:spPr>
        <a:xfrm>
          <a:off x="16357600" y="18060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639" name="フローチャート: 判断 638">
          <a:extLst>
            <a:ext uri="{FF2B5EF4-FFF2-40B4-BE49-F238E27FC236}">
              <a16:creationId xmlns:a16="http://schemas.microsoft.com/office/drawing/2014/main" id="{0BCEC1D8-504D-4A2E-AF28-2745C4EE3FDA}"/>
            </a:ext>
          </a:extLst>
        </xdr:cNvPr>
        <xdr:cNvSpPr/>
      </xdr:nvSpPr>
      <xdr:spPr>
        <a:xfrm>
          <a:off x="162687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43362</xdr:rowOff>
    </xdr:from>
    <xdr:to>
      <xdr:col>81</xdr:col>
      <xdr:colOff>101600</xdr:colOff>
      <xdr:row>106</xdr:row>
      <xdr:rowOff>144962</xdr:rowOff>
    </xdr:to>
    <xdr:sp macro="" textlink="">
      <xdr:nvSpPr>
        <xdr:cNvPr id="640" name="フローチャート: 判断 639">
          <a:extLst>
            <a:ext uri="{FF2B5EF4-FFF2-40B4-BE49-F238E27FC236}">
              <a16:creationId xmlns:a16="http://schemas.microsoft.com/office/drawing/2014/main" id="{F3710445-CDF4-4218-BAAD-E33D00E33A10}"/>
            </a:ext>
          </a:extLst>
        </xdr:cNvPr>
        <xdr:cNvSpPr/>
      </xdr:nvSpPr>
      <xdr:spPr>
        <a:xfrm>
          <a:off x="154305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641" name="フローチャート: 判断 640">
          <a:extLst>
            <a:ext uri="{FF2B5EF4-FFF2-40B4-BE49-F238E27FC236}">
              <a16:creationId xmlns:a16="http://schemas.microsoft.com/office/drawing/2014/main" id="{C091DD7F-4C34-4A79-BD60-9C50CDC7AA5C}"/>
            </a:ext>
          </a:extLst>
        </xdr:cNvPr>
        <xdr:cNvSpPr/>
      </xdr:nvSpPr>
      <xdr:spPr>
        <a:xfrm>
          <a:off x="145415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642" name="フローチャート: 判断 641">
          <a:extLst>
            <a:ext uri="{FF2B5EF4-FFF2-40B4-BE49-F238E27FC236}">
              <a16:creationId xmlns:a16="http://schemas.microsoft.com/office/drawing/2014/main" id="{127D317E-62BB-4D17-9A22-A7EA5438CBC7}"/>
            </a:ext>
          </a:extLst>
        </xdr:cNvPr>
        <xdr:cNvSpPr/>
      </xdr:nvSpPr>
      <xdr:spPr>
        <a:xfrm>
          <a:off x="13652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4173</xdr:rowOff>
    </xdr:from>
    <xdr:to>
      <xdr:col>67</xdr:col>
      <xdr:colOff>101600</xdr:colOff>
      <xdr:row>106</xdr:row>
      <xdr:rowOff>105773</xdr:rowOff>
    </xdr:to>
    <xdr:sp macro="" textlink="">
      <xdr:nvSpPr>
        <xdr:cNvPr id="643" name="フローチャート: 判断 642">
          <a:extLst>
            <a:ext uri="{FF2B5EF4-FFF2-40B4-BE49-F238E27FC236}">
              <a16:creationId xmlns:a16="http://schemas.microsoft.com/office/drawing/2014/main" id="{88150F84-F8F7-4FBD-B32F-B93D5F90D7CE}"/>
            </a:ext>
          </a:extLst>
        </xdr:cNvPr>
        <xdr:cNvSpPr/>
      </xdr:nvSpPr>
      <xdr:spPr>
        <a:xfrm>
          <a:off x="12763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6B01536-8077-4911-BF4B-9AEDAA894EF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81B184D6-850D-4B86-9710-4BA0503C009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13587B1D-10CD-4B1E-B08C-D33B882081B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1656016B-C342-4F3F-B50D-86B4F0C0707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1364982D-E1B9-4796-BEA1-580522DAB36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79284</xdr:rowOff>
    </xdr:from>
    <xdr:to>
      <xdr:col>85</xdr:col>
      <xdr:colOff>177800</xdr:colOff>
      <xdr:row>108</xdr:row>
      <xdr:rowOff>9434</xdr:rowOff>
    </xdr:to>
    <xdr:sp macro="" textlink="">
      <xdr:nvSpPr>
        <xdr:cNvPr id="649" name="楕円 648">
          <a:extLst>
            <a:ext uri="{FF2B5EF4-FFF2-40B4-BE49-F238E27FC236}">
              <a16:creationId xmlns:a16="http://schemas.microsoft.com/office/drawing/2014/main" id="{9B37F09D-53A1-47EE-A2AC-490C4223468E}"/>
            </a:ext>
          </a:extLst>
        </xdr:cNvPr>
        <xdr:cNvSpPr/>
      </xdr:nvSpPr>
      <xdr:spPr>
        <a:xfrm>
          <a:off x="162687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57711</xdr:rowOff>
    </xdr:from>
    <xdr:ext cx="405111" cy="259045"/>
    <xdr:sp macro="" textlink="">
      <xdr:nvSpPr>
        <xdr:cNvPr id="650" name="【公民館】&#10;有形固定資産減価償却率該当値テキスト">
          <a:extLst>
            <a:ext uri="{FF2B5EF4-FFF2-40B4-BE49-F238E27FC236}">
              <a16:creationId xmlns:a16="http://schemas.microsoft.com/office/drawing/2014/main" id="{4E43FAA7-C470-432B-9157-47A7F4D3D936}"/>
            </a:ext>
          </a:extLst>
        </xdr:cNvPr>
        <xdr:cNvSpPr txBox="1"/>
      </xdr:nvSpPr>
      <xdr:spPr>
        <a:xfrm>
          <a:off x="16357600" y="1840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46627</xdr:rowOff>
    </xdr:from>
    <xdr:to>
      <xdr:col>81</xdr:col>
      <xdr:colOff>101600</xdr:colOff>
      <xdr:row>107</xdr:row>
      <xdr:rowOff>148227</xdr:rowOff>
    </xdr:to>
    <xdr:sp macro="" textlink="">
      <xdr:nvSpPr>
        <xdr:cNvPr id="651" name="楕円 650">
          <a:extLst>
            <a:ext uri="{FF2B5EF4-FFF2-40B4-BE49-F238E27FC236}">
              <a16:creationId xmlns:a16="http://schemas.microsoft.com/office/drawing/2014/main" id="{1E13EFFA-27DC-4A64-89CA-0C06F34B04BE}"/>
            </a:ext>
          </a:extLst>
        </xdr:cNvPr>
        <xdr:cNvSpPr/>
      </xdr:nvSpPr>
      <xdr:spPr>
        <a:xfrm>
          <a:off x="15430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97427</xdr:rowOff>
    </xdr:from>
    <xdr:to>
      <xdr:col>85</xdr:col>
      <xdr:colOff>127000</xdr:colOff>
      <xdr:row>107</xdr:row>
      <xdr:rowOff>130084</xdr:rowOff>
    </xdr:to>
    <xdr:cxnSp macro="">
      <xdr:nvCxnSpPr>
        <xdr:cNvPr id="652" name="直線コネクタ 651">
          <a:extLst>
            <a:ext uri="{FF2B5EF4-FFF2-40B4-BE49-F238E27FC236}">
              <a16:creationId xmlns:a16="http://schemas.microsoft.com/office/drawing/2014/main" id="{9D1292F2-8ED6-45D2-898C-546B81833C19}"/>
            </a:ext>
          </a:extLst>
        </xdr:cNvPr>
        <xdr:cNvCxnSpPr/>
      </xdr:nvCxnSpPr>
      <xdr:spPr>
        <a:xfrm>
          <a:off x="15481300" y="184425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15602</xdr:rowOff>
    </xdr:from>
    <xdr:to>
      <xdr:col>76</xdr:col>
      <xdr:colOff>165100</xdr:colOff>
      <xdr:row>107</xdr:row>
      <xdr:rowOff>117202</xdr:rowOff>
    </xdr:to>
    <xdr:sp macro="" textlink="">
      <xdr:nvSpPr>
        <xdr:cNvPr id="653" name="楕円 652">
          <a:extLst>
            <a:ext uri="{FF2B5EF4-FFF2-40B4-BE49-F238E27FC236}">
              <a16:creationId xmlns:a16="http://schemas.microsoft.com/office/drawing/2014/main" id="{DCB2CBF9-A958-4641-8175-245E6DCEED5A}"/>
            </a:ext>
          </a:extLst>
        </xdr:cNvPr>
        <xdr:cNvSpPr/>
      </xdr:nvSpPr>
      <xdr:spPr>
        <a:xfrm>
          <a:off x="145415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66402</xdr:rowOff>
    </xdr:from>
    <xdr:to>
      <xdr:col>81</xdr:col>
      <xdr:colOff>50800</xdr:colOff>
      <xdr:row>107</xdr:row>
      <xdr:rowOff>97427</xdr:rowOff>
    </xdr:to>
    <xdr:cxnSp macro="">
      <xdr:nvCxnSpPr>
        <xdr:cNvPr id="654" name="直線コネクタ 653">
          <a:extLst>
            <a:ext uri="{FF2B5EF4-FFF2-40B4-BE49-F238E27FC236}">
              <a16:creationId xmlns:a16="http://schemas.microsoft.com/office/drawing/2014/main" id="{B1427350-9C51-4DA5-8611-717DF963652E}"/>
            </a:ext>
          </a:extLst>
        </xdr:cNvPr>
        <xdr:cNvCxnSpPr/>
      </xdr:nvCxnSpPr>
      <xdr:spPr>
        <a:xfrm>
          <a:off x="14592300" y="1841155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154395</xdr:rowOff>
    </xdr:from>
    <xdr:to>
      <xdr:col>72</xdr:col>
      <xdr:colOff>38100</xdr:colOff>
      <xdr:row>107</xdr:row>
      <xdr:rowOff>84545</xdr:rowOff>
    </xdr:to>
    <xdr:sp macro="" textlink="">
      <xdr:nvSpPr>
        <xdr:cNvPr id="655" name="楕円 654">
          <a:extLst>
            <a:ext uri="{FF2B5EF4-FFF2-40B4-BE49-F238E27FC236}">
              <a16:creationId xmlns:a16="http://schemas.microsoft.com/office/drawing/2014/main" id="{021ABEB3-632B-454C-89B6-4C2A8BC875B4}"/>
            </a:ext>
          </a:extLst>
        </xdr:cNvPr>
        <xdr:cNvSpPr/>
      </xdr:nvSpPr>
      <xdr:spPr>
        <a:xfrm>
          <a:off x="13652500" y="183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33745</xdr:rowOff>
    </xdr:from>
    <xdr:to>
      <xdr:col>76</xdr:col>
      <xdr:colOff>114300</xdr:colOff>
      <xdr:row>107</xdr:row>
      <xdr:rowOff>66402</xdr:rowOff>
    </xdr:to>
    <xdr:cxnSp macro="">
      <xdr:nvCxnSpPr>
        <xdr:cNvPr id="656" name="直線コネクタ 655">
          <a:extLst>
            <a:ext uri="{FF2B5EF4-FFF2-40B4-BE49-F238E27FC236}">
              <a16:creationId xmlns:a16="http://schemas.microsoft.com/office/drawing/2014/main" id="{5B67E305-E2FC-4932-A9A9-454DD5B65DF7}"/>
            </a:ext>
          </a:extLst>
        </xdr:cNvPr>
        <xdr:cNvCxnSpPr/>
      </xdr:nvCxnSpPr>
      <xdr:spPr>
        <a:xfrm>
          <a:off x="13703300" y="1837889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138068</xdr:rowOff>
    </xdr:from>
    <xdr:to>
      <xdr:col>67</xdr:col>
      <xdr:colOff>101600</xdr:colOff>
      <xdr:row>107</xdr:row>
      <xdr:rowOff>68218</xdr:rowOff>
    </xdr:to>
    <xdr:sp macro="" textlink="">
      <xdr:nvSpPr>
        <xdr:cNvPr id="657" name="楕円 656">
          <a:extLst>
            <a:ext uri="{FF2B5EF4-FFF2-40B4-BE49-F238E27FC236}">
              <a16:creationId xmlns:a16="http://schemas.microsoft.com/office/drawing/2014/main" id="{D860FC3F-E4E6-4823-8A4C-E57449C530F1}"/>
            </a:ext>
          </a:extLst>
        </xdr:cNvPr>
        <xdr:cNvSpPr/>
      </xdr:nvSpPr>
      <xdr:spPr>
        <a:xfrm>
          <a:off x="12763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17418</xdr:rowOff>
    </xdr:from>
    <xdr:to>
      <xdr:col>71</xdr:col>
      <xdr:colOff>177800</xdr:colOff>
      <xdr:row>107</xdr:row>
      <xdr:rowOff>33745</xdr:rowOff>
    </xdr:to>
    <xdr:cxnSp macro="">
      <xdr:nvCxnSpPr>
        <xdr:cNvPr id="658" name="直線コネクタ 657">
          <a:extLst>
            <a:ext uri="{FF2B5EF4-FFF2-40B4-BE49-F238E27FC236}">
              <a16:creationId xmlns:a16="http://schemas.microsoft.com/office/drawing/2014/main" id="{3D9398A7-5B7E-489A-89A6-CE8A39E4B5D8}"/>
            </a:ext>
          </a:extLst>
        </xdr:cNvPr>
        <xdr:cNvCxnSpPr/>
      </xdr:nvCxnSpPr>
      <xdr:spPr>
        <a:xfrm>
          <a:off x="12814300" y="18362568"/>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161489</xdr:rowOff>
    </xdr:from>
    <xdr:ext cx="405111" cy="259045"/>
    <xdr:sp macro="" textlink="">
      <xdr:nvSpPr>
        <xdr:cNvPr id="659" name="n_1aveValue【公民館】&#10;有形固定資産減価償却率">
          <a:extLst>
            <a:ext uri="{FF2B5EF4-FFF2-40B4-BE49-F238E27FC236}">
              <a16:creationId xmlns:a16="http://schemas.microsoft.com/office/drawing/2014/main" id="{5F3F8BCA-3BB4-4ACF-863F-0D3877A0C6AB}"/>
            </a:ext>
          </a:extLst>
        </xdr:cNvPr>
        <xdr:cNvSpPr txBox="1"/>
      </xdr:nvSpPr>
      <xdr:spPr>
        <a:xfrm>
          <a:off x="15266044" y="17992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89643</xdr:rowOff>
    </xdr:from>
    <xdr:ext cx="405111" cy="259045"/>
    <xdr:sp macro="" textlink="">
      <xdr:nvSpPr>
        <xdr:cNvPr id="660" name="n_2aveValue【公民館】&#10;有形固定資産減価償却率">
          <a:extLst>
            <a:ext uri="{FF2B5EF4-FFF2-40B4-BE49-F238E27FC236}">
              <a16:creationId xmlns:a16="http://schemas.microsoft.com/office/drawing/2014/main" id="{1ECBFB5F-7AEE-4B3D-93B4-5F7F6F00D0DF}"/>
            </a:ext>
          </a:extLst>
        </xdr:cNvPr>
        <xdr:cNvSpPr txBox="1"/>
      </xdr:nvSpPr>
      <xdr:spPr>
        <a:xfrm>
          <a:off x="14389744" y="1792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122300</xdr:rowOff>
    </xdr:from>
    <xdr:ext cx="405111" cy="259045"/>
    <xdr:sp macro="" textlink="">
      <xdr:nvSpPr>
        <xdr:cNvPr id="661" name="n_3aveValue【公民館】&#10;有形固定資産減価償却率">
          <a:extLst>
            <a:ext uri="{FF2B5EF4-FFF2-40B4-BE49-F238E27FC236}">
              <a16:creationId xmlns:a16="http://schemas.microsoft.com/office/drawing/2014/main" id="{78914F0E-0FB0-48DE-9F83-5389824026B1}"/>
            </a:ext>
          </a:extLst>
        </xdr:cNvPr>
        <xdr:cNvSpPr txBox="1"/>
      </xdr:nvSpPr>
      <xdr:spPr>
        <a:xfrm>
          <a:off x="13500744" y="1795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122300</xdr:rowOff>
    </xdr:from>
    <xdr:ext cx="405111" cy="259045"/>
    <xdr:sp macro="" textlink="">
      <xdr:nvSpPr>
        <xdr:cNvPr id="662" name="n_4aveValue【公民館】&#10;有形固定資産減価償却率">
          <a:extLst>
            <a:ext uri="{FF2B5EF4-FFF2-40B4-BE49-F238E27FC236}">
              <a16:creationId xmlns:a16="http://schemas.microsoft.com/office/drawing/2014/main" id="{0F2C6BFC-34A8-4244-A6B0-78DAAE722A86}"/>
            </a:ext>
          </a:extLst>
        </xdr:cNvPr>
        <xdr:cNvSpPr txBox="1"/>
      </xdr:nvSpPr>
      <xdr:spPr>
        <a:xfrm>
          <a:off x="12611744" y="1795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139354</xdr:rowOff>
    </xdr:from>
    <xdr:ext cx="405111" cy="259045"/>
    <xdr:sp macro="" textlink="">
      <xdr:nvSpPr>
        <xdr:cNvPr id="663" name="n_1mainValue【公民館】&#10;有形固定資産減価償却率">
          <a:extLst>
            <a:ext uri="{FF2B5EF4-FFF2-40B4-BE49-F238E27FC236}">
              <a16:creationId xmlns:a16="http://schemas.microsoft.com/office/drawing/2014/main" id="{A7305C78-AC7E-428D-BCD2-9ED115CD9FB9}"/>
            </a:ext>
          </a:extLst>
        </xdr:cNvPr>
        <xdr:cNvSpPr txBox="1"/>
      </xdr:nvSpPr>
      <xdr:spPr>
        <a:xfrm>
          <a:off x="15266044" y="184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108329</xdr:rowOff>
    </xdr:from>
    <xdr:ext cx="405111" cy="259045"/>
    <xdr:sp macro="" textlink="">
      <xdr:nvSpPr>
        <xdr:cNvPr id="664" name="n_2mainValue【公民館】&#10;有形固定資産減価償却率">
          <a:extLst>
            <a:ext uri="{FF2B5EF4-FFF2-40B4-BE49-F238E27FC236}">
              <a16:creationId xmlns:a16="http://schemas.microsoft.com/office/drawing/2014/main" id="{3393C1BD-EF60-4901-A5EF-B6D2F6204DD3}"/>
            </a:ext>
          </a:extLst>
        </xdr:cNvPr>
        <xdr:cNvSpPr txBox="1"/>
      </xdr:nvSpPr>
      <xdr:spPr>
        <a:xfrm>
          <a:off x="14389744" y="1845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75672</xdr:rowOff>
    </xdr:from>
    <xdr:ext cx="405111" cy="259045"/>
    <xdr:sp macro="" textlink="">
      <xdr:nvSpPr>
        <xdr:cNvPr id="665" name="n_3mainValue【公民館】&#10;有形固定資産減価償却率">
          <a:extLst>
            <a:ext uri="{FF2B5EF4-FFF2-40B4-BE49-F238E27FC236}">
              <a16:creationId xmlns:a16="http://schemas.microsoft.com/office/drawing/2014/main" id="{F25BD812-42F2-4D0A-8B45-C388CE7928C6}"/>
            </a:ext>
          </a:extLst>
        </xdr:cNvPr>
        <xdr:cNvSpPr txBox="1"/>
      </xdr:nvSpPr>
      <xdr:spPr>
        <a:xfrm>
          <a:off x="13500744" y="1842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59345</xdr:rowOff>
    </xdr:from>
    <xdr:ext cx="405111" cy="259045"/>
    <xdr:sp macro="" textlink="">
      <xdr:nvSpPr>
        <xdr:cNvPr id="666" name="n_4mainValue【公民館】&#10;有形固定資産減価償却率">
          <a:extLst>
            <a:ext uri="{FF2B5EF4-FFF2-40B4-BE49-F238E27FC236}">
              <a16:creationId xmlns:a16="http://schemas.microsoft.com/office/drawing/2014/main" id="{8F64F699-644B-4BBD-BB59-423A3CDBE721}"/>
            </a:ext>
          </a:extLst>
        </xdr:cNvPr>
        <xdr:cNvSpPr txBox="1"/>
      </xdr:nvSpPr>
      <xdr:spPr>
        <a:xfrm>
          <a:off x="12611744" y="1840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a:extLst>
            <a:ext uri="{FF2B5EF4-FFF2-40B4-BE49-F238E27FC236}">
              <a16:creationId xmlns:a16="http://schemas.microsoft.com/office/drawing/2014/main" id="{0DF1754F-F2B6-4915-A9AA-86C1F28CAD8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a:extLst>
            <a:ext uri="{FF2B5EF4-FFF2-40B4-BE49-F238E27FC236}">
              <a16:creationId xmlns:a16="http://schemas.microsoft.com/office/drawing/2014/main" id="{48109F15-1E07-4764-BD83-970C81F0AB5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a:extLst>
            <a:ext uri="{FF2B5EF4-FFF2-40B4-BE49-F238E27FC236}">
              <a16:creationId xmlns:a16="http://schemas.microsoft.com/office/drawing/2014/main" id="{F2D98235-3FFF-40A2-9F86-D47E92A0CA2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a:extLst>
            <a:ext uri="{FF2B5EF4-FFF2-40B4-BE49-F238E27FC236}">
              <a16:creationId xmlns:a16="http://schemas.microsoft.com/office/drawing/2014/main" id="{5DECF93F-5FFB-474F-A70D-FBA8AD9D649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a:extLst>
            <a:ext uri="{FF2B5EF4-FFF2-40B4-BE49-F238E27FC236}">
              <a16:creationId xmlns:a16="http://schemas.microsoft.com/office/drawing/2014/main" id="{39F554DC-7248-4AF5-916E-D2B5CC86CD9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a:extLst>
            <a:ext uri="{FF2B5EF4-FFF2-40B4-BE49-F238E27FC236}">
              <a16:creationId xmlns:a16="http://schemas.microsoft.com/office/drawing/2014/main" id="{AA04226F-70D9-473A-8F61-4F8E97A221B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a:extLst>
            <a:ext uri="{FF2B5EF4-FFF2-40B4-BE49-F238E27FC236}">
              <a16:creationId xmlns:a16="http://schemas.microsoft.com/office/drawing/2014/main" id="{3D55678C-F6FD-4EA8-80EC-86B14BC32D2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a:extLst>
            <a:ext uri="{FF2B5EF4-FFF2-40B4-BE49-F238E27FC236}">
              <a16:creationId xmlns:a16="http://schemas.microsoft.com/office/drawing/2014/main" id="{2884BA41-0F94-450D-8EF9-13811917CA3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a:extLst>
            <a:ext uri="{FF2B5EF4-FFF2-40B4-BE49-F238E27FC236}">
              <a16:creationId xmlns:a16="http://schemas.microsoft.com/office/drawing/2014/main" id="{DB0E5458-3D7B-4E06-801C-348CB0F2679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a:extLst>
            <a:ext uri="{FF2B5EF4-FFF2-40B4-BE49-F238E27FC236}">
              <a16:creationId xmlns:a16="http://schemas.microsoft.com/office/drawing/2014/main" id="{22C7F9DF-E3B7-4027-894D-590B2B74E8D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7" name="直線コネクタ 676">
          <a:extLst>
            <a:ext uri="{FF2B5EF4-FFF2-40B4-BE49-F238E27FC236}">
              <a16:creationId xmlns:a16="http://schemas.microsoft.com/office/drawing/2014/main" id="{5047F14F-6CFF-4855-BD09-40831CFDDC4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8" name="テキスト ボックス 677">
          <a:extLst>
            <a:ext uri="{FF2B5EF4-FFF2-40B4-BE49-F238E27FC236}">
              <a16:creationId xmlns:a16="http://schemas.microsoft.com/office/drawing/2014/main" id="{1F245383-DFA7-40A2-B7DC-DC7232653ED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9" name="直線コネクタ 678">
          <a:extLst>
            <a:ext uri="{FF2B5EF4-FFF2-40B4-BE49-F238E27FC236}">
              <a16:creationId xmlns:a16="http://schemas.microsoft.com/office/drawing/2014/main" id="{A55E768A-BDCF-4498-9F5A-8298B8D6B25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0" name="テキスト ボックス 679">
          <a:extLst>
            <a:ext uri="{FF2B5EF4-FFF2-40B4-BE49-F238E27FC236}">
              <a16:creationId xmlns:a16="http://schemas.microsoft.com/office/drawing/2014/main" id="{95D83AB4-F549-4AE2-B6AD-B70691C68D4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1" name="直線コネクタ 680">
          <a:extLst>
            <a:ext uri="{FF2B5EF4-FFF2-40B4-BE49-F238E27FC236}">
              <a16:creationId xmlns:a16="http://schemas.microsoft.com/office/drawing/2014/main" id="{6E65176C-0063-4767-A339-61F405764BB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2" name="テキスト ボックス 681">
          <a:extLst>
            <a:ext uri="{FF2B5EF4-FFF2-40B4-BE49-F238E27FC236}">
              <a16:creationId xmlns:a16="http://schemas.microsoft.com/office/drawing/2014/main" id="{03953C12-92B3-4341-ADA6-1B7C85C0C75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3" name="直線コネクタ 682">
          <a:extLst>
            <a:ext uri="{FF2B5EF4-FFF2-40B4-BE49-F238E27FC236}">
              <a16:creationId xmlns:a16="http://schemas.microsoft.com/office/drawing/2014/main" id="{9721A7C8-F96C-43C2-B2DE-5F1240FDCF6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4" name="テキスト ボックス 683">
          <a:extLst>
            <a:ext uri="{FF2B5EF4-FFF2-40B4-BE49-F238E27FC236}">
              <a16:creationId xmlns:a16="http://schemas.microsoft.com/office/drawing/2014/main" id="{4EFA0E1B-0610-447A-B8F6-147FF079950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5" name="直線コネクタ 684">
          <a:extLst>
            <a:ext uri="{FF2B5EF4-FFF2-40B4-BE49-F238E27FC236}">
              <a16:creationId xmlns:a16="http://schemas.microsoft.com/office/drawing/2014/main" id="{197AF87C-D7C4-45D2-9111-E435EC7858A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6" name="テキスト ボックス 685">
          <a:extLst>
            <a:ext uri="{FF2B5EF4-FFF2-40B4-BE49-F238E27FC236}">
              <a16:creationId xmlns:a16="http://schemas.microsoft.com/office/drawing/2014/main" id="{4BF3C92C-9455-46E6-97B0-4173988A69D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7" name="直線コネクタ 686">
          <a:extLst>
            <a:ext uri="{FF2B5EF4-FFF2-40B4-BE49-F238E27FC236}">
              <a16:creationId xmlns:a16="http://schemas.microsoft.com/office/drawing/2014/main" id="{F161701F-A3EA-4DC8-BF20-E69BA9A2704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8" name="テキスト ボックス 687">
          <a:extLst>
            <a:ext uri="{FF2B5EF4-FFF2-40B4-BE49-F238E27FC236}">
              <a16:creationId xmlns:a16="http://schemas.microsoft.com/office/drawing/2014/main" id="{C074DE77-002A-43BA-87C3-BC32111560E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a:extLst>
            <a:ext uri="{FF2B5EF4-FFF2-40B4-BE49-F238E27FC236}">
              <a16:creationId xmlns:a16="http://schemas.microsoft.com/office/drawing/2014/main" id="{66E305F8-7C00-4F1D-AA84-0555EB5F424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a:extLst>
            <a:ext uri="{FF2B5EF4-FFF2-40B4-BE49-F238E27FC236}">
              <a16:creationId xmlns:a16="http://schemas.microsoft.com/office/drawing/2014/main" id="{49CD73AC-87D0-4136-97BA-4F868389CE4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公民館】&#10;一人当たり面積グラフ枠">
          <a:extLst>
            <a:ext uri="{FF2B5EF4-FFF2-40B4-BE49-F238E27FC236}">
              <a16:creationId xmlns:a16="http://schemas.microsoft.com/office/drawing/2014/main" id="{9BCC1E92-E62F-41A4-9D90-F2FBCE8C921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81099</xdr:rowOff>
    </xdr:from>
    <xdr:to>
      <xdr:col>116</xdr:col>
      <xdr:colOff>62864</xdr:colOff>
      <xdr:row>109</xdr:row>
      <xdr:rowOff>2721</xdr:rowOff>
    </xdr:to>
    <xdr:cxnSp macro="">
      <xdr:nvCxnSpPr>
        <xdr:cNvPr id="692" name="直線コネクタ 691">
          <a:extLst>
            <a:ext uri="{FF2B5EF4-FFF2-40B4-BE49-F238E27FC236}">
              <a16:creationId xmlns:a16="http://schemas.microsoft.com/office/drawing/2014/main" id="{D3CAF584-F02A-40ED-82C9-E1C7297ABD65}"/>
            </a:ext>
          </a:extLst>
        </xdr:cNvPr>
        <xdr:cNvCxnSpPr/>
      </xdr:nvCxnSpPr>
      <xdr:spPr>
        <a:xfrm flipV="1">
          <a:off x="22160864" y="1722609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693" name="【公民館】&#10;一人当たり面積最小値テキスト">
          <a:extLst>
            <a:ext uri="{FF2B5EF4-FFF2-40B4-BE49-F238E27FC236}">
              <a16:creationId xmlns:a16="http://schemas.microsoft.com/office/drawing/2014/main" id="{859B0E19-D0BF-4408-A161-A6B1DCD0B03B}"/>
            </a:ext>
          </a:extLst>
        </xdr:cNvPr>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694" name="直線コネクタ 693">
          <a:extLst>
            <a:ext uri="{FF2B5EF4-FFF2-40B4-BE49-F238E27FC236}">
              <a16:creationId xmlns:a16="http://schemas.microsoft.com/office/drawing/2014/main" id="{D2E775CF-BF7F-4EB8-8233-10D9518F910C}"/>
            </a:ext>
          </a:extLst>
        </xdr:cNvPr>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27776</xdr:rowOff>
    </xdr:from>
    <xdr:ext cx="469744" cy="259045"/>
    <xdr:sp macro="" textlink="">
      <xdr:nvSpPr>
        <xdr:cNvPr id="695" name="【公民館】&#10;一人当たり面積最大値テキスト">
          <a:extLst>
            <a:ext uri="{FF2B5EF4-FFF2-40B4-BE49-F238E27FC236}">
              <a16:creationId xmlns:a16="http://schemas.microsoft.com/office/drawing/2014/main" id="{566572F1-D5DB-470B-8445-B0B91E21FEA6}"/>
            </a:ext>
          </a:extLst>
        </xdr:cNvPr>
        <xdr:cNvSpPr txBox="1"/>
      </xdr:nvSpPr>
      <xdr:spPr>
        <a:xfrm>
          <a:off x="22199600" y="17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81099</xdr:rowOff>
    </xdr:from>
    <xdr:to>
      <xdr:col>116</xdr:col>
      <xdr:colOff>152400</xdr:colOff>
      <xdr:row>100</xdr:row>
      <xdr:rowOff>81099</xdr:rowOff>
    </xdr:to>
    <xdr:cxnSp macro="">
      <xdr:nvCxnSpPr>
        <xdr:cNvPr id="696" name="直線コネクタ 695">
          <a:extLst>
            <a:ext uri="{FF2B5EF4-FFF2-40B4-BE49-F238E27FC236}">
              <a16:creationId xmlns:a16="http://schemas.microsoft.com/office/drawing/2014/main" id="{19621816-34A7-4444-BAEB-7C16A72A8B0A}"/>
            </a:ext>
          </a:extLst>
        </xdr:cNvPr>
        <xdr:cNvCxnSpPr/>
      </xdr:nvCxnSpPr>
      <xdr:spPr>
        <a:xfrm>
          <a:off x="22072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30315</xdr:rowOff>
    </xdr:from>
    <xdr:ext cx="469744" cy="259045"/>
    <xdr:sp macro="" textlink="">
      <xdr:nvSpPr>
        <xdr:cNvPr id="697" name="【公民館】&#10;一人当たり面積平均値テキスト">
          <a:extLst>
            <a:ext uri="{FF2B5EF4-FFF2-40B4-BE49-F238E27FC236}">
              <a16:creationId xmlns:a16="http://schemas.microsoft.com/office/drawing/2014/main" id="{10F80AE0-B41B-4AE2-B5B6-41B855BBCDBB}"/>
            </a:ext>
          </a:extLst>
        </xdr:cNvPr>
        <xdr:cNvSpPr txBox="1"/>
      </xdr:nvSpPr>
      <xdr:spPr>
        <a:xfrm>
          <a:off x="22199600" y="1820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698" name="フローチャート: 判断 697">
          <a:extLst>
            <a:ext uri="{FF2B5EF4-FFF2-40B4-BE49-F238E27FC236}">
              <a16:creationId xmlns:a16="http://schemas.microsoft.com/office/drawing/2014/main" id="{392590F9-2BE6-479F-8F54-BEDC8BC09D93}"/>
            </a:ext>
          </a:extLst>
        </xdr:cNvPr>
        <xdr:cNvSpPr/>
      </xdr:nvSpPr>
      <xdr:spPr>
        <a:xfrm>
          <a:off x="221107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699" name="フローチャート: 判断 698">
          <a:extLst>
            <a:ext uri="{FF2B5EF4-FFF2-40B4-BE49-F238E27FC236}">
              <a16:creationId xmlns:a16="http://schemas.microsoft.com/office/drawing/2014/main" id="{9EC6C4E1-0A9A-43CD-A44E-E25143F2E599}"/>
            </a:ext>
          </a:extLst>
        </xdr:cNvPr>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160927</xdr:rowOff>
    </xdr:from>
    <xdr:to>
      <xdr:col>107</xdr:col>
      <xdr:colOff>101600</xdr:colOff>
      <xdr:row>107</xdr:row>
      <xdr:rowOff>91077</xdr:rowOff>
    </xdr:to>
    <xdr:sp macro="" textlink="">
      <xdr:nvSpPr>
        <xdr:cNvPr id="700" name="フローチャート: 判断 699">
          <a:extLst>
            <a:ext uri="{FF2B5EF4-FFF2-40B4-BE49-F238E27FC236}">
              <a16:creationId xmlns:a16="http://schemas.microsoft.com/office/drawing/2014/main" id="{BE328B33-5DB5-43BE-818A-8B019DF74308}"/>
            </a:ext>
          </a:extLst>
        </xdr:cNvPr>
        <xdr:cNvSpPr/>
      </xdr:nvSpPr>
      <xdr:spPr>
        <a:xfrm>
          <a:off x="20383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701" name="フローチャート: 判断 700">
          <a:extLst>
            <a:ext uri="{FF2B5EF4-FFF2-40B4-BE49-F238E27FC236}">
              <a16:creationId xmlns:a16="http://schemas.microsoft.com/office/drawing/2014/main" id="{F490C7C9-714C-4469-9EA8-37687B078959}"/>
            </a:ext>
          </a:extLst>
        </xdr:cNvPr>
        <xdr:cNvSpPr/>
      </xdr:nvSpPr>
      <xdr:spPr>
        <a:xfrm>
          <a:off x="19494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28666</xdr:rowOff>
    </xdr:from>
    <xdr:to>
      <xdr:col>98</xdr:col>
      <xdr:colOff>38100</xdr:colOff>
      <xdr:row>107</xdr:row>
      <xdr:rowOff>130266</xdr:rowOff>
    </xdr:to>
    <xdr:sp macro="" textlink="">
      <xdr:nvSpPr>
        <xdr:cNvPr id="702" name="フローチャート: 判断 701">
          <a:extLst>
            <a:ext uri="{FF2B5EF4-FFF2-40B4-BE49-F238E27FC236}">
              <a16:creationId xmlns:a16="http://schemas.microsoft.com/office/drawing/2014/main" id="{33349438-8C11-44BE-A9DB-5B1F1300E489}"/>
            </a:ext>
          </a:extLst>
        </xdr:cNvPr>
        <xdr:cNvSpPr/>
      </xdr:nvSpPr>
      <xdr:spPr>
        <a:xfrm>
          <a:off x="18605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8DE0AE43-32A3-4EB6-8B85-6FA66D83D4C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A794501F-BA13-4310-BF59-46FB48D52DD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CED649C1-DDAC-48E0-B728-41CBAB58E66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E1880659-5596-43B0-A724-C545B5418FC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F851D3B5-76D6-4714-AE31-BA4F1FCDDC3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125005</xdr:rowOff>
    </xdr:from>
    <xdr:to>
      <xdr:col>116</xdr:col>
      <xdr:colOff>114300</xdr:colOff>
      <xdr:row>108</xdr:row>
      <xdr:rowOff>55155</xdr:rowOff>
    </xdr:to>
    <xdr:sp macro="" textlink="">
      <xdr:nvSpPr>
        <xdr:cNvPr id="708" name="楕円 707">
          <a:extLst>
            <a:ext uri="{FF2B5EF4-FFF2-40B4-BE49-F238E27FC236}">
              <a16:creationId xmlns:a16="http://schemas.microsoft.com/office/drawing/2014/main" id="{41CBC107-A583-4463-81EE-E7947726C542}"/>
            </a:ext>
          </a:extLst>
        </xdr:cNvPr>
        <xdr:cNvSpPr/>
      </xdr:nvSpPr>
      <xdr:spPr>
        <a:xfrm>
          <a:off x="221107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103432</xdr:rowOff>
    </xdr:from>
    <xdr:ext cx="469744" cy="259045"/>
    <xdr:sp macro="" textlink="">
      <xdr:nvSpPr>
        <xdr:cNvPr id="709" name="【公民館】&#10;一人当たり面積該当値テキスト">
          <a:extLst>
            <a:ext uri="{FF2B5EF4-FFF2-40B4-BE49-F238E27FC236}">
              <a16:creationId xmlns:a16="http://schemas.microsoft.com/office/drawing/2014/main" id="{8408927E-9F53-46DA-9070-0A13EF6AD415}"/>
            </a:ext>
          </a:extLst>
        </xdr:cNvPr>
        <xdr:cNvSpPr txBox="1"/>
      </xdr:nvSpPr>
      <xdr:spPr>
        <a:xfrm>
          <a:off x="22199600"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129902</xdr:rowOff>
    </xdr:from>
    <xdr:to>
      <xdr:col>112</xdr:col>
      <xdr:colOff>38100</xdr:colOff>
      <xdr:row>108</xdr:row>
      <xdr:rowOff>60052</xdr:rowOff>
    </xdr:to>
    <xdr:sp macro="" textlink="">
      <xdr:nvSpPr>
        <xdr:cNvPr id="710" name="楕円 709">
          <a:extLst>
            <a:ext uri="{FF2B5EF4-FFF2-40B4-BE49-F238E27FC236}">
              <a16:creationId xmlns:a16="http://schemas.microsoft.com/office/drawing/2014/main" id="{A091270C-DCEE-4FCC-AB0F-0FE2A82E06C5}"/>
            </a:ext>
          </a:extLst>
        </xdr:cNvPr>
        <xdr:cNvSpPr/>
      </xdr:nvSpPr>
      <xdr:spPr>
        <a:xfrm>
          <a:off x="21272500" y="184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4355</xdr:rowOff>
    </xdr:from>
    <xdr:to>
      <xdr:col>116</xdr:col>
      <xdr:colOff>63500</xdr:colOff>
      <xdr:row>108</xdr:row>
      <xdr:rowOff>9252</xdr:rowOff>
    </xdr:to>
    <xdr:cxnSp macro="">
      <xdr:nvCxnSpPr>
        <xdr:cNvPr id="711" name="直線コネクタ 710">
          <a:extLst>
            <a:ext uri="{FF2B5EF4-FFF2-40B4-BE49-F238E27FC236}">
              <a16:creationId xmlns:a16="http://schemas.microsoft.com/office/drawing/2014/main" id="{5EE7D7D6-6E49-4C20-B1D2-6572B2BE45CB}"/>
            </a:ext>
          </a:extLst>
        </xdr:cNvPr>
        <xdr:cNvCxnSpPr/>
      </xdr:nvCxnSpPr>
      <xdr:spPr>
        <a:xfrm flipV="1">
          <a:off x="21323300" y="18520955"/>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133169</xdr:rowOff>
    </xdr:from>
    <xdr:to>
      <xdr:col>107</xdr:col>
      <xdr:colOff>101600</xdr:colOff>
      <xdr:row>108</xdr:row>
      <xdr:rowOff>63319</xdr:rowOff>
    </xdr:to>
    <xdr:sp macro="" textlink="">
      <xdr:nvSpPr>
        <xdr:cNvPr id="712" name="楕円 711">
          <a:extLst>
            <a:ext uri="{FF2B5EF4-FFF2-40B4-BE49-F238E27FC236}">
              <a16:creationId xmlns:a16="http://schemas.microsoft.com/office/drawing/2014/main" id="{54EB93BD-E151-4747-9435-33272FC9B58B}"/>
            </a:ext>
          </a:extLst>
        </xdr:cNvPr>
        <xdr:cNvSpPr/>
      </xdr:nvSpPr>
      <xdr:spPr>
        <a:xfrm>
          <a:off x="20383500" y="184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9252</xdr:rowOff>
    </xdr:from>
    <xdr:to>
      <xdr:col>111</xdr:col>
      <xdr:colOff>177800</xdr:colOff>
      <xdr:row>108</xdr:row>
      <xdr:rowOff>12519</xdr:rowOff>
    </xdr:to>
    <xdr:cxnSp macro="">
      <xdr:nvCxnSpPr>
        <xdr:cNvPr id="713" name="直線コネクタ 712">
          <a:extLst>
            <a:ext uri="{FF2B5EF4-FFF2-40B4-BE49-F238E27FC236}">
              <a16:creationId xmlns:a16="http://schemas.microsoft.com/office/drawing/2014/main" id="{7E7E9C1B-0AB5-4A07-AD0D-2C51C2967958}"/>
            </a:ext>
          </a:extLst>
        </xdr:cNvPr>
        <xdr:cNvCxnSpPr/>
      </xdr:nvCxnSpPr>
      <xdr:spPr>
        <a:xfrm flipV="1">
          <a:off x="20434300" y="1852585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159294</xdr:rowOff>
    </xdr:from>
    <xdr:to>
      <xdr:col>102</xdr:col>
      <xdr:colOff>165100</xdr:colOff>
      <xdr:row>108</xdr:row>
      <xdr:rowOff>89444</xdr:rowOff>
    </xdr:to>
    <xdr:sp macro="" textlink="">
      <xdr:nvSpPr>
        <xdr:cNvPr id="714" name="楕円 713">
          <a:extLst>
            <a:ext uri="{FF2B5EF4-FFF2-40B4-BE49-F238E27FC236}">
              <a16:creationId xmlns:a16="http://schemas.microsoft.com/office/drawing/2014/main" id="{72D6592D-F107-4456-B6ED-C8EC2732E80F}"/>
            </a:ext>
          </a:extLst>
        </xdr:cNvPr>
        <xdr:cNvSpPr/>
      </xdr:nvSpPr>
      <xdr:spPr>
        <a:xfrm>
          <a:off x="19494500" y="185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12519</xdr:rowOff>
    </xdr:from>
    <xdr:to>
      <xdr:col>107</xdr:col>
      <xdr:colOff>50800</xdr:colOff>
      <xdr:row>108</xdr:row>
      <xdr:rowOff>38644</xdr:rowOff>
    </xdr:to>
    <xdr:cxnSp macro="">
      <xdr:nvCxnSpPr>
        <xdr:cNvPr id="715" name="直線コネクタ 714">
          <a:extLst>
            <a:ext uri="{FF2B5EF4-FFF2-40B4-BE49-F238E27FC236}">
              <a16:creationId xmlns:a16="http://schemas.microsoft.com/office/drawing/2014/main" id="{F35028D0-95D9-4E5C-B7A8-3971E1718995}"/>
            </a:ext>
          </a:extLst>
        </xdr:cNvPr>
        <xdr:cNvCxnSpPr/>
      </xdr:nvCxnSpPr>
      <xdr:spPr>
        <a:xfrm flipV="1">
          <a:off x="19545300" y="1852911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160927</xdr:rowOff>
    </xdr:from>
    <xdr:to>
      <xdr:col>98</xdr:col>
      <xdr:colOff>38100</xdr:colOff>
      <xdr:row>108</xdr:row>
      <xdr:rowOff>91077</xdr:rowOff>
    </xdr:to>
    <xdr:sp macro="" textlink="">
      <xdr:nvSpPr>
        <xdr:cNvPr id="716" name="楕円 715">
          <a:extLst>
            <a:ext uri="{FF2B5EF4-FFF2-40B4-BE49-F238E27FC236}">
              <a16:creationId xmlns:a16="http://schemas.microsoft.com/office/drawing/2014/main" id="{963961F7-EA59-4FAC-9B8B-94F65D657DB8}"/>
            </a:ext>
          </a:extLst>
        </xdr:cNvPr>
        <xdr:cNvSpPr/>
      </xdr:nvSpPr>
      <xdr:spPr>
        <a:xfrm>
          <a:off x="18605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38644</xdr:rowOff>
    </xdr:from>
    <xdr:to>
      <xdr:col>102</xdr:col>
      <xdr:colOff>114300</xdr:colOff>
      <xdr:row>108</xdr:row>
      <xdr:rowOff>40277</xdr:rowOff>
    </xdr:to>
    <xdr:cxnSp macro="">
      <xdr:nvCxnSpPr>
        <xdr:cNvPr id="717" name="直線コネクタ 716">
          <a:extLst>
            <a:ext uri="{FF2B5EF4-FFF2-40B4-BE49-F238E27FC236}">
              <a16:creationId xmlns:a16="http://schemas.microsoft.com/office/drawing/2014/main" id="{FEF65DEE-25CF-475F-A9BB-6AA68624D50A}"/>
            </a:ext>
          </a:extLst>
        </xdr:cNvPr>
        <xdr:cNvCxnSpPr/>
      </xdr:nvCxnSpPr>
      <xdr:spPr>
        <a:xfrm flipV="1">
          <a:off x="18656300" y="1855524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718" name="n_1aveValue【公民館】&#10;一人当たり面積">
          <a:extLst>
            <a:ext uri="{FF2B5EF4-FFF2-40B4-BE49-F238E27FC236}">
              <a16:creationId xmlns:a16="http://schemas.microsoft.com/office/drawing/2014/main" id="{0A8B8C8A-4A2A-45BA-8CA7-A93B5674CECC}"/>
            </a:ext>
          </a:extLst>
        </xdr:cNvPr>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107604</xdr:rowOff>
    </xdr:from>
    <xdr:ext cx="469744" cy="259045"/>
    <xdr:sp macro="" textlink="">
      <xdr:nvSpPr>
        <xdr:cNvPr id="719" name="n_2aveValue【公民館】&#10;一人当たり面積">
          <a:extLst>
            <a:ext uri="{FF2B5EF4-FFF2-40B4-BE49-F238E27FC236}">
              <a16:creationId xmlns:a16="http://schemas.microsoft.com/office/drawing/2014/main" id="{6CD65BEF-9522-4BE0-9893-B555044D5970}"/>
            </a:ext>
          </a:extLst>
        </xdr:cNvPr>
        <xdr:cNvSpPr txBox="1"/>
      </xdr:nvSpPr>
      <xdr:spPr>
        <a:xfrm>
          <a:off x="20199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110870</xdr:rowOff>
    </xdr:from>
    <xdr:ext cx="469744" cy="259045"/>
    <xdr:sp macro="" textlink="">
      <xdr:nvSpPr>
        <xdr:cNvPr id="720" name="n_3aveValue【公民館】&#10;一人当たり面積">
          <a:extLst>
            <a:ext uri="{FF2B5EF4-FFF2-40B4-BE49-F238E27FC236}">
              <a16:creationId xmlns:a16="http://schemas.microsoft.com/office/drawing/2014/main" id="{51400E7D-E437-494D-B65B-881FD31E8CFE}"/>
            </a:ext>
          </a:extLst>
        </xdr:cNvPr>
        <xdr:cNvSpPr txBox="1"/>
      </xdr:nvSpPr>
      <xdr:spPr>
        <a:xfrm>
          <a:off x="19310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146793</xdr:rowOff>
    </xdr:from>
    <xdr:ext cx="469744" cy="259045"/>
    <xdr:sp macro="" textlink="">
      <xdr:nvSpPr>
        <xdr:cNvPr id="721" name="n_4aveValue【公民館】&#10;一人当たり面積">
          <a:extLst>
            <a:ext uri="{FF2B5EF4-FFF2-40B4-BE49-F238E27FC236}">
              <a16:creationId xmlns:a16="http://schemas.microsoft.com/office/drawing/2014/main" id="{31E6CA57-1A7B-49B9-8E57-A60C3D66207E}"/>
            </a:ext>
          </a:extLst>
        </xdr:cNvPr>
        <xdr:cNvSpPr txBox="1"/>
      </xdr:nvSpPr>
      <xdr:spPr>
        <a:xfrm>
          <a:off x="18421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51179</xdr:rowOff>
    </xdr:from>
    <xdr:ext cx="469744" cy="259045"/>
    <xdr:sp macro="" textlink="">
      <xdr:nvSpPr>
        <xdr:cNvPr id="722" name="n_1mainValue【公民館】&#10;一人当たり面積">
          <a:extLst>
            <a:ext uri="{FF2B5EF4-FFF2-40B4-BE49-F238E27FC236}">
              <a16:creationId xmlns:a16="http://schemas.microsoft.com/office/drawing/2014/main" id="{0575931A-73E8-4EC2-84F1-B49D5F2728EA}"/>
            </a:ext>
          </a:extLst>
        </xdr:cNvPr>
        <xdr:cNvSpPr txBox="1"/>
      </xdr:nvSpPr>
      <xdr:spPr>
        <a:xfrm>
          <a:off x="21075727" y="1856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54446</xdr:rowOff>
    </xdr:from>
    <xdr:ext cx="469744" cy="259045"/>
    <xdr:sp macro="" textlink="">
      <xdr:nvSpPr>
        <xdr:cNvPr id="723" name="n_2mainValue【公民館】&#10;一人当たり面積">
          <a:extLst>
            <a:ext uri="{FF2B5EF4-FFF2-40B4-BE49-F238E27FC236}">
              <a16:creationId xmlns:a16="http://schemas.microsoft.com/office/drawing/2014/main" id="{408F957F-4A6E-4E4C-9AA4-14578FDB3F1F}"/>
            </a:ext>
          </a:extLst>
        </xdr:cNvPr>
        <xdr:cNvSpPr txBox="1"/>
      </xdr:nvSpPr>
      <xdr:spPr>
        <a:xfrm>
          <a:off x="20199427" y="1857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80571</xdr:rowOff>
    </xdr:from>
    <xdr:ext cx="469744" cy="259045"/>
    <xdr:sp macro="" textlink="">
      <xdr:nvSpPr>
        <xdr:cNvPr id="724" name="n_3mainValue【公民館】&#10;一人当たり面積">
          <a:extLst>
            <a:ext uri="{FF2B5EF4-FFF2-40B4-BE49-F238E27FC236}">
              <a16:creationId xmlns:a16="http://schemas.microsoft.com/office/drawing/2014/main" id="{1CE28D33-3D14-41B8-A83D-2C782B466598}"/>
            </a:ext>
          </a:extLst>
        </xdr:cNvPr>
        <xdr:cNvSpPr txBox="1"/>
      </xdr:nvSpPr>
      <xdr:spPr>
        <a:xfrm>
          <a:off x="19310427" y="1859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82204</xdr:rowOff>
    </xdr:from>
    <xdr:ext cx="469744" cy="259045"/>
    <xdr:sp macro="" textlink="">
      <xdr:nvSpPr>
        <xdr:cNvPr id="725" name="n_4mainValue【公民館】&#10;一人当たり面積">
          <a:extLst>
            <a:ext uri="{FF2B5EF4-FFF2-40B4-BE49-F238E27FC236}">
              <a16:creationId xmlns:a16="http://schemas.microsoft.com/office/drawing/2014/main" id="{5C205C5F-6FA5-4BA6-95DD-6155582FE3E6}"/>
            </a:ext>
          </a:extLst>
        </xdr:cNvPr>
        <xdr:cNvSpPr txBox="1"/>
      </xdr:nvSpPr>
      <xdr:spPr>
        <a:xfrm>
          <a:off x="18421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6" name="正方形/長方形 725">
          <a:extLst>
            <a:ext uri="{FF2B5EF4-FFF2-40B4-BE49-F238E27FC236}">
              <a16:creationId xmlns:a16="http://schemas.microsoft.com/office/drawing/2014/main" id="{CEF0D56E-0AD3-4E27-86FE-6E50B9694CF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7" name="正方形/長方形 726">
          <a:extLst>
            <a:ext uri="{FF2B5EF4-FFF2-40B4-BE49-F238E27FC236}">
              <a16:creationId xmlns:a16="http://schemas.microsoft.com/office/drawing/2014/main" id="{86AD4A1C-5036-4B7D-A284-F65F832E715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8" name="テキスト ボックス 727">
          <a:extLst>
            <a:ext uri="{FF2B5EF4-FFF2-40B4-BE49-F238E27FC236}">
              <a16:creationId xmlns:a16="http://schemas.microsoft.com/office/drawing/2014/main" id="{F61F3AB3-7312-4D6C-ACF8-B3150B513E2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公営住宅や公民館については有形固定資産減価償却率が高くなっ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ており、類似団体内においても下位に位置している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。ほとんどの施設が３０年以上経過し老朽化が進んでおり、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改修や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耐震化が必要な建物もあるため、早急な対応が必要となっている。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また、橋りょう・トンネルについては有形固定資産減価償却率が平均より低くなっており、橋りょう長寿命化計画通りに修繕ができているので、安全確保のために今後も継続していく必要がある。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7218F32-6C82-45E7-9769-8F6057DB4F4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486C07B-33BC-4126-821B-9F00537FC34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6BB3C6D-133D-4C17-9DA5-933B5FCE6C7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E3AE653-B62E-4063-A702-0ACC9441982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群馬県中之条町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3B18EAC-32F7-4C34-A09B-7BC6D08855C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3B5C61E-1D44-42B9-B611-895FE623D54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424D377-3741-4B65-A201-45864B0F373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897D909-D98B-4A16-B8E6-A05E2396BE3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0138C76-6C27-41ED-9309-9B62686A219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976715F-B376-47EF-B7E1-B84F8682370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15,782
15,536
439.28
11,727,834
11,055,237
520,929
6,176,472
7,764,519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87109AB-80B1-4B89-99E3-9A99BAE6B79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280646B-4591-467D-9608-940F2F531CF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861D2D0-4E32-4FF1-8E7C-E150A330009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62B5DE5-4A4F-4C22-95B6-0CC33F4EDDD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B0BF1FC-8EE6-44C7-BC99-464A3C74281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DD8F451-9DC0-4845-AF8B-4F8C4CD7280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6160FCB-47AB-418B-B71A-394330B28EC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28D9790-6D07-4D67-AE4D-75E54B97EF6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B3A5BCF-6C74-489E-9A69-967A6810C77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845A9E2-39F5-488E-A268-ABB7AC777F9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6CCBC79-A05B-447F-AC02-4085ACB7C01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744008A-0EC8-435B-9030-114847EA7BF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6048A4D-624F-46D8-9B8B-843EFB45E7F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06AE05E-D279-4632-AE38-ED697CDA01A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FDD5EBE-8004-4255-902A-4F29DE1D033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0BFCB68-2465-4CAE-9F9D-AFF9B306836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83D4C97-0562-4493-862B-78338AE3FE6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7658A20-CCC3-436B-81A4-2601CDBA099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EEE894B-0B9D-4F8E-802D-191726ACCFD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3BDA7FE-8A34-432E-8785-870E7C06560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940FB96-21F4-4611-80CB-FE53986B3A7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14DD84E-8770-4143-A794-8C9EC5971E3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C93E93C-02CA-43F4-BF93-6A98C7F03DD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0089A06-ECE7-4414-B178-49FEC23105D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F15D5D0-09E4-46B1-86AA-E6D87D4E1C6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E84F790-A551-493B-B427-EDF222A1612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E86BBF2-5288-4C52-A440-17738082074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74CAC5F-7564-4468-B349-99398C185E2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FC7638C-861B-4842-9124-0E51EDC1CBB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CC187B3-C73E-46BA-9446-16AB0E026BC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2FDDE7C-9814-4756-AA78-2FC3B454E7C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74A3951-5CE3-4141-98F4-15EB7415B44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6FFD4A3-C640-42B0-9204-005B8D3322D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8AC5EA7-06DC-4300-A16B-B73DAAE3208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8B2A8A1-BE64-4068-BE2E-01D1EEA1912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AB3A43E-62DF-4673-862E-8FF34872285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D8A0485-3F99-447D-9791-55433A90EEC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DA928B0-D851-41D3-AA67-541649DD7C7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EBEFB6D-19D9-4251-AE93-3293438A5EF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1F0032F-CA75-459A-8D33-D5BC18D3B8E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61529D1-A144-4C9D-8973-2B73F4615BA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50BCE31-1F13-4323-8A68-75C31333C15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CD5CD4C-7E65-4794-A2A5-783B5A17440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B6BC3D6-A60A-40ED-BBA5-C62D082A952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18F3F34-7006-4A06-82E5-816B753CBC5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695DF99A-04CD-4C79-BBF7-059E1010865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33746</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11131A89-58A0-4F1A-BB06-9D1536B1ADAF}"/>
            </a:ext>
          </a:extLst>
        </xdr:cNvPr>
        <xdr:cNvCxnSpPr/>
      </xdr:nvCxnSpPr>
      <xdr:spPr>
        <a:xfrm flipV="1">
          <a:off x="4634865"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ACE2E92C-9BDB-479F-A29E-6002191619E4}"/>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10C620E0-F816-45D8-9D98-65E5F0BFBC13}"/>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151873</xdr:rowOff>
    </xdr:from>
    <xdr:ext cx="340478" cy="259045"/>
    <xdr:sp macro="" textlink="">
      <xdr:nvSpPr>
        <xdr:cNvPr id="61" name="【図書館】&#10;有形固定資産減価償却率最大値テキスト">
          <a:extLst>
            <a:ext uri="{FF2B5EF4-FFF2-40B4-BE49-F238E27FC236}">
              <a16:creationId xmlns:a16="http://schemas.microsoft.com/office/drawing/2014/main" id="{FBA01B1C-EF9D-4623-93E9-6CA113F6DBB0}"/>
            </a:ext>
          </a:extLst>
        </xdr:cNvPr>
        <xdr:cNvSpPr txBox="1"/>
      </xdr:nvSpPr>
      <xdr:spPr>
        <a:xfrm>
          <a:off x="4673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33746</xdr:rowOff>
    </xdr:from>
    <xdr:to>
      <xdr:col>24</xdr:col>
      <xdr:colOff>152400</xdr:colOff>
      <xdr:row>33</xdr:row>
      <xdr:rowOff>33746</xdr:rowOff>
    </xdr:to>
    <xdr:cxnSp macro="">
      <xdr:nvCxnSpPr>
        <xdr:cNvPr id="62" name="直線コネクタ 61">
          <a:extLst>
            <a:ext uri="{FF2B5EF4-FFF2-40B4-BE49-F238E27FC236}">
              <a16:creationId xmlns:a16="http://schemas.microsoft.com/office/drawing/2014/main" id="{81E319FC-60C3-40EA-936B-06A6CF7A1504}"/>
            </a:ext>
          </a:extLst>
        </xdr:cNvPr>
        <xdr:cNvCxnSpPr/>
      </xdr:nvCxnSpPr>
      <xdr:spPr>
        <a:xfrm>
          <a:off x="4546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160581</xdr:rowOff>
    </xdr:from>
    <xdr:ext cx="405111" cy="259045"/>
    <xdr:sp macro="" textlink="">
      <xdr:nvSpPr>
        <xdr:cNvPr id="63" name="【図書館】&#10;有形固定資産減価償却率平均値テキスト">
          <a:extLst>
            <a:ext uri="{FF2B5EF4-FFF2-40B4-BE49-F238E27FC236}">
              <a16:creationId xmlns:a16="http://schemas.microsoft.com/office/drawing/2014/main" id="{6EBA1BC3-C865-47B9-8D8D-7F544C23DA24}"/>
            </a:ext>
          </a:extLst>
        </xdr:cNvPr>
        <xdr:cNvSpPr txBox="1"/>
      </xdr:nvSpPr>
      <xdr:spPr>
        <a:xfrm>
          <a:off x="4673600" y="6332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xdr:rowOff>
    </xdr:from>
    <xdr:to>
      <xdr:col>24</xdr:col>
      <xdr:colOff>114300</xdr:colOff>
      <xdr:row>37</xdr:row>
      <xdr:rowOff>112304</xdr:rowOff>
    </xdr:to>
    <xdr:sp macro="" textlink="">
      <xdr:nvSpPr>
        <xdr:cNvPr id="64" name="フローチャート: 判断 63">
          <a:extLst>
            <a:ext uri="{FF2B5EF4-FFF2-40B4-BE49-F238E27FC236}">
              <a16:creationId xmlns:a16="http://schemas.microsoft.com/office/drawing/2014/main" id="{879B7978-33FF-46E4-B54C-42591D051F8B}"/>
            </a:ext>
          </a:extLst>
        </xdr:cNvPr>
        <xdr:cNvSpPr/>
      </xdr:nvSpPr>
      <xdr:spPr>
        <a:xfrm>
          <a:off x="45847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a:extLst>
            <a:ext uri="{FF2B5EF4-FFF2-40B4-BE49-F238E27FC236}">
              <a16:creationId xmlns:a16="http://schemas.microsoft.com/office/drawing/2014/main" id="{6F602949-5641-4140-8BA5-DBE6FCF5549E}"/>
            </a:ext>
          </a:extLst>
        </xdr:cNvPr>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157661</xdr:rowOff>
    </xdr:from>
    <xdr:to>
      <xdr:col>15</xdr:col>
      <xdr:colOff>101600</xdr:colOff>
      <xdr:row>37</xdr:row>
      <xdr:rowOff>87811</xdr:rowOff>
    </xdr:to>
    <xdr:sp macro="" textlink="">
      <xdr:nvSpPr>
        <xdr:cNvPr id="66" name="フローチャート: 判断 65">
          <a:extLst>
            <a:ext uri="{FF2B5EF4-FFF2-40B4-BE49-F238E27FC236}">
              <a16:creationId xmlns:a16="http://schemas.microsoft.com/office/drawing/2014/main" id="{18FC7861-8E42-48E5-AB72-5B22667BFACA}"/>
            </a:ext>
          </a:extLst>
        </xdr:cNvPr>
        <xdr:cNvSpPr/>
      </xdr:nvSpPr>
      <xdr:spPr>
        <a:xfrm>
          <a:off x="2857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a:extLst>
            <a:ext uri="{FF2B5EF4-FFF2-40B4-BE49-F238E27FC236}">
              <a16:creationId xmlns:a16="http://schemas.microsoft.com/office/drawing/2014/main" id="{62CD2E98-F859-42E6-935A-40A776D6A0A4}"/>
            </a:ext>
          </a:extLst>
        </xdr:cNvPr>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62956</xdr:rowOff>
    </xdr:from>
    <xdr:to>
      <xdr:col>6</xdr:col>
      <xdr:colOff>38100</xdr:colOff>
      <xdr:row>36</xdr:row>
      <xdr:rowOff>164556</xdr:rowOff>
    </xdr:to>
    <xdr:sp macro="" textlink="">
      <xdr:nvSpPr>
        <xdr:cNvPr id="68" name="フローチャート: 判断 67">
          <a:extLst>
            <a:ext uri="{FF2B5EF4-FFF2-40B4-BE49-F238E27FC236}">
              <a16:creationId xmlns:a16="http://schemas.microsoft.com/office/drawing/2014/main" id="{97AE2E67-08FB-4533-9012-59C10463868A}"/>
            </a:ext>
          </a:extLst>
        </xdr:cNvPr>
        <xdr:cNvSpPr/>
      </xdr:nvSpPr>
      <xdr:spPr>
        <a:xfrm>
          <a:off x="1079500" y="623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2A6EFE0-6994-4021-8C51-6EA16B07A25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10DA7FA-A837-48A4-A487-F49F1AFE4EA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BDF996B-8827-480F-BCDA-FD5A69247A8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8A4B34C-EA43-4BEB-AD4E-E6B34EEB8FE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53ACA46-BB6F-41DC-8FE0-78B43DF1DD2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156028</xdr:rowOff>
    </xdr:from>
    <xdr:to>
      <xdr:col>24</xdr:col>
      <xdr:colOff>114300</xdr:colOff>
      <xdr:row>37</xdr:row>
      <xdr:rowOff>86178</xdr:rowOff>
    </xdr:to>
    <xdr:sp macro="" textlink="">
      <xdr:nvSpPr>
        <xdr:cNvPr id="74" name="楕円 73">
          <a:extLst>
            <a:ext uri="{FF2B5EF4-FFF2-40B4-BE49-F238E27FC236}">
              <a16:creationId xmlns:a16="http://schemas.microsoft.com/office/drawing/2014/main" id="{0CE4FCF9-60F8-4137-8DF8-BE2FF5863A28}"/>
            </a:ext>
          </a:extLst>
        </xdr:cNvPr>
        <xdr:cNvSpPr/>
      </xdr:nvSpPr>
      <xdr:spPr>
        <a:xfrm>
          <a:off x="45847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7455</xdr:rowOff>
    </xdr:from>
    <xdr:ext cx="405111" cy="259045"/>
    <xdr:sp macro="" textlink="">
      <xdr:nvSpPr>
        <xdr:cNvPr id="75" name="【図書館】&#10;有形固定資産減価償却率該当値テキスト">
          <a:extLst>
            <a:ext uri="{FF2B5EF4-FFF2-40B4-BE49-F238E27FC236}">
              <a16:creationId xmlns:a16="http://schemas.microsoft.com/office/drawing/2014/main" id="{81A74F4A-D0BD-42F1-B2D8-D78277F0A411}"/>
            </a:ext>
          </a:extLst>
        </xdr:cNvPr>
        <xdr:cNvSpPr txBox="1"/>
      </xdr:nvSpPr>
      <xdr:spPr>
        <a:xfrm>
          <a:off x="4673600" y="617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120106</xdr:rowOff>
    </xdr:from>
    <xdr:to>
      <xdr:col>20</xdr:col>
      <xdr:colOff>38100</xdr:colOff>
      <xdr:row>37</xdr:row>
      <xdr:rowOff>50256</xdr:rowOff>
    </xdr:to>
    <xdr:sp macro="" textlink="">
      <xdr:nvSpPr>
        <xdr:cNvPr id="76" name="楕円 75">
          <a:extLst>
            <a:ext uri="{FF2B5EF4-FFF2-40B4-BE49-F238E27FC236}">
              <a16:creationId xmlns:a16="http://schemas.microsoft.com/office/drawing/2014/main" id="{6084ADCC-74F7-403A-A751-E6B7E8D2B436}"/>
            </a:ext>
          </a:extLst>
        </xdr:cNvPr>
        <xdr:cNvSpPr/>
      </xdr:nvSpPr>
      <xdr:spPr>
        <a:xfrm>
          <a:off x="3746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170906</xdr:rowOff>
    </xdr:from>
    <xdr:to>
      <xdr:col>24</xdr:col>
      <xdr:colOff>63500</xdr:colOff>
      <xdr:row>37</xdr:row>
      <xdr:rowOff>35378</xdr:rowOff>
    </xdr:to>
    <xdr:cxnSp macro="">
      <xdr:nvCxnSpPr>
        <xdr:cNvPr id="77" name="直線コネクタ 76">
          <a:extLst>
            <a:ext uri="{FF2B5EF4-FFF2-40B4-BE49-F238E27FC236}">
              <a16:creationId xmlns:a16="http://schemas.microsoft.com/office/drawing/2014/main" id="{B2387D93-D005-4947-A19D-3B7E7B840663}"/>
            </a:ext>
          </a:extLst>
        </xdr:cNvPr>
        <xdr:cNvCxnSpPr/>
      </xdr:nvCxnSpPr>
      <xdr:spPr>
        <a:xfrm>
          <a:off x="3797300" y="634310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84183</xdr:rowOff>
    </xdr:from>
    <xdr:to>
      <xdr:col>15</xdr:col>
      <xdr:colOff>101600</xdr:colOff>
      <xdr:row>37</xdr:row>
      <xdr:rowOff>14333</xdr:rowOff>
    </xdr:to>
    <xdr:sp macro="" textlink="">
      <xdr:nvSpPr>
        <xdr:cNvPr id="78" name="楕円 77">
          <a:extLst>
            <a:ext uri="{FF2B5EF4-FFF2-40B4-BE49-F238E27FC236}">
              <a16:creationId xmlns:a16="http://schemas.microsoft.com/office/drawing/2014/main" id="{8A93C7A4-5755-464F-A304-EAF98CDBB735}"/>
            </a:ext>
          </a:extLst>
        </xdr:cNvPr>
        <xdr:cNvSpPr/>
      </xdr:nvSpPr>
      <xdr:spPr>
        <a:xfrm>
          <a:off x="2857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134983</xdr:rowOff>
    </xdr:from>
    <xdr:to>
      <xdr:col>19</xdr:col>
      <xdr:colOff>177800</xdr:colOff>
      <xdr:row>36</xdr:row>
      <xdr:rowOff>170906</xdr:rowOff>
    </xdr:to>
    <xdr:cxnSp macro="">
      <xdr:nvCxnSpPr>
        <xdr:cNvPr id="79" name="直線コネクタ 78">
          <a:extLst>
            <a:ext uri="{FF2B5EF4-FFF2-40B4-BE49-F238E27FC236}">
              <a16:creationId xmlns:a16="http://schemas.microsoft.com/office/drawing/2014/main" id="{523A61C4-2564-4F2A-ACA6-162386C224BA}"/>
            </a:ext>
          </a:extLst>
        </xdr:cNvPr>
        <xdr:cNvCxnSpPr/>
      </xdr:nvCxnSpPr>
      <xdr:spPr>
        <a:xfrm>
          <a:off x="2908300" y="63071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48260</xdr:rowOff>
    </xdr:from>
    <xdr:to>
      <xdr:col>10</xdr:col>
      <xdr:colOff>165100</xdr:colOff>
      <xdr:row>36</xdr:row>
      <xdr:rowOff>149860</xdr:rowOff>
    </xdr:to>
    <xdr:sp macro="" textlink="">
      <xdr:nvSpPr>
        <xdr:cNvPr id="80" name="楕円 79">
          <a:extLst>
            <a:ext uri="{FF2B5EF4-FFF2-40B4-BE49-F238E27FC236}">
              <a16:creationId xmlns:a16="http://schemas.microsoft.com/office/drawing/2014/main" id="{5DAE31C5-FCF0-4B5C-B157-DA1F19282BD7}"/>
            </a:ext>
          </a:extLst>
        </xdr:cNvPr>
        <xdr:cNvSpPr/>
      </xdr:nvSpPr>
      <xdr:spPr>
        <a:xfrm>
          <a:off x="1968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99060</xdr:rowOff>
    </xdr:from>
    <xdr:to>
      <xdr:col>15</xdr:col>
      <xdr:colOff>50800</xdr:colOff>
      <xdr:row>36</xdr:row>
      <xdr:rowOff>134983</xdr:rowOff>
    </xdr:to>
    <xdr:cxnSp macro="">
      <xdr:nvCxnSpPr>
        <xdr:cNvPr id="81" name="直線コネクタ 80">
          <a:extLst>
            <a:ext uri="{FF2B5EF4-FFF2-40B4-BE49-F238E27FC236}">
              <a16:creationId xmlns:a16="http://schemas.microsoft.com/office/drawing/2014/main" id="{D2BA9209-5F5A-4E8F-8233-BE2DA0550104}"/>
            </a:ext>
          </a:extLst>
        </xdr:cNvPr>
        <xdr:cNvCxnSpPr/>
      </xdr:nvCxnSpPr>
      <xdr:spPr>
        <a:xfrm>
          <a:off x="2019300" y="62712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12337</xdr:rowOff>
    </xdr:from>
    <xdr:to>
      <xdr:col>6</xdr:col>
      <xdr:colOff>38100</xdr:colOff>
      <xdr:row>36</xdr:row>
      <xdr:rowOff>113937</xdr:rowOff>
    </xdr:to>
    <xdr:sp macro="" textlink="">
      <xdr:nvSpPr>
        <xdr:cNvPr id="82" name="楕円 81">
          <a:extLst>
            <a:ext uri="{FF2B5EF4-FFF2-40B4-BE49-F238E27FC236}">
              <a16:creationId xmlns:a16="http://schemas.microsoft.com/office/drawing/2014/main" id="{334790DD-F57E-48B8-AE97-8BC0C78BC8BB}"/>
            </a:ext>
          </a:extLst>
        </xdr:cNvPr>
        <xdr:cNvSpPr/>
      </xdr:nvSpPr>
      <xdr:spPr>
        <a:xfrm>
          <a:off x="10795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63137</xdr:rowOff>
    </xdr:from>
    <xdr:to>
      <xdr:col>10</xdr:col>
      <xdr:colOff>114300</xdr:colOff>
      <xdr:row>36</xdr:row>
      <xdr:rowOff>99060</xdr:rowOff>
    </xdr:to>
    <xdr:cxnSp macro="">
      <xdr:nvCxnSpPr>
        <xdr:cNvPr id="83" name="直線コネクタ 82">
          <a:extLst>
            <a:ext uri="{FF2B5EF4-FFF2-40B4-BE49-F238E27FC236}">
              <a16:creationId xmlns:a16="http://schemas.microsoft.com/office/drawing/2014/main" id="{6919E6DE-E26E-42D6-9646-9B63144E8975}"/>
            </a:ext>
          </a:extLst>
        </xdr:cNvPr>
        <xdr:cNvCxnSpPr/>
      </xdr:nvCxnSpPr>
      <xdr:spPr>
        <a:xfrm>
          <a:off x="1130300" y="62353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100166</xdr:rowOff>
    </xdr:from>
    <xdr:ext cx="405111" cy="259045"/>
    <xdr:sp macro="" textlink="">
      <xdr:nvSpPr>
        <xdr:cNvPr id="84" name="n_1aveValue【図書館】&#10;有形固定資産減価償却率">
          <a:extLst>
            <a:ext uri="{FF2B5EF4-FFF2-40B4-BE49-F238E27FC236}">
              <a16:creationId xmlns:a16="http://schemas.microsoft.com/office/drawing/2014/main" id="{62897839-4F81-47A7-B90A-341247A9BC7D}"/>
            </a:ext>
          </a:extLst>
        </xdr:cNvPr>
        <xdr:cNvSpPr txBox="1"/>
      </xdr:nvSpPr>
      <xdr:spPr>
        <a:xfrm>
          <a:off x="3582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78938</xdr:rowOff>
    </xdr:from>
    <xdr:ext cx="405111" cy="259045"/>
    <xdr:sp macro="" textlink="">
      <xdr:nvSpPr>
        <xdr:cNvPr id="85" name="n_2aveValue【図書館】&#10;有形固定資産減価償却率">
          <a:extLst>
            <a:ext uri="{FF2B5EF4-FFF2-40B4-BE49-F238E27FC236}">
              <a16:creationId xmlns:a16="http://schemas.microsoft.com/office/drawing/2014/main" id="{19E0C2A7-5D0D-471A-91A7-66237A730115}"/>
            </a:ext>
          </a:extLst>
        </xdr:cNvPr>
        <xdr:cNvSpPr txBox="1"/>
      </xdr:nvSpPr>
      <xdr:spPr>
        <a:xfrm>
          <a:off x="27057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74040</xdr:rowOff>
    </xdr:from>
    <xdr:ext cx="405111" cy="259045"/>
    <xdr:sp macro="" textlink="">
      <xdr:nvSpPr>
        <xdr:cNvPr id="86" name="n_3aveValue【図書館】&#10;有形固定資産減価償却率">
          <a:extLst>
            <a:ext uri="{FF2B5EF4-FFF2-40B4-BE49-F238E27FC236}">
              <a16:creationId xmlns:a16="http://schemas.microsoft.com/office/drawing/2014/main" id="{30876960-7F7E-41FB-9553-18000AEB994E}"/>
            </a:ext>
          </a:extLst>
        </xdr:cNvPr>
        <xdr:cNvSpPr txBox="1"/>
      </xdr:nvSpPr>
      <xdr:spPr>
        <a:xfrm>
          <a:off x="1816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155683</xdr:rowOff>
    </xdr:from>
    <xdr:ext cx="405111" cy="259045"/>
    <xdr:sp macro="" textlink="">
      <xdr:nvSpPr>
        <xdr:cNvPr id="87" name="n_4aveValue【図書館】&#10;有形固定資産減価償却率">
          <a:extLst>
            <a:ext uri="{FF2B5EF4-FFF2-40B4-BE49-F238E27FC236}">
              <a16:creationId xmlns:a16="http://schemas.microsoft.com/office/drawing/2014/main" id="{726FCD80-5F30-4531-A0BC-373089915074}"/>
            </a:ext>
          </a:extLst>
        </xdr:cNvPr>
        <xdr:cNvSpPr txBox="1"/>
      </xdr:nvSpPr>
      <xdr:spPr>
        <a:xfrm>
          <a:off x="927744" y="632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66783</xdr:rowOff>
    </xdr:from>
    <xdr:ext cx="405111" cy="259045"/>
    <xdr:sp macro="" textlink="">
      <xdr:nvSpPr>
        <xdr:cNvPr id="88" name="n_1mainValue【図書館】&#10;有形固定資産減価償却率">
          <a:extLst>
            <a:ext uri="{FF2B5EF4-FFF2-40B4-BE49-F238E27FC236}">
              <a16:creationId xmlns:a16="http://schemas.microsoft.com/office/drawing/2014/main" id="{658C12E6-60C8-4CFE-A5DF-80DECFC32F85}"/>
            </a:ext>
          </a:extLst>
        </xdr:cNvPr>
        <xdr:cNvSpPr txBox="1"/>
      </xdr:nvSpPr>
      <xdr:spPr>
        <a:xfrm>
          <a:off x="3582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9" name="n_2mainValue【図書館】&#10;有形固定資産減価償却率">
          <a:extLst>
            <a:ext uri="{FF2B5EF4-FFF2-40B4-BE49-F238E27FC236}">
              <a16:creationId xmlns:a16="http://schemas.microsoft.com/office/drawing/2014/main" id="{6269EFB2-00C6-4AED-89E9-1B755D7A7FB6}"/>
            </a:ext>
          </a:extLst>
        </xdr:cNvPr>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166387</xdr:rowOff>
    </xdr:from>
    <xdr:ext cx="405111" cy="259045"/>
    <xdr:sp macro="" textlink="">
      <xdr:nvSpPr>
        <xdr:cNvPr id="90" name="n_3mainValue【図書館】&#10;有形固定資産減価償却率">
          <a:extLst>
            <a:ext uri="{FF2B5EF4-FFF2-40B4-BE49-F238E27FC236}">
              <a16:creationId xmlns:a16="http://schemas.microsoft.com/office/drawing/2014/main" id="{E72F15BB-8D84-49E8-930D-31EBD1124DA1}"/>
            </a:ext>
          </a:extLst>
        </xdr:cNvPr>
        <xdr:cNvSpPr txBox="1"/>
      </xdr:nvSpPr>
      <xdr:spPr>
        <a:xfrm>
          <a:off x="1816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130464</xdr:rowOff>
    </xdr:from>
    <xdr:ext cx="405111" cy="259045"/>
    <xdr:sp macro="" textlink="">
      <xdr:nvSpPr>
        <xdr:cNvPr id="91" name="n_4mainValue【図書館】&#10;有形固定資産減価償却率">
          <a:extLst>
            <a:ext uri="{FF2B5EF4-FFF2-40B4-BE49-F238E27FC236}">
              <a16:creationId xmlns:a16="http://schemas.microsoft.com/office/drawing/2014/main" id="{CDDA1BA4-A445-4103-B2AE-75E4737518A5}"/>
            </a:ext>
          </a:extLst>
        </xdr:cNvPr>
        <xdr:cNvSpPr txBox="1"/>
      </xdr:nvSpPr>
      <xdr:spPr>
        <a:xfrm>
          <a:off x="927744" y="595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A1E5A2C-A627-49C9-AF7F-A2ED54DBE1A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AB95CEF-7FF8-4B8E-8817-8D3B0AFA0EC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055D877-5424-42B4-BDAC-5FF71CFC4C4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C3D001B-D941-46D6-952A-E8AB251A919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C2266DE-DF5E-4ACB-8216-CB1F2339343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FE05460-8BE1-499B-B18D-9083D3B1B44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F402E781-1119-49BA-8B00-56C8318F1AB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1CED8B3-A5EB-4541-9BE1-D25B8DD058F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66C936A1-21E5-4B88-9D49-435AB01EA82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895F0447-2888-4C09-BB5B-D9CDF607427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395828C8-7101-4D5C-B044-8F6C57209D0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60A88783-DFFD-409D-88DE-A070FB15DB6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C7610D97-D9B0-4A29-BCA6-5B026F5BF0D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45984301-0E0F-4C4E-B6DE-7AA1EFCA41ED}"/>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F08381AF-E6FA-4A0F-9F31-DEAA0E92B5C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D19B54C5-91B4-4246-AF42-0212E6EE3BB4}"/>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20CCCAD8-D65F-40FB-992E-CB2D61CB238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C0214166-F1F6-4955-92B4-CA6555B5E937}"/>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7A6C6156-03AE-4865-A658-2B59DF17F2B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38FC8D10-91B4-45B0-BB4B-261B15E194A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C6363A38-EB65-4607-B1EE-5A2D2767719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F7096CBA-3D80-4E5F-8EAD-9C54AB2AE15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27E05EF3-FD1C-46A4-B679-1E8541EB5F6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id="{0D82B22E-150B-463F-BE26-D07A748AC9FE}"/>
            </a:ext>
          </a:extLst>
        </xdr:cNvPr>
        <xdr:cNvCxnSpPr/>
      </xdr:nvCxnSpPr>
      <xdr:spPr>
        <a:xfrm flipV="1">
          <a:off x="10476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a16="http://schemas.microsoft.com/office/drawing/2014/main" id="{76680524-4981-4B1C-A616-636D4E3A66F2}"/>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id="{BC862DCC-DF1F-45D7-9CD8-2CDBCFBE1CFD}"/>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118" name="【図書館】&#10;一人当たり面積最大値テキスト">
          <a:extLst>
            <a:ext uri="{FF2B5EF4-FFF2-40B4-BE49-F238E27FC236}">
              <a16:creationId xmlns:a16="http://schemas.microsoft.com/office/drawing/2014/main" id="{D0E886CA-D421-4E46-93F7-D35F981CE511}"/>
            </a:ext>
          </a:extLst>
        </xdr:cNvPr>
        <xdr:cNvSpPr txBox="1"/>
      </xdr:nvSpPr>
      <xdr:spPr>
        <a:xfrm>
          <a:off x="10515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9" name="直線コネクタ 118">
          <a:extLst>
            <a:ext uri="{FF2B5EF4-FFF2-40B4-BE49-F238E27FC236}">
              <a16:creationId xmlns:a16="http://schemas.microsoft.com/office/drawing/2014/main" id="{B6A249A4-7680-4561-B5A0-415290A0D570}"/>
            </a:ext>
          </a:extLst>
        </xdr:cNvPr>
        <xdr:cNvCxnSpPr/>
      </xdr:nvCxnSpPr>
      <xdr:spPr>
        <a:xfrm>
          <a:off x="10388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152417</xdr:rowOff>
    </xdr:from>
    <xdr:ext cx="469744" cy="259045"/>
    <xdr:sp macro="" textlink="">
      <xdr:nvSpPr>
        <xdr:cNvPr id="120" name="【図書館】&#10;一人当たり面積平均値テキスト">
          <a:extLst>
            <a:ext uri="{FF2B5EF4-FFF2-40B4-BE49-F238E27FC236}">
              <a16:creationId xmlns:a16="http://schemas.microsoft.com/office/drawing/2014/main" id="{747AF41E-8E63-4665-B5A8-2EE1F2460190}"/>
            </a:ext>
          </a:extLst>
        </xdr:cNvPr>
        <xdr:cNvSpPr txBox="1"/>
      </xdr:nvSpPr>
      <xdr:spPr>
        <a:xfrm>
          <a:off x="10515600" y="683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21" name="フローチャート: 判断 120">
          <a:extLst>
            <a:ext uri="{FF2B5EF4-FFF2-40B4-BE49-F238E27FC236}">
              <a16:creationId xmlns:a16="http://schemas.microsoft.com/office/drawing/2014/main" id="{39F699D6-CA35-49CE-9BD9-C000FF9F337F}"/>
            </a:ext>
          </a:extLst>
        </xdr:cNvPr>
        <xdr:cNvSpPr/>
      </xdr:nvSpPr>
      <xdr:spPr>
        <a:xfrm>
          <a:off x="104267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17780</xdr:rowOff>
    </xdr:from>
    <xdr:to>
      <xdr:col>50</xdr:col>
      <xdr:colOff>165100</xdr:colOff>
      <xdr:row>40</xdr:row>
      <xdr:rowOff>119380</xdr:rowOff>
    </xdr:to>
    <xdr:sp macro="" textlink="">
      <xdr:nvSpPr>
        <xdr:cNvPr id="122" name="フローチャート: 判断 121">
          <a:extLst>
            <a:ext uri="{FF2B5EF4-FFF2-40B4-BE49-F238E27FC236}">
              <a16:creationId xmlns:a16="http://schemas.microsoft.com/office/drawing/2014/main" id="{5CBAE44E-29CE-4FA1-B013-4E3DB719CE78}"/>
            </a:ext>
          </a:extLst>
        </xdr:cNvPr>
        <xdr:cNvSpPr/>
      </xdr:nvSpPr>
      <xdr:spPr>
        <a:xfrm>
          <a:off x="9588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36830</xdr:rowOff>
    </xdr:from>
    <xdr:to>
      <xdr:col>46</xdr:col>
      <xdr:colOff>38100</xdr:colOff>
      <xdr:row>40</xdr:row>
      <xdr:rowOff>138430</xdr:rowOff>
    </xdr:to>
    <xdr:sp macro="" textlink="">
      <xdr:nvSpPr>
        <xdr:cNvPr id="123" name="フローチャート: 判断 122">
          <a:extLst>
            <a:ext uri="{FF2B5EF4-FFF2-40B4-BE49-F238E27FC236}">
              <a16:creationId xmlns:a16="http://schemas.microsoft.com/office/drawing/2014/main" id="{37D21415-3C47-483E-A716-0B3916F73B17}"/>
            </a:ext>
          </a:extLst>
        </xdr:cNvPr>
        <xdr:cNvSpPr/>
      </xdr:nvSpPr>
      <xdr:spPr>
        <a:xfrm>
          <a:off x="8699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44450</xdr:rowOff>
    </xdr:from>
    <xdr:to>
      <xdr:col>41</xdr:col>
      <xdr:colOff>101600</xdr:colOff>
      <xdr:row>40</xdr:row>
      <xdr:rowOff>146050</xdr:rowOff>
    </xdr:to>
    <xdr:sp macro="" textlink="">
      <xdr:nvSpPr>
        <xdr:cNvPr id="124" name="フローチャート: 判断 123">
          <a:extLst>
            <a:ext uri="{FF2B5EF4-FFF2-40B4-BE49-F238E27FC236}">
              <a16:creationId xmlns:a16="http://schemas.microsoft.com/office/drawing/2014/main" id="{B4BD9932-EDDE-48D7-B20F-ED9D1F6AA88D}"/>
            </a:ext>
          </a:extLst>
        </xdr:cNvPr>
        <xdr:cNvSpPr/>
      </xdr:nvSpPr>
      <xdr:spPr>
        <a:xfrm>
          <a:off x="7810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40640</xdr:rowOff>
    </xdr:from>
    <xdr:to>
      <xdr:col>36</xdr:col>
      <xdr:colOff>165100</xdr:colOff>
      <xdr:row>40</xdr:row>
      <xdr:rowOff>142240</xdr:rowOff>
    </xdr:to>
    <xdr:sp macro="" textlink="">
      <xdr:nvSpPr>
        <xdr:cNvPr id="125" name="フローチャート: 判断 124">
          <a:extLst>
            <a:ext uri="{FF2B5EF4-FFF2-40B4-BE49-F238E27FC236}">
              <a16:creationId xmlns:a16="http://schemas.microsoft.com/office/drawing/2014/main" id="{97A69230-52FA-464D-B304-4F67CEA45D5B}"/>
            </a:ext>
          </a:extLst>
        </xdr:cNvPr>
        <xdr:cNvSpPr/>
      </xdr:nvSpPr>
      <xdr:spPr>
        <a:xfrm>
          <a:off x="6921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4299D3C-A93C-4731-BFB4-6E9FA562FF5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5B938CA-647E-4B59-8C8C-B37E6F258EF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F3E26B5-7F88-451E-BD6E-1523380DDFB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D90C555-7A45-4FB2-B7BD-A2BFB3076BD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074DF54-5757-4CA9-84E5-F6C8912DE1D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120650</xdr:rowOff>
    </xdr:from>
    <xdr:to>
      <xdr:col>55</xdr:col>
      <xdr:colOff>50800</xdr:colOff>
      <xdr:row>40</xdr:row>
      <xdr:rowOff>50800</xdr:rowOff>
    </xdr:to>
    <xdr:sp macro="" textlink="">
      <xdr:nvSpPr>
        <xdr:cNvPr id="131" name="楕円 130">
          <a:extLst>
            <a:ext uri="{FF2B5EF4-FFF2-40B4-BE49-F238E27FC236}">
              <a16:creationId xmlns:a16="http://schemas.microsoft.com/office/drawing/2014/main" id="{C73A6860-2466-4D0D-AF82-8A5DF002A863}"/>
            </a:ext>
          </a:extLst>
        </xdr:cNvPr>
        <xdr:cNvSpPr/>
      </xdr:nvSpPr>
      <xdr:spPr>
        <a:xfrm>
          <a:off x="10426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143527</xdr:rowOff>
    </xdr:from>
    <xdr:ext cx="469744" cy="259045"/>
    <xdr:sp macro="" textlink="">
      <xdr:nvSpPr>
        <xdr:cNvPr id="132" name="【図書館】&#10;一人当たり面積該当値テキスト">
          <a:extLst>
            <a:ext uri="{FF2B5EF4-FFF2-40B4-BE49-F238E27FC236}">
              <a16:creationId xmlns:a16="http://schemas.microsoft.com/office/drawing/2014/main" id="{113621FB-21C9-4E3B-BCF4-CF2E1E5E66C4}"/>
            </a:ext>
          </a:extLst>
        </xdr:cNvPr>
        <xdr:cNvSpPr txBox="1"/>
      </xdr:nvSpPr>
      <xdr:spPr>
        <a:xfrm>
          <a:off x="10515600"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128270</xdr:rowOff>
    </xdr:from>
    <xdr:to>
      <xdr:col>50</xdr:col>
      <xdr:colOff>165100</xdr:colOff>
      <xdr:row>40</xdr:row>
      <xdr:rowOff>58420</xdr:rowOff>
    </xdr:to>
    <xdr:sp macro="" textlink="">
      <xdr:nvSpPr>
        <xdr:cNvPr id="133" name="楕円 132">
          <a:extLst>
            <a:ext uri="{FF2B5EF4-FFF2-40B4-BE49-F238E27FC236}">
              <a16:creationId xmlns:a16="http://schemas.microsoft.com/office/drawing/2014/main" id="{7EDC7E30-4F98-482D-8D47-2B6B674EFE26}"/>
            </a:ext>
          </a:extLst>
        </xdr:cNvPr>
        <xdr:cNvSpPr/>
      </xdr:nvSpPr>
      <xdr:spPr>
        <a:xfrm>
          <a:off x="9588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0</xdr:rowOff>
    </xdr:from>
    <xdr:to>
      <xdr:col>55</xdr:col>
      <xdr:colOff>0</xdr:colOff>
      <xdr:row>40</xdr:row>
      <xdr:rowOff>7620</xdr:rowOff>
    </xdr:to>
    <xdr:cxnSp macro="">
      <xdr:nvCxnSpPr>
        <xdr:cNvPr id="134" name="直線コネクタ 133">
          <a:extLst>
            <a:ext uri="{FF2B5EF4-FFF2-40B4-BE49-F238E27FC236}">
              <a16:creationId xmlns:a16="http://schemas.microsoft.com/office/drawing/2014/main" id="{7F1F9D44-A5D6-4AF6-9A13-59E6750B4549}"/>
            </a:ext>
          </a:extLst>
        </xdr:cNvPr>
        <xdr:cNvCxnSpPr/>
      </xdr:nvCxnSpPr>
      <xdr:spPr>
        <a:xfrm flipV="1">
          <a:off x="9639300" y="6858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135890</xdr:rowOff>
    </xdr:from>
    <xdr:to>
      <xdr:col>46</xdr:col>
      <xdr:colOff>38100</xdr:colOff>
      <xdr:row>40</xdr:row>
      <xdr:rowOff>66040</xdr:rowOff>
    </xdr:to>
    <xdr:sp macro="" textlink="">
      <xdr:nvSpPr>
        <xdr:cNvPr id="135" name="楕円 134">
          <a:extLst>
            <a:ext uri="{FF2B5EF4-FFF2-40B4-BE49-F238E27FC236}">
              <a16:creationId xmlns:a16="http://schemas.microsoft.com/office/drawing/2014/main" id="{73360878-2EFB-4D6B-8CA8-565B88155CAD}"/>
            </a:ext>
          </a:extLst>
        </xdr:cNvPr>
        <xdr:cNvSpPr/>
      </xdr:nvSpPr>
      <xdr:spPr>
        <a:xfrm>
          <a:off x="8699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xdr:rowOff>
    </xdr:from>
    <xdr:to>
      <xdr:col>50</xdr:col>
      <xdr:colOff>114300</xdr:colOff>
      <xdr:row>40</xdr:row>
      <xdr:rowOff>15240</xdr:rowOff>
    </xdr:to>
    <xdr:cxnSp macro="">
      <xdr:nvCxnSpPr>
        <xdr:cNvPr id="136" name="直線コネクタ 135">
          <a:extLst>
            <a:ext uri="{FF2B5EF4-FFF2-40B4-BE49-F238E27FC236}">
              <a16:creationId xmlns:a16="http://schemas.microsoft.com/office/drawing/2014/main" id="{5C788B03-9066-4D1D-BDEA-87D2C7FE1712}"/>
            </a:ext>
          </a:extLst>
        </xdr:cNvPr>
        <xdr:cNvCxnSpPr/>
      </xdr:nvCxnSpPr>
      <xdr:spPr>
        <a:xfrm flipV="1">
          <a:off x="8750300" y="6865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143510</xdr:rowOff>
    </xdr:from>
    <xdr:to>
      <xdr:col>41</xdr:col>
      <xdr:colOff>101600</xdr:colOff>
      <xdr:row>40</xdr:row>
      <xdr:rowOff>73660</xdr:rowOff>
    </xdr:to>
    <xdr:sp macro="" textlink="">
      <xdr:nvSpPr>
        <xdr:cNvPr id="137" name="楕円 136">
          <a:extLst>
            <a:ext uri="{FF2B5EF4-FFF2-40B4-BE49-F238E27FC236}">
              <a16:creationId xmlns:a16="http://schemas.microsoft.com/office/drawing/2014/main" id="{9462E029-EFC5-4E0C-8FA1-B10511C34EE1}"/>
            </a:ext>
          </a:extLst>
        </xdr:cNvPr>
        <xdr:cNvSpPr/>
      </xdr:nvSpPr>
      <xdr:spPr>
        <a:xfrm>
          <a:off x="7810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15240</xdr:rowOff>
    </xdr:from>
    <xdr:to>
      <xdr:col>45</xdr:col>
      <xdr:colOff>177800</xdr:colOff>
      <xdr:row>40</xdr:row>
      <xdr:rowOff>22860</xdr:rowOff>
    </xdr:to>
    <xdr:cxnSp macro="">
      <xdr:nvCxnSpPr>
        <xdr:cNvPr id="138" name="直線コネクタ 137">
          <a:extLst>
            <a:ext uri="{FF2B5EF4-FFF2-40B4-BE49-F238E27FC236}">
              <a16:creationId xmlns:a16="http://schemas.microsoft.com/office/drawing/2014/main" id="{2B3268AA-06C2-4F27-BB35-417152BF8FB2}"/>
            </a:ext>
          </a:extLst>
        </xdr:cNvPr>
        <xdr:cNvCxnSpPr/>
      </xdr:nvCxnSpPr>
      <xdr:spPr>
        <a:xfrm flipV="1">
          <a:off x="7861300" y="6873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39" name="楕円 138">
          <a:extLst>
            <a:ext uri="{FF2B5EF4-FFF2-40B4-BE49-F238E27FC236}">
              <a16:creationId xmlns:a16="http://schemas.microsoft.com/office/drawing/2014/main" id="{66E93685-40ED-4575-A283-B4A2627ED709}"/>
            </a:ext>
          </a:extLst>
        </xdr:cNvPr>
        <xdr:cNvSpPr/>
      </xdr:nvSpPr>
      <xdr:spPr>
        <a:xfrm>
          <a:off x="6921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22860</xdr:rowOff>
    </xdr:from>
    <xdr:to>
      <xdr:col>41</xdr:col>
      <xdr:colOff>50800</xdr:colOff>
      <xdr:row>40</xdr:row>
      <xdr:rowOff>30480</xdr:rowOff>
    </xdr:to>
    <xdr:cxnSp macro="">
      <xdr:nvCxnSpPr>
        <xdr:cNvPr id="140" name="直線コネクタ 139">
          <a:extLst>
            <a:ext uri="{FF2B5EF4-FFF2-40B4-BE49-F238E27FC236}">
              <a16:creationId xmlns:a16="http://schemas.microsoft.com/office/drawing/2014/main" id="{AEAEC160-5BF6-4366-B564-E97ADE285A90}"/>
            </a:ext>
          </a:extLst>
        </xdr:cNvPr>
        <xdr:cNvCxnSpPr/>
      </xdr:nvCxnSpPr>
      <xdr:spPr>
        <a:xfrm flipV="1">
          <a:off x="6972300" y="6880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110507</xdr:rowOff>
    </xdr:from>
    <xdr:ext cx="469744" cy="259045"/>
    <xdr:sp macro="" textlink="">
      <xdr:nvSpPr>
        <xdr:cNvPr id="141" name="n_1aveValue【図書館】&#10;一人当たり面積">
          <a:extLst>
            <a:ext uri="{FF2B5EF4-FFF2-40B4-BE49-F238E27FC236}">
              <a16:creationId xmlns:a16="http://schemas.microsoft.com/office/drawing/2014/main" id="{EA0EC8BF-C184-47DA-9CF9-8DC905239546}"/>
            </a:ext>
          </a:extLst>
        </xdr:cNvPr>
        <xdr:cNvSpPr txBox="1"/>
      </xdr:nvSpPr>
      <xdr:spPr>
        <a:xfrm>
          <a:off x="93917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129557</xdr:rowOff>
    </xdr:from>
    <xdr:ext cx="469744" cy="259045"/>
    <xdr:sp macro="" textlink="">
      <xdr:nvSpPr>
        <xdr:cNvPr id="142" name="n_2aveValue【図書館】&#10;一人当たり面積">
          <a:extLst>
            <a:ext uri="{FF2B5EF4-FFF2-40B4-BE49-F238E27FC236}">
              <a16:creationId xmlns:a16="http://schemas.microsoft.com/office/drawing/2014/main" id="{B9F56D4B-8250-4CDE-A51F-A40077A6B143}"/>
            </a:ext>
          </a:extLst>
        </xdr:cNvPr>
        <xdr:cNvSpPr txBox="1"/>
      </xdr:nvSpPr>
      <xdr:spPr>
        <a:xfrm>
          <a:off x="85154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137177</xdr:rowOff>
    </xdr:from>
    <xdr:ext cx="469744" cy="259045"/>
    <xdr:sp macro="" textlink="">
      <xdr:nvSpPr>
        <xdr:cNvPr id="143" name="n_3aveValue【図書館】&#10;一人当たり面積">
          <a:extLst>
            <a:ext uri="{FF2B5EF4-FFF2-40B4-BE49-F238E27FC236}">
              <a16:creationId xmlns:a16="http://schemas.microsoft.com/office/drawing/2014/main" id="{7165BF80-1276-4C29-9DBC-E31C757B940C}"/>
            </a:ext>
          </a:extLst>
        </xdr:cNvPr>
        <xdr:cNvSpPr txBox="1"/>
      </xdr:nvSpPr>
      <xdr:spPr>
        <a:xfrm>
          <a:off x="76264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133367</xdr:rowOff>
    </xdr:from>
    <xdr:ext cx="469744" cy="259045"/>
    <xdr:sp macro="" textlink="">
      <xdr:nvSpPr>
        <xdr:cNvPr id="144" name="n_4aveValue【図書館】&#10;一人当たり面積">
          <a:extLst>
            <a:ext uri="{FF2B5EF4-FFF2-40B4-BE49-F238E27FC236}">
              <a16:creationId xmlns:a16="http://schemas.microsoft.com/office/drawing/2014/main" id="{DE4ABA1B-A90A-4B75-9131-06746A6958B8}"/>
            </a:ext>
          </a:extLst>
        </xdr:cNvPr>
        <xdr:cNvSpPr txBox="1"/>
      </xdr:nvSpPr>
      <xdr:spPr>
        <a:xfrm>
          <a:off x="6737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74947</xdr:rowOff>
    </xdr:from>
    <xdr:ext cx="469744" cy="259045"/>
    <xdr:sp macro="" textlink="">
      <xdr:nvSpPr>
        <xdr:cNvPr id="145" name="n_1mainValue【図書館】&#10;一人当たり面積">
          <a:extLst>
            <a:ext uri="{FF2B5EF4-FFF2-40B4-BE49-F238E27FC236}">
              <a16:creationId xmlns:a16="http://schemas.microsoft.com/office/drawing/2014/main" id="{238F8B0E-376D-4B55-B873-A6A7B63BC231}"/>
            </a:ext>
          </a:extLst>
        </xdr:cNvPr>
        <xdr:cNvSpPr txBox="1"/>
      </xdr:nvSpPr>
      <xdr:spPr>
        <a:xfrm>
          <a:off x="93917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82567</xdr:rowOff>
    </xdr:from>
    <xdr:ext cx="469744" cy="259045"/>
    <xdr:sp macro="" textlink="">
      <xdr:nvSpPr>
        <xdr:cNvPr id="146" name="n_2mainValue【図書館】&#10;一人当たり面積">
          <a:extLst>
            <a:ext uri="{FF2B5EF4-FFF2-40B4-BE49-F238E27FC236}">
              <a16:creationId xmlns:a16="http://schemas.microsoft.com/office/drawing/2014/main" id="{75F63E2D-9F18-45BC-91C9-97B8CED044A1}"/>
            </a:ext>
          </a:extLst>
        </xdr:cNvPr>
        <xdr:cNvSpPr txBox="1"/>
      </xdr:nvSpPr>
      <xdr:spPr>
        <a:xfrm>
          <a:off x="85154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90187</xdr:rowOff>
    </xdr:from>
    <xdr:ext cx="469744" cy="259045"/>
    <xdr:sp macro="" textlink="">
      <xdr:nvSpPr>
        <xdr:cNvPr id="147" name="n_3mainValue【図書館】&#10;一人当たり面積">
          <a:extLst>
            <a:ext uri="{FF2B5EF4-FFF2-40B4-BE49-F238E27FC236}">
              <a16:creationId xmlns:a16="http://schemas.microsoft.com/office/drawing/2014/main" id="{D932C847-907D-45BE-8970-CBBD4C15170D}"/>
            </a:ext>
          </a:extLst>
        </xdr:cNvPr>
        <xdr:cNvSpPr txBox="1"/>
      </xdr:nvSpPr>
      <xdr:spPr>
        <a:xfrm>
          <a:off x="7626427" y="66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97807</xdr:rowOff>
    </xdr:from>
    <xdr:ext cx="469744" cy="259045"/>
    <xdr:sp macro="" textlink="">
      <xdr:nvSpPr>
        <xdr:cNvPr id="148" name="n_4mainValue【図書館】&#10;一人当たり面積">
          <a:extLst>
            <a:ext uri="{FF2B5EF4-FFF2-40B4-BE49-F238E27FC236}">
              <a16:creationId xmlns:a16="http://schemas.microsoft.com/office/drawing/2014/main" id="{300D5791-4D52-4F9D-BA7F-B9C4AB6E4A61}"/>
            </a:ext>
          </a:extLst>
        </xdr:cNvPr>
        <xdr:cNvSpPr txBox="1"/>
      </xdr:nvSpPr>
      <xdr:spPr>
        <a:xfrm>
          <a:off x="6737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83A03BB8-4C83-4387-8A0C-06909018A61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814EDE3-68D6-49C9-A9A6-2C9D904C457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4958484E-3378-4BE1-8D51-A97D4587976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54894087-ABFA-4A60-8056-B3D617BC679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F765699C-E520-45AE-A059-A538D5EC863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B2AC4F0B-0C6F-40FC-A482-8F98E632835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9E9810D5-7F6D-4128-A4DE-62D20B58F99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6DB7BF25-2194-4C74-9B98-99093DE1A5B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4395C371-EC31-4472-A904-2080D76A606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B6170B28-8584-4CE8-AE69-D7F4A92B81B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4F8DF47B-0718-4FF2-8B22-E0B88C47AAE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FF224CB1-DD75-410C-98E7-5591B75EA26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3558C984-13BD-4B08-ACE9-C98B2FBC965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F224C48B-7ECB-4590-A09E-3A89CCEB8DB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61AA558E-B3FB-4F30-975A-561E50282B1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A871C19E-41EE-4B68-AED6-E14546F7358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62FE949F-F054-46E7-B623-4C785BB6129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95F4B7DC-51DB-4AD6-A619-CB2FD7BECF9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BBF46A19-C214-4FD5-8C9C-514A0B256C7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FA61BDA1-FE57-45E3-910F-662386A83EE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3B40154-1880-4A01-A88F-943C2889DD9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CB3A52B9-BBE8-4695-99B4-EF22572FA0F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9DF7BC4A-F546-4305-BD31-732923B572F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46B243F9-2D20-4EAA-8B16-589A9490D0A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FFF7CA73-AB23-4C87-A0BF-A895489CEA7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5ADC31FB-4398-4FFA-B72F-1CE12C3BE40D}"/>
            </a:ext>
          </a:extLst>
        </xdr:cNvPr>
        <xdr:cNvCxnSpPr/>
      </xdr:nvCxnSpPr>
      <xdr:spPr>
        <a:xfrm flipV="1">
          <a:off x="46348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E1871D06-4DAD-4E2D-B073-A3196A29F037}"/>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49A64F95-0979-4C88-86EB-B26DAD4D2636}"/>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8C20B11-6956-4D87-A684-F50911782783}"/>
            </a:ext>
          </a:extLst>
        </xdr:cNvPr>
        <xdr:cNvSpPr txBox="1"/>
      </xdr:nvSpPr>
      <xdr:spPr>
        <a:xfrm>
          <a:off x="46736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78" name="直線コネクタ 177">
          <a:extLst>
            <a:ext uri="{FF2B5EF4-FFF2-40B4-BE49-F238E27FC236}">
              <a16:creationId xmlns:a16="http://schemas.microsoft.com/office/drawing/2014/main" id="{2873E2F0-5BEF-468E-BD9E-69DE0BDFC733}"/>
            </a:ext>
          </a:extLst>
        </xdr:cNvPr>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BC7FB8C4-B980-436B-ACFE-1B21BD256E7E}"/>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id="{1320F8A2-99AC-43F2-A090-C32EEAF8FAA6}"/>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181" name="フローチャート: 判断 180">
          <a:extLst>
            <a:ext uri="{FF2B5EF4-FFF2-40B4-BE49-F238E27FC236}">
              <a16:creationId xmlns:a16="http://schemas.microsoft.com/office/drawing/2014/main" id="{356CAAE5-6E30-442E-A1EA-459AE74AFDE4}"/>
            </a:ext>
          </a:extLst>
        </xdr:cNvPr>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182" name="フローチャート: 判断 181">
          <a:extLst>
            <a:ext uri="{FF2B5EF4-FFF2-40B4-BE49-F238E27FC236}">
              <a16:creationId xmlns:a16="http://schemas.microsoft.com/office/drawing/2014/main" id="{93D3EB8E-4E0A-4E91-A7B2-7978A682C5D9}"/>
            </a:ext>
          </a:extLst>
        </xdr:cNvPr>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3" name="フローチャート: 判断 182">
          <a:extLst>
            <a:ext uri="{FF2B5EF4-FFF2-40B4-BE49-F238E27FC236}">
              <a16:creationId xmlns:a16="http://schemas.microsoft.com/office/drawing/2014/main" id="{5CA23E63-E318-479E-BC62-BFB832936104}"/>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DD41EEFB-1B6B-4A63-9C0D-A4A2F2A2BE24}"/>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C317053-A243-4E79-B4E2-2A4BC7F8A9F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65A8EC3-40F1-4103-A0E1-7A2BA835063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3B87F90-FA20-4069-BA17-541A8F62BCB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C0AA3F5-2DA2-4530-B865-6CDDA797616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79E2684E-35F9-48A1-8481-179C4FA9E3D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136978</xdr:rowOff>
    </xdr:from>
    <xdr:to>
      <xdr:col>24</xdr:col>
      <xdr:colOff>114300</xdr:colOff>
      <xdr:row>63</xdr:row>
      <xdr:rowOff>67128</xdr:rowOff>
    </xdr:to>
    <xdr:sp macro="" textlink="">
      <xdr:nvSpPr>
        <xdr:cNvPr id="190" name="楕円 189">
          <a:extLst>
            <a:ext uri="{FF2B5EF4-FFF2-40B4-BE49-F238E27FC236}">
              <a16:creationId xmlns:a16="http://schemas.microsoft.com/office/drawing/2014/main" id="{645B25EB-C757-4A04-B3B9-7CA9BE175525}"/>
            </a:ext>
          </a:extLst>
        </xdr:cNvPr>
        <xdr:cNvSpPr/>
      </xdr:nvSpPr>
      <xdr:spPr>
        <a:xfrm>
          <a:off x="4584700"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115405</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3F229BAC-AB40-4EBC-BE7C-831307602898}"/>
            </a:ext>
          </a:extLst>
        </xdr:cNvPr>
        <xdr:cNvSpPr txBox="1"/>
      </xdr:nvSpPr>
      <xdr:spPr>
        <a:xfrm>
          <a:off x="4673600" y="1074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112485</xdr:rowOff>
    </xdr:from>
    <xdr:to>
      <xdr:col>20</xdr:col>
      <xdr:colOff>38100</xdr:colOff>
      <xdr:row>62</xdr:row>
      <xdr:rowOff>42635</xdr:rowOff>
    </xdr:to>
    <xdr:sp macro="" textlink="">
      <xdr:nvSpPr>
        <xdr:cNvPr id="192" name="楕円 191">
          <a:extLst>
            <a:ext uri="{FF2B5EF4-FFF2-40B4-BE49-F238E27FC236}">
              <a16:creationId xmlns:a16="http://schemas.microsoft.com/office/drawing/2014/main" id="{9F0D3077-B739-4D6D-83BC-58F6F01AF53E}"/>
            </a:ext>
          </a:extLst>
        </xdr:cNvPr>
        <xdr:cNvSpPr/>
      </xdr:nvSpPr>
      <xdr:spPr>
        <a:xfrm>
          <a:off x="3746500" y="105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163285</xdr:rowOff>
    </xdr:from>
    <xdr:to>
      <xdr:col>24</xdr:col>
      <xdr:colOff>63500</xdr:colOff>
      <xdr:row>63</xdr:row>
      <xdr:rowOff>16328</xdr:rowOff>
    </xdr:to>
    <xdr:cxnSp macro="">
      <xdr:nvCxnSpPr>
        <xdr:cNvPr id="193" name="直線コネクタ 192">
          <a:extLst>
            <a:ext uri="{FF2B5EF4-FFF2-40B4-BE49-F238E27FC236}">
              <a16:creationId xmlns:a16="http://schemas.microsoft.com/office/drawing/2014/main" id="{023A0BEC-E5E9-461C-AD7D-591DB1923819}"/>
            </a:ext>
          </a:extLst>
        </xdr:cNvPr>
        <xdr:cNvCxnSpPr/>
      </xdr:nvCxnSpPr>
      <xdr:spPr>
        <a:xfrm>
          <a:off x="3797300" y="10621735"/>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84727</xdr:rowOff>
    </xdr:from>
    <xdr:to>
      <xdr:col>15</xdr:col>
      <xdr:colOff>101600</xdr:colOff>
      <xdr:row>62</xdr:row>
      <xdr:rowOff>14877</xdr:rowOff>
    </xdr:to>
    <xdr:sp macro="" textlink="">
      <xdr:nvSpPr>
        <xdr:cNvPr id="194" name="楕円 193">
          <a:extLst>
            <a:ext uri="{FF2B5EF4-FFF2-40B4-BE49-F238E27FC236}">
              <a16:creationId xmlns:a16="http://schemas.microsoft.com/office/drawing/2014/main" id="{3CC893B4-60D5-4FD5-90C3-0AA0E140602F}"/>
            </a:ext>
          </a:extLst>
        </xdr:cNvPr>
        <xdr:cNvSpPr/>
      </xdr:nvSpPr>
      <xdr:spPr>
        <a:xfrm>
          <a:off x="2857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135527</xdr:rowOff>
    </xdr:from>
    <xdr:to>
      <xdr:col>19</xdr:col>
      <xdr:colOff>177800</xdr:colOff>
      <xdr:row>61</xdr:row>
      <xdr:rowOff>163285</xdr:rowOff>
    </xdr:to>
    <xdr:cxnSp macro="">
      <xdr:nvCxnSpPr>
        <xdr:cNvPr id="195" name="直線コネクタ 194">
          <a:extLst>
            <a:ext uri="{FF2B5EF4-FFF2-40B4-BE49-F238E27FC236}">
              <a16:creationId xmlns:a16="http://schemas.microsoft.com/office/drawing/2014/main" id="{EC48DF6A-2739-4E94-A64F-277D5EC4EBEE}"/>
            </a:ext>
          </a:extLst>
        </xdr:cNvPr>
        <xdr:cNvCxnSpPr/>
      </xdr:nvCxnSpPr>
      <xdr:spPr>
        <a:xfrm>
          <a:off x="2908300" y="1059397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96" name="楕円 195">
          <a:extLst>
            <a:ext uri="{FF2B5EF4-FFF2-40B4-BE49-F238E27FC236}">
              <a16:creationId xmlns:a16="http://schemas.microsoft.com/office/drawing/2014/main" id="{957C748C-3AB8-4F44-823E-886E2494F7B5}"/>
            </a:ext>
          </a:extLst>
        </xdr:cNvPr>
        <xdr:cNvSpPr/>
      </xdr:nvSpPr>
      <xdr:spPr>
        <a:xfrm>
          <a:off x="1968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29391</xdr:rowOff>
    </xdr:from>
    <xdr:to>
      <xdr:col>15</xdr:col>
      <xdr:colOff>50800</xdr:colOff>
      <xdr:row>61</xdr:row>
      <xdr:rowOff>135527</xdr:rowOff>
    </xdr:to>
    <xdr:cxnSp macro="">
      <xdr:nvCxnSpPr>
        <xdr:cNvPr id="197" name="直線コネクタ 196">
          <a:extLst>
            <a:ext uri="{FF2B5EF4-FFF2-40B4-BE49-F238E27FC236}">
              <a16:creationId xmlns:a16="http://schemas.microsoft.com/office/drawing/2014/main" id="{7683685E-A778-4005-8D92-3DF5D43B5E2B}"/>
            </a:ext>
          </a:extLst>
        </xdr:cNvPr>
        <xdr:cNvCxnSpPr/>
      </xdr:nvCxnSpPr>
      <xdr:spPr>
        <a:xfrm>
          <a:off x="2019300" y="10487841"/>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171269</xdr:rowOff>
    </xdr:from>
    <xdr:to>
      <xdr:col>6</xdr:col>
      <xdr:colOff>38100</xdr:colOff>
      <xdr:row>62</xdr:row>
      <xdr:rowOff>101419</xdr:rowOff>
    </xdr:to>
    <xdr:sp macro="" textlink="">
      <xdr:nvSpPr>
        <xdr:cNvPr id="198" name="楕円 197">
          <a:extLst>
            <a:ext uri="{FF2B5EF4-FFF2-40B4-BE49-F238E27FC236}">
              <a16:creationId xmlns:a16="http://schemas.microsoft.com/office/drawing/2014/main" id="{3BC5057B-9D24-4D60-9108-CCE2E2A2BF8C}"/>
            </a:ext>
          </a:extLst>
        </xdr:cNvPr>
        <xdr:cNvSpPr/>
      </xdr:nvSpPr>
      <xdr:spPr>
        <a:xfrm>
          <a:off x="1079500" y="106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29391</xdr:rowOff>
    </xdr:from>
    <xdr:to>
      <xdr:col>10</xdr:col>
      <xdr:colOff>114300</xdr:colOff>
      <xdr:row>62</xdr:row>
      <xdr:rowOff>50619</xdr:rowOff>
    </xdr:to>
    <xdr:cxnSp macro="">
      <xdr:nvCxnSpPr>
        <xdr:cNvPr id="199" name="直線コネクタ 198">
          <a:extLst>
            <a:ext uri="{FF2B5EF4-FFF2-40B4-BE49-F238E27FC236}">
              <a16:creationId xmlns:a16="http://schemas.microsoft.com/office/drawing/2014/main" id="{642C4BC4-4A1F-42C0-A939-905624CD4BED}"/>
            </a:ext>
          </a:extLst>
        </xdr:cNvPr>
        <xdr:cNvCxnSpPr/>
      </xdr:nvCxnSpPr>
      <xdr:spPr>
        <a:xfrm flipV="1">
          <a:off x="1130300" y="10487841"/>
          <a:ext cx="889000" cy="19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135907</xdr:rowOff>
    </xdr:from>
    <xdr:ext cx="405111" cy="259045"/>
    <xdr:sp macro="" textlink="">
      <xdr:nvSpPr>
        <xdr:cNvPr id="200" name="n_1aveValue【体育館・プール】&#10;有形固定資産減価償却率">
          <a:extLst>
            <a:ext uri="{FF2B5EF4-FFF2-40B4-BE49-F238E27FC236}">
              <a16:creationId xmlns:a16="http://schemas.microsoft.com/office/drawing/2014/main" id="{F7721091-77FA-455D-BB3C-FB8E7C2B9C59}"/>
            </a:ext>
          </a:extLst>
        </xdr:cNvPr>
        <xdr:cNvSpPr txBox="1"/>
      </xdr:nvSpPr>
      <xdr:spPr>
        <a:xfrm>
          <a:off x="35820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111414</xdr:rowOff>
    </xdr:from>
    <xdr:ext cx="405111" cy="259045"/>
    <xdr:sp macro="" textlink="">
      <xdr:nvSpPr>
        <xdr:cNvPr id="201" name="n_2aveValue【体育館・プール】&#10;有形固定資産減価償却率">
          <a:extLst>
            <a:ext uri="{FF2B5EF4-FFF2-40B4-BE49-F238E27FC236}">
              <a16:creationId xmlns:a16="http://schemas.microsoft.com/office/drawing/2014/main" id="{7602A56E-56CE-48FA-A295-BA4831DBC479}"/>
            </a:ext>
          </a:extLst>
        </xdr:cNvPr>
        <xdr:cNvSpPr txBox="1"/>
      </xdr:nvSpPr>
      <xdr:spPr>
        <a:xfrm>
          <a:off x="2705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2" name="n_3aveValue【体育館・プール】&#10;有形固定資産減価償却率">
          <a:extLst>
            <a:ext uri="{FF2B5EF4-FFF2-40B4-BE49-F238E27FC236}">
              <a16:creationId xmlns:a16="http://schemas.microsoft.com/office/drawing/2014/main" id="{047C0909-9C26-4914-A881-51445F9C76D4}"/>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体育館・プール】&#10;有形固定資産減価償却率">
          <a:extLst>
            <a:ext uri="{FF2B5EF4-FFF2-40B4-BE49-F238E27FC236}">
              <a16:creationId xmlns:a16="http://schemas.microsoft.com/office/drawing/2014/main" id="{4A46134F-1355-43B0-9C91-820E153917CA}"/>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33762</xdr:rowOff>
    </xdr:from>
    <xdr:ext cx="405111" cy="259045"/>
    <xdr:sp macro="" textlink="">
      <xdr:nvSpPr>
        <xdr:cNvPr id="204" name="n_1mainValue【体育館・プール】&#10;有形固定資産減価償却率">
          <a:extLst>
            <a:ext uri="{FF2B5EF4-FFF2-40B4-BE49-F238E27FC236}">
              <a16:creationId xmlns:a16="http://schemas.microsoft.com/office/drawing/2014/main" id="{B774EA5D-1C27-4F55-8F6F-82F8B1FDDD1C}"/>
            </a:ext>
          </a:extLst>
        </xdr:cNvPr>
        <xdr:cNvSpPr txBox="1"/>
      </xdr:nvSpPr>
      <xdr:spPr>
        <a:xfrm>
          <a:off x="3582044" y="1066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6004</xdr:rowOff>
    </xdr:from>
    <xdr:ext cx="405111" cy="259045"/>
    <xdr:sp macro="" textlink="">
      <xdr:nvSpPr>
        <xdr:cNvPr id="205" name="n_2mainValue【体育館・プール】&#10;有形固定資産減価償却率">
          <a:extLst>
            <a:ext uri="{FF2B5EF4-FFF2-40B4-BE49-F238E27FC236}">
              <a16:creationId xmlns:a16="http://schemas.microsoft.com/office/drawing/2014/main" id="{CE501DA3-12BE-422A-823F-435CF4B57E5E}"/>
            </a:ext>
          </a:extLst>
        </xdr:cNvPr>
        <xdr:cNvSpPr txBox="1"/>
      </xdr:nvSpPr>
      <xdr:spPr>
        <a:xfrm>
          <a:off x="2705744" y="106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206" name="n_3mainValue【体育館・プール】&#10;有形固定資産減価償却率">
          <a:extLst>
            <a:ext uri="{FF2B5EF4-FFF2-40B4-BE49-F238E27FC236}">
              <a16:creationId xmlns:a16="http://schemas.microsoft.com/office/drawing/2014/main" id="{27797160-FC37-4CD0-AC7C-049E45F214E2}"/>
            </a:ext>
          </a:extLst>
        </xdr:cNvPr>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92546</xdr:rowOff>
    </xdr:from>
    <xdr:ext cx="405111" cy="259045"/>
    <xdr:sp macro="" textlink="">
      <xdr:nvSpPr>
        <xdr:cNvPr id="207" name="n_4mainValue【体育館・プール】&#10;有形固定資産減価償却率">
          <a:extLst>
            <a:ext uri="{FF2B5EF4-FFF2-40B4-BE49-F238E27FC236}">
              <a16:creationId xmlns:a16="http://schemas.microsoft.com/office/drawing/2014/main" id="{EBED594B-BE45-4D44-AE29-2B602829EE77}"/>
            </a:ext>
          </a:extLst>
        </xdr:cNvPr>
        <xdr:cNvSpPr txBox="1"/>
      </xdr:nvSpPr>
      <xdr:spPr>
        <a:xfrm>
          <a:off x="927744" y="1072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32D343DA-B1A8-4308-BB7A-781A7A598FA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B3B45A41-7B28-4789-8D0C-CBC554C2826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61F38B19-4027-44EA-8980-BBD3E0DBB5B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4EB702B1-F34D-42B5-A93C-6360794306C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DE5F456-8AA0-4C63-9370-B6581E9D116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F8248DF3-871C-4ED1-B88D-3E52A3105A9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49345B82-905E-4CB3-8307-CE71A502E10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984269FB-2B7E-4815-9B8A-52ECFD3E148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1C30AAD8-3960-41B7-AE0E-AD7451554F6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9DDD18CF-08E3-4F51-A911-E22D581883A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a:extLst>
            <a:ext uri="{FF2B5EF4-FFF2-40B4-BE49-F238E27FC236}">
              <a16:creationId xmlns:a16="http://schemas.microsoft.com/office/drawing/2014/main" id="{5EF3AB5F-10AA-411D-A24E-1CDC508F488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9" name="テキスト ボックス 218">
          <a:extLst>
            <a:ext uri="{FF2B5EF4-FFF2-40B4-BE49-F238E27FC236}">
              <a16:creationId xmlns:a16="http://schemas.microsoft.com/office/drawing/2014/main" id="{A73FEEE0-1CAA-4644-BA8E-FC46FC8A0AAE}"/>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a:extLst>
            <a:ext uri="{FF2B5EF4-FFF2-40B4-BE49-F238E27FC236}">
              <a16:creationId xmlns:a16="http://schemas.microsoft.com/office/drawing/2014/main" id="{98E7B8D8-247B-42AE-ADEB-9B4DC29F0777}"/>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1" name="テキスト ボックス 220">
          <a:extLst>
            <a:ext uri="{FF2B5EF4-FFF2-40B4-BE49-F238E27FC236}">
              <a16:creationId xmlns:a16="http://schemas.microsoft.com/office/drawing/2014/main" id="{76D133E3-E85C-4E1A-9DA7-0CAE11A44346}"/>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a:extLst>
            <a:ext uri="{FF2B5EF4-FFF2-40B4-BE49-F238E27FC236}">
              <a16:creationId xmlns:a16="http://schemas.microsoft.com/office/drawing/2014/main" id="{5CBE1016-05CA-4B61-B0C4-E75E860F743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3" name="テキスト ボックス 222">
          <a:extLst>
            <a:ext uri="{FF2B5EF4-FFF2-40B4-BE49-F238E27FC236}">
              <a16:creationId xmlns:a16="http://schemas.microsoft.com/office/drawing/2014/main" id="{93D06091-FEED-4E7E-91D1-F6BE30793654}"/>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a:extLst>
            <a:ext uri="{FF2B5EF4-FFF2-40B4-BE49-F238E27FC236}">
              <a16:creationId xmlns:a16="http://schemas.microsoft.com/office/drawing/2014/main" id="{154AB495-0F2B-4A61-A6CB-D4B806C9F139}"/>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5" name="テキスト ボックス 224">
          <a:extLst>
            <a:ext uri="{FF2B5EF4-FFF2-40B4-BE49-F238E27FC236}">
              <a16:creationId xmlns:a16="http://schemas.microsoft.com/office/drawing/2014/main" id="{65B2E687-1491-48EA-B15C-45F6FE1B40FC}"/>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a:extLst>
            <a:ext uri="{FF2B5EF4-FFF2-40B4-BE49-F238E27FC236}">
              <a16:creationId xmlns:a16="http://schemas.microsoft.com/office/drawing/2014/main" id="{5CFFD19A-65C7-4E50-87D5-83891D3BC1D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7" name="テキスト ボックス 226">
          <a:extLst>
            <a:ext uri="{FF2B5EF4-FFF2-40B4-BE49-F238E27FC236}">
              <a16:creationId xmlns:a16="http://schemas.microsoft.com/office/drawing/2014/main" id="{0FD1889C-857B-4531-9545-76DC94A4AAC6}"/>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a:extLst>
            <a:ext uri="{FF2B5EF4-FFF2-40B4-BE49-F238E27FC236}">
              <a16:creationId xmlns:a16="http://schemas.microsoft.com/office/drawing/2014/main" id="{0C1AF500-EE5A-4A8E-ABB3-F3FFCFE08CF6}"/>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9" name="テキスト ボックス 228">
          <a:extLst>
            <a:ext uri="{FF2B5EF4-FFF2-40B4-BE49-F238E27FC236}">
              <a16:creationId xmlns:a16="http://schemas.microsoft.com/office/drawing/2014/main" id="{A0C34CCC-F998-48A6-B4A2-AA1AEB164F47}"/>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2AA3F61C-3A82-4C25-892A-E524DD4B6F5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C7FDF765-1AE1-46DF-BC44-A882CDC94C8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278DF23D-C2D0-47B1-884F-0963E639FC6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23404</xdr:rowOff>
    </xdr:from>
    <xdr:to>
      <xdr:col>54</xdr:col>
      <xdr:colOff>189865</xdr:colOff>
      <xdr:row>64</xdr:row>
      <xdr:rowOff>108857</xdr:rowOff>
    </xdr:to>
    <xdr:cxnSp macro="">
      <xdr:nvCxnSpPr>
        <xdr:cNvPr id="233" name="直線コネクタ 232">
          <a:extLst>
            <a:ext uri="{FF2B5EF4-FFF2-40B4-BE49-F238E27FC236}">
              <a16:creationId xmlns:a16="http://schemas.microsoft.com/office/drawing/2014/main" id="{F4B1222C-F75A-4962-B34C-0BC8757A5074}"/>
            </a:ext>
          </a:extLst>
        </xdr:cNvPr>
        <xdr:cNvCxnSpPr/>
      </xdr:nvCxnSpPr>
      <xdr:spPr>
        <a:xfrm flipV="1">
          <a:off x="10476865" y="9796054"/>
          <a:ext cx="0" cy="128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34" name="【体育館・プール】&#10;一人当たり面積最小値テキスト">
          <a:extLst>
            <a:ext uri="{FF2B5EF4-FFF2-40B4-BE49-F238E27FC236}">
              <a16:creationId xmlns:a16="http://schemas.microsoft.com/office/drawing/2014/main" id="{4017A9C4-5EC6-4CDF-A1D0-914F5B5020E8}"/>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35" name="直線コネクタ 234">
          <a:extLst>
            <a:ext uri="{FF2B5EF4-FFF2-40B4-BE49-F238E27FC236}">
              <a16:creationId xmlns:a16="http://schemas.microsoft.com/office/drawing/2014/main" id="{AA70723C-8AC7-4DF0-AA2C-A1CF8818D325}"/>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141531</xdr:rowOff>
    </xdr:from>
    <xdr:ext cx="469744" cy="259045"/>
    <xdr:sp macro="" textlink="">
      <xdr:nvSpPr>
        <xdr:cNvPr id="236" name="【体育館・プール】&#10;一人当たり面積最大値テキスト">
          <a:extLst>
            <a:ext uri="{FF2B5EF4-FFF2-40B4-BE49-F238E27FC236}">
              <a16:creationId xmlns:a16="http://schemas.microsoft.com/office/drawing/2014/main" id="{D332692E-9FAA-4D64-8F79-27A8F2E7251B}"/>
            </a:ext>
          </a:extLst>
        </xdr:cNvPr>
        <xdr:cNvSpPr txBox="1"/>
      </xdr:nvSpPr>
      <xdr:spPr>
        <a:xfrm>
          <a:off x="10515600" y="957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23404</xdr:rowOff>
    </xdr:from>
    <xdr:to>
      <xdr:col>55</xdr:col>
      <xdr:colOff>88900</xdr:colOff>
      <xdr:row>57</xdr:row>
      <xdr:rowOff>23404</xdr:rowOff>
    </xdr:to>
    <xdr:cxnSp macro="">
      <xdr:nvCxnSpPr>
        <xdr:cNvPr id="237" name="直線コネクタ 236">
          <a:extLst>
            <a:ext uri="{FF2B5EF4-FFF2-40B4-BE49-F238E27FC236}">
              <a16:creationId xmlns:a16="http://schemas.microsoft.com/office/drawing/2014/main" id="{44278F29-F91A-48C6-9414-44B9C94D64F0}"/>
            </a:ext>
          </a:extLst>
        </xdr:cNvPr>
        <xdr:cNvCxnSpPr/>
      </xdr:nvCxnSpPr>
      <xdr:spPr>
        <a:xfrm>
          <a:off x="10388600" y="979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145886</xdr:rowOff>
    </xdr:from>
    <xdr:ext cx="469744" cy="259045"/>
    <xdr:sp macro="" textlink="">
      <xdr:nvSpPr>
        <xdr:cNvPr id="238" name="【体育館・プール】&#10;一人当たり面積平均値テキスト">
          <a:extLst>
            <a:ext uri="{FF2B5EF4-FFF2-40B4-BE49-F238E27FC236}">
              <a16:creationId xmlns:a16="http://schemas.microsoft.com/office/drawing/2014/main" id="{5E4465B4-D9D8-413C-ACE5-24C1AB3C965D}"/>
            </a:ext>
          </a:extLst>
        </xdr:cNvPr>
        <xdr:cNvSpPr txBox="1"/>
      </xdr:nvSpPr>
      <xdr:spPr>
        <a:xfrm>
          <a:off x="10515600" y="10604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167459</xdr:rowOff>
    </xdr:from>
    <xdr:to>
      <xdr:col>55</xdr:col>
      <xdr:colOff>50800</xdr:colOff>
      <xdr:row>62</xdr:row>
      <xdr:rowOff>97609</xdr:rowOff>
    </xdr:to>
    <xdr:sp macro="" textlink="">
      <xdr:nvSpPr>
        <xdr:cNvPr id="239" name="フローチャート: 判断 238">
          <a:extLst>
            <a:ext uri="{FF2B5EF4-FFF2-40B4-BE49-F238E27FC236}">
              <a16:creationId xmlns:a16="http://schemas.microsoft.com/office/drawing/2014/main" id="{3257A227-2B2E-4158-89A5-B3DA60513D63}"/>
            </a:ext>
          </a:extLst>
        </xdr:cNvPr>
        <xdr:cNvSpPr/>
      </xdr:nvSpPr>
      <xdr:spPr>
        <a:xfrm>
          <a:off x="10426700" y="10625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22134</xdr:rowOff>
    </xdr:from>
    <xdr:to>
      <xdr:col>50</xdr:col>
      <xdr:colOff>165100</xdr:colOff>
      <xdr:row>62</xdr:row>
      <xdr:rowOff>123734</xdr:rowOff>
    </xdr:to>
    <xdr:sp macro="" textlink="">
      <xdr:nvSpPr>
        <xdr:cNvPr id="240" name="フローチャート: 判断 239">
          <a:extLst>
            <a:ext uri="{FF2B5EF4-FFF2-40B4-BE49-F238E27FC236}">
              <a16:creationId xmlns:a16="http://schemas.microsoft.com/office/drawing/2014/main" id="{3F8CD59F-BC6E-4C0D-99A8-EE6FCD60E8D3}"/>
            </a:ext>
          </a:extLst>
        </xdr:cNvPr>
        <xdr:cNvSpPr/>
      </xdr:nvSpPr>
      <xdr:spPr>
        <a:xfrm>
          <a:off x="9588500" y="106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164193</xdr:rowOff>
    </xdr:from>
    <xdr:to>
      <xdr:col>46</xdr:col>
      <xdr:colOff>38100</xdr:colOff>
      <xdr:row>62</xdr:row>
      <xdr:rowOff>94343</xdr:rowOff>
    </xdr:to>
    <xdr:sp macro="" textlink="">
      <xdr:nvSpPr>
        <xdr:cNvPr id="241" name="フローチャート: 判断 240">
          <a:extLst>
            <a:ext uri="{FF2B5EF4-FFF2-40B4-BE49-F238E27FC236}">
              <a16:creationId xmlns:a16="http://schemas.microsoft.com/office/drawing/2014/main" id="{438161BD-94E3-4CB2-B651-83B13B56B243}"/>
            </a:ext>
          </a:extLst>
        </xdr:cNvPr>
        <xdr:cNvSpPr/>
      </xdr:nvSpPr>
      <xdr:spPr>
        <a:xfrm>
          <a:off x="8699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28666</xdr:rowOff>
    </xdr:from>
    <xdr:to>
      <xdr:col>41</xdr:col>
      <xdr:colOff>101600</xdr:colOff>
      <xdr:row>62</xdr:row>
      <xdr:rowOff>130266</xdr:rowOff>
    </xdr:to>
    <xdr:sp macro="" textlink="">
      <xdr:nvSpPr>
        <xdr:cNvPr id="242" name="フローチャート: 判断 241">
          <a:extLst>
            <a:ext uri="{FF2B5EF4-FFF2-40B4-BE49-F238E27FC236}">
              <a16:creationId xmlns:a16="http://schemas.microsoft.com/office/drawing/2014/main" id="{E78A91FF-5185-448D-8B25-A90DF1250A93}"/>
            </a:ext>
          </a:extLst>
        </xdr:cNvPr>
        <xdr:cNvSpPr/>
      </xdr:nvSpPr>
      <xdr:spPr>
        <a:xfrm>
          <a:off x="7810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71120</xdr:rowOff>
    </xdr:from>
    <xdr:to>
      <xdr:col>36</xdr:col>
      <xdr:colOff>165100</xdr:colOff>
      <xdr:row>63</xdr:row>
      <xdr:rowOff>1270</xdr:rowOff>
    </xdr:to>
    <xdr:sp macro="" textlink="">
      <xdr:nvSpPr>
        <xdr:cNvPr id="243" name="フローチャート: 判断 242">
          <a:extLst>
            <a:ext uri="{FF2B5EF4-FFF2-40B4-BE49-F238E27FC236}">
              <a16:creationId xmlns:a16="http://schemas.microsoft.com/office/drawing/2014/main" id="{CF3FD489-2A20-4375-92ED-6E76FB137265}"/>
            </a:ext>
          </a:extLst>
        </xdr:cNvPr>
        <xdr:cNvSpPr/>
      </xdr:nvSpPr>
      <xdr:spPr>
        <a:xfrm>
          <a:off x="69215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5FB1E4A-807B-4389-A673-EF627A043C3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33D0929E-FE56-4FB2-B2CD-520C4D3AFDC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81E63282-EC7A-4876-A209-F4A5B3464F8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2BC46968-B6A3-477A-8455-D4BA63F6CA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E3A2F340-7C28-4301-BA17-710655A58DE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99967</xdr:rowOff>
    </xdr:from>
    <xdr:to>
      <xdr:col>55</xdr:col>
      <xdr:colOff>50800</xdr:colOff>
      <xdr:row>58</xdr:row>
      <xdr:rowOff>30117</xdr:rowOff>
    </xdr:to>
    <xdr:sp macro="" textlink="">
      <xdr:nvSpPr>
        <xdr:cNvPr id="249" name="楕円 248">
          <a:extLst>
            <a:ext uri="{FF2B5EF4-FFF2-40B4-BE49-F238E27FC236}">
              <a16:creationId xmlns:a16="http://schemas.microsoft.com/office/drawing/2014/main" id="{D1FE963A-3BF4-4726-8B1E-7F423944087D}"/>
            </a:ext>
          </a:extLst>
        </xdr:cNvPr>
        <xdr:cNvSpPr/>
      </xdr:nvSpPr>
      <xdr:spPr>
        <a:xfrm>
          <a:off x="10426700" y="987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122844</xdr:rowOff>
    </xdr:from>
    <xdr:ext cx="469744" cy="259045"/>
    <xdr:sp macro="" textlink="">
      <xdr:nvSpPr>
        <xdr:cNvPr id="250" name="【体育館・プール】&#10;一人当たり面積該当値テキスト">
          <a:extLst>
            <a:ext uri="{FF2B5EF4-FFF2-40B4-BE49-F238E27FC236}">
              <a16:creationId xmlns:a16="http://schemas.microsoft.com/office/drawing/2014/main" id="{06214A61-A236-450F-B071-08042B483628}"/>
            </a:ext>
          </a:extLst>
        </xdr:cNvPr>
        <xdr:cNvSpPr txBox="1"/>
      </xdr:nvSpPr>
      <xdr:spPr>
        <a:xfrm>
          <a:off x="10515600" y="972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53159</xdr:rowOff>
    </xdr:from>
    <xdr:to>
      <xdr:col>50</xdr:col>
      <xdr:colOff>165100</xdr:colOff>
      <xdr:row>55</xdr:row>
      <xdr:rowOff>154759</xdr:rowOff>
    </xdr:to>
    <xdr:sp macro="" textlink="">
      <xdr:nvSpPr>
        <xdr:cNvPr id="251" name="楕円 250">
          <a:extLst>
            <a:ext uri="{FF2B5EF4-FFF2-40B4-BE49-F238E27FC236}">
              <a16:creationId xmlns:a16="http://schemas.microsoft.com/office/drawing/2014/main" id="{5411113E-C863-4A3C-BA17-8E6BE3B338CE}"/>
            </a:ext>
          </a:extLst>
        </xdr:cNvPr>
        <xdr:cNvSpPr/>
      </xdr:nvSpPr>
      <xdr:spPr>
        <a:xfrm>
          <a:off x="9588500" y="948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103959</xdr:rowOff>
    </xdr:from>
    <xdr:to>
      <xdr:col>55</xdr:col>
      <xdr:colOff>0</xdr:colOff>
      <xdr:row>57</xdr:row>
      <xdr:rowOff>150767</xdr:rowOff>
    </xdr:to>
    <xdr:cxnSp macro="">
      <xdr:nvCxnSpPr>
        <xdr:cNvPr id="252" name="直線コネクタ 251">
          <a:extLst>
            <a:ext uri="{FF2B5EF4-FFF2-40B4-BE49-F238E27FC236}">
              <a16:creationId xmlns:a16="http://schemas.microsoft.com/office/drawing/2014/main" id="{D878D925-83C1-4565-A91C-2E72E6350AD2}"/>
            </a:ext>
          </a:extLst>
        </xdr:cNvPr>
        <xdr:cNvCxnSpPr/>
      </xdr:nvCxnSpPr>
      <xdr:spPr>
        <a:xfrm>
          <a:off x="9639300" y="9533709"/>
          <a:ext cx="838200" cy="38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85816</xdr:rowOff>
    </xdr:from>
    <xdr:to>
      <xdr:col>46</xdr:col>
      <xdr:colOff>38100</xdr:colOff>
      <xdr:row>56</xdr:row>
      <xdr:rowOff>15966</xdr:rowOff>
    </xdr:to>
    <xdr:sp macro="" textlink="">
      <xdr:nvSpPr>
        <xdr:cNvPr id="253" name="楕円 252">
          <a:extLst>
            <a:ext uri="{FF2B5EF4-FFF2-40B4-BE49-F238E27FC236}">
              <a16:creationId xmlns:a16="http://schemas.microsoft.com/office/drawing/2014/main" id="{FA47400C-8896-488B-BF30-DD1A6D2178C9}"/>
            </a:ext>
          </a:extLst>
        </xdr:cNvPr>
        <xdr:cNvSpPr/>
      </xdr:nvSpPr>
      <xdr:spPr>
        <a:xfrm>
          <a:off x="8699500" y="951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103959</xdr:rowOff>
    </xdr:from>
    <xdr:to>
      <xdr:col>50</xdr:col>
      <xdr:colOff>114300</xdr:colOff>
      <xdr:row>55</xdr:row>
      <xdr:rowOff>136616</xdr:rowOff>
    </xdr:to>
    <xdr:cxnSp macro="">
      <xdr:nvCxnSpPr>
        <xdr:cNvPr id="254" name="直線コネクタ 253">
          <a:extLst>
            <a:ext uri="{FF2B5EF4-FFF2-40B4-BE49-F238E27FC236}">
              <a16:creationId xmlns:a16="http://schemas.microsoft.com/office/drawing/2014/main" id="{6A1927E5-A063-4FAF-83EE-A9AC29BCC2FE}"/>
            </a:ext>
          </a:extLst>
        </xdr:cNvPr>
        <xdr:cNvCxnSpPr/>
      </xdr:nvCxnSpPr>
      <xdr:spPr>
        <a:xfrm flipV="1">
          <a:off x="8750300" y="95337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74385</xdr:rowOff>
    </xdr:from>
    <xdr:to>
      <xdr:col>41</xdr:col>
      <xdr:colOff>101600</xdr:colOff>
      <xdr:row>59</xdr:row>
      <xdr:rowOff>4535</xdr:rowOff>
    </xdr:to>
    <xdr:sp macro="" textlink="">
      <xdr:nvSpPr>
        <xdr:cNvPr id="255" name="楕円 254">
          <a:extLst>
            <a:ext uri="{FF2B5EF4-FFF2-40B4-BE49-F238E27FC236}">
              <a16:creationId xmlns:a16="http://schemas.microsoft.com/office/drawing/2014/main" id="{94C302E6-6662-4505-A579-DC5DED68CC82}"/>
            </a:ext>
          </a:extLst>
        </xdr:cNvPr>
        <xdr:cNvSpPr/>
      </xdr:nvSpPr>
      <xdr:spPr>
        <a:xfrm>
          <a:off x="7810500" y="100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136616</xdr:rowOff>
    </xdr:from>
    <xdr:to>
      <xdr:col>45</xdr:col>
      <xdr:colOff>177800</xdr:colOff>
      <xdr:row>58</xdr:row>
      <xdr:rowOff>125185</xdr:rowOff>
    </xdr:to>
    <xdr:cxnSp macro="">
      <xdr:nvCxnSpPr>
        <xdr:cNvPr id="256" name="直線コネクタ 255">
          <a:extLst>
            <a:ext uri="{FF2B5EF4-FFF2-40B4-BE49-F238E27FC236}">
              <a16:creationId xmlns:a16="http://schemas.microsoft.com/office/drawing/2014/main" id="{1088DFC4-3C45-4DE0-B2D9-01B8A00B410B}"/>
            </a:ext>
          </a:extLst>
        </xdr:cNvPr>
        <xdr:cNvCxnSpPr/>
      </xdr:nvCxnSpPr>
      <xdr:spPr>
        <a:xfrm flipV="1">
          <a:off x="7861300" y="9566366"/>
          <a:ext cx="889000" cy="50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100512</xdr:rowOff>
    </xdr:from>
    <xdr:to>
      <xdr:col>36</xdr:col>
      <xdr:colOff>165100</xdr:colOff>
      <xdr:row>59</xdr:row>
      <xdr:rowOff>30662</xdr:rowOff>
    </xdr:to>
    <xdr:sp macro="" textlink="">
      <xdr:nvSpPr>
        <xdr:cNvPr id="257" name="楕円 256">
          <a:extLst>
            <a:ext uri="{FF2B5EF4-FFF2-40B4-BE49-F238E27FC236}">
              <a16:creationId xmlns:a16="http://schemas.microsoft.com/office/drawing/2014/main" id="{7D9852AC-3053-483D-95CE-E30DD57D6F18}"/>
            </a:ext>
          </a:extLst>
        </xdr:cNvPr>
        <xdr:cNvSpPr/>
      </xdr:nvSpPr>
      <xdr:spPr>
        <a:xfrm>
          <a:off x="6921500" y="1004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125185</xdr:rowOff>
    </xdr:from>
    <xdr:to>
      <xdr:col>41</xdr:col>
      <xdr:colOff>50800</xdr:colOff>
      <xdr:row>58</xdr:row>
      <xdr:rowOff>151312</xdr:rowOff>
    </xdr:to>
    <xdr:cxnSp macro="">
      <xdr:nvCxnSpPr>
        <xdr:cNvPr id="258" name="直線コネクタ 257">
          <a:extLst>
            <a:ext uri="{FF2B5EF4-FFF2-40B4-BE49-F238E27FC236}">
              <a16:creationId xmlns:a16="http://schemas.microsoft.com/office/drawing/2014/main" id="{42B35A45-E111-45BB-8F9A-6E7D4486C81D}"/>
            </a:ext>
          </a:extLst>
        </xdr:cNvPr>
        <xdr:cNvCxnSpPr/>
      </xdr:nvCxnSpPr>
      <xdr:spPr>
        <a:xfrm flipV="1">
          <a:off x="6972300" y="1006928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114861</xdr:rowOff>
    </xdr:from>
    <xdr:ext cx="469744" cy="259045"/>
    <xdr:sp macro="" textlink="">
      <xdr:nvSpPr>
        <xdr:cNvPr id="259" name="n_1aveValue【体育館・プール】&#10;一人当たり面積">
          <a:extLst>
            <a:ext uri="{FF2B5EF4-FFF2-40B4-BE49-F238E27FC236}">
              <a16:creationId xmlns:a16="http://schemas.microsoft.com/office/drawing/2014/main" id="{84A0EFA8-C1CB-49AA-9C81-1577F0398E6A}"/>
            </a:ext>
          </a:extLst>
        </xdr:cNvPr>
        <xdr:cNvSpPr txBox="1"/>
      </xdr:nvSpPr>
      <xdr:spPr>
        <a:xfrm>
          <a:off x="9391727" y="1074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85470</xdr:rowOff>
    </xdr:from>
    <xdr:ext cx="469744" cy="259045"/>
    <xdr:sp macro="" textlink="">
      <xdr:nvSpPr>
        <xdr:cNvPr id="260" name="n_2aveValue【体育館・プール】&#10;一人当たり面積">
          <a:extLst>
            <a:ext uri="{FF2B5EF4-FFF2-40B4-BE49-F238E27FC236}">
              <a16:creationId xmlns:a16="http://schemas.microsoft.com/office/drawing/2014/main" id="{BC35C0BE-5A02-40E9-8F0E-F9057C67DA91}"/>
            </a:ext>
          </a:extLst>
        </xdr:cNvPr>
        <xdr:cNvSpPr txBox="1"/>
      </xdr:nvSpPr>
      <xdr:spPr>
        <a:xfrm>
          <a:off x="8515427"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121393</xdr:rowOff>
    </xdr:from>
    <xdr:ext cx="469744" cy="259045"/>
    <xdr:sp macro="" textlink="">
      <xdr:nvSpPr>
        <xdr:cNvPr id="261" name="n_3aveValue【体育館・プール】&#10;一人当たり面積">
          <a:extLst>
            <a:ext uri="{FF2B5EF4-FFF2-40B4-BE49-F238E27FC236}">
              <a16:creationId xmlns:a16="http://schemas.microsoft.com/office/drawing/2014/main" id="{F6A8258D-39F4-444C-884C-0F9854EC38A9}"/>
            </a:ext>
          </a:extLst>
        </xdr:cNvPr>
        <xdr:cNvSpPr txBox="1"/>
      </xdr:nvSpPr>
      <xdr:spPr>
        <a:xfrm>
          <a:off x="7626427" y="1075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163847</xdr:rowOff>
    </xdr:from>
    <xdr:ext cx="469744" cy="259045"/>
    <xdr:sp macro="" textlink="">
      <xdr:nvSpPr>
        <xdr:cNvPr id="262" name="n_4aveValue【体育館・プール】&#10;一人当たり面積">
          <a:extLst>
            <a:ext uri="{FF2B5EF4-FFF2-40B4-BE49-F238E27FC236}">
              <a16:creationId xmlns:a16="http://schemas.microsoft.com/office/drawing/2014/main" id="{3FD0133C-7CD6-4AB7-BF72-5B91B0E625C4}"/>
            </a:ext>
          </a:extLst>
        </xdr:cNvPr>
        <xdr:cNvSpPr txBox="1"/>
      </xdr:nvSpPr>
      <xdr:spPr>
        <a:xfrm>
          <a:off x="6737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53</xdr:row>
      <xdr:rowOff>171286</xdr:rowOff>
    </xdr:from>
    <xdr:ext cx="469744" cy="259045"/>
    <xdr:sp macro="" textlink="">
      <xdr:nvSpPr>
        <xdr:cNvPr id="263" name="n_1mainValue【体育館・プール】&#10;一人当たり面積">
          <a:extLst>
            <a:ext uri="{FF2B5EF4-FFF2-40B4-BE49-F238E27FC236}">
              <a16:creationId xmlns:a16="http://schemas.microsoft.com/office/drawing/2014/main" id="{5E4B7B99-8E16-48C1-B66C-C859E954086C}"/>
            </a:ext>
          </a:extLst>
        </xdr:cNvPr>
        <xdr:cNvSpPr txBox="1"/>
      </xdr:nvSpPr>
      <xdr:spPr>
        <a:xfrm>
          <a:off x="9391727" y="925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32493</xdr:rowOff>
    </xdr:from>
    <xdr:ext cx="469744" cy="259045"/>
    <xdr:sp macro="" textlink="">
      <xdr:nvSpPr>
        <xdr:cNvPr id="264" name="n_2mainValue【体育館・プール】&#10;一人当たり面積">
          <a:extLst>
            <a:ext uri="{FF2B5EF4-FFF2-40B4-BE49-F238E27FC236}">
              <a16:creationId xmlns:a16="http://schemas.microsoft.com/office/drawing/2014/main" id="{136C2BE3-6BA3-491F-A6B7-6EF7E884C433}"/>
            </a:ext>
          </a:extLst>
        </xdr:cNvPr>
        <xdr:cNvSpPr txBox="1"/>
      </xdr:nvSpPr>
      <xdr:spPr>
        <a:xfrm>
          <a:off x="8515427" y="929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21062</xdr:rowOff>
    </xdr:from>
    <xdr:ext cx="469744" cy="259045"/>
    <xdr:sp macro="" textlink="">
      <xdr:nvSpPr>
        <xdr:cNvPr id="265" name="n_3mainValue【体育館・プール】&#10;一人当たり面積">
          <a:extLst>
            <a:ext uri="{FF2B5EF4-FFF2-40B4-BE49-F238E27FC236}">
              <a16:creationId xmlns:a16="http://schemas.microsoft.com/office/drawing/2014/main" id="{08B75FBB-9423-46C5-899D-22CC25B5394C}"/>
            </a:ext>
          </a:extLst>
        </xdr:cNvPr>
        <xdr:cNvSpPr txBox="1"/>
      </xdr:nvSpPr>
      <xdr:spPr>
        <a:xfrm>
          <a:off x="7626427" y="979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47189</xdr:rowOff>
    </xdr:from>
    <xdr:ext cx="469744" cy="259045"/>
    <xdr:sp macro="" textlink="">
      <xdr:nvSpPr>
        <xdr:cNvPr id="266" name="n_4mainValue【体育館・プール】&#10;一人当たり面積">
          <a:extLst>
            <a:ext uri="{FF2B5EF4-FFF2-40B4-BE49-F238E27FC236}">
              <a16:creationId xmlns:a16="http://schemas.microsoft.com/office/drawing/2014/main" id="{B5D8C275-757A-49FE-ACB2-B7E00382694C}"/>
            </a:ext>
          </a:extLst>
        </xdr:cNvPr>
        <xdr:cNvSpPr txBox="1"/>
      </xdr:nvSpPr>
      <xdr:spPr>
        <a:xfrm>
          <a:off x="6737427" y="981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AE6045CE-7A74-41CE-BFAC-53164A8E8EE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F49A345F-0D3E-498E-B1F6-AC07B3C9B71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24DB493B-F3D5-43E2-8C3E-28FCC278F70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54F0FC03-E487-48F0-9E2C-24B62DBCD1E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A02EB653-FFE4-4ECA-98E7-E0607762E68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FD656DE6-6392-4003-A458-AFC7E0AD94B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3F59B424-B2DD-425B-97B6-6AD12D56AC3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432701D1-60AF-42E2-918D-B276B7A6380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D4B28842-0768-439E-8472-2777068B16F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8F4F45B3-CD7F-46C1-BA88-591ECDA475C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73B0BD0A-CFF2-4332-AB80-09F4804CCC8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a:extLst>
            <a:ext uri="{FF2B5EF4-FFF2-40B4-BE49-F238E27FC236}">
              <a16:creationId xmlns:a16="http://schemas.microsoft.com/office/drawing/2014/main" id="{5EA8668C-4FF7-438F-BC22-AE11411B3F7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id="{84228BA4-B494-427D-8E97-CCD10DDAB66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a:extLst>
            <a:ext uri="{FF2B5EF4-FFF2-40B4-BE49-F238E27FC236}">
              <a16:creationId xmlns:a16="http://schemas.microsoft.com/office/drawing/2014/main" id="{25CD207D-DACE-4C4E-AB09-F073426AF5A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a:extLst>
            <a:ext uri="{FF2B5EF4-FFF2-40B4-BE49-F238E27FC236}">
              <a16:creationId xmlns:a16="http://schemas.microsoft.com/office/drawing/2014/main" id="{BF545B92-2A01-43B0-95F5-D746ED7DAB6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a:extLst>
            <a:ext uri="{FF2B5EF4-FFF2-40B4-BE49-F238E27FC236}">
              <a16:creationId xmlns:a16="http://schemas.microsoft.com/office/drawing/2014/main" id="{D69FEF2B-15FA-4D24-BCC5-21B90552347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a:extLst>
            <a:ext uri="{FF2B5EF4-FFF2-40B4-BE49-F238E27FC236}">
              <a16:creationId xmlns:a16="http://schemas.microsoft.com/office/drawing/2014/main" id="{D9F8B6FE-6F25-4243-8CAA-F3D0EDB806E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a:extLst>
            <a:ext uri="{FF2B5EF4-FFF2-40B4-BE49-F238E27FC236}">
              <a16:creationId xmlns:a16="http://schemas.microsoft.com/office/drawing/2014/main" id="{E9BB930D-B0A2-4C41-A310-E5C1D35D8AD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a:extLst>
            <a:ext uri="{FF2B5EF4-FFF2-40B4-BE49-F238E27FC236}">
              <a16:creationId xmlns:a16="http://schemas.microsoft.com/office/drawing/2014/main" id="{824EEE8A-054A-4EDA-B14C-970BDEDF0F5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a:extLst>
            <a:ext uri="{FF2B5EF4-FFF2-40B4-BE49-F238E27FC236}">
              <a16:creationId xmlns:a16="http://schemas.microsoft.com/office/drawing/2014/main" id="{7D56CE99-44C6-4963-B857-91579B42C39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a:extLst>
            <a:ext uri="{FF2B5EF4-FFF2-40B4-BE49-F238E27FC236}">
              <a16:creationId xmlns:a16="http://schemas.microsoft.com/office/drawing/2014/main" id="{18D2625B-180F-4845-9E8D-9ECC7339D5C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59E32CB3-D44A-448D-93E4-4906D36BA94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a:extLst>
            <a:ext uri="{FF2B5EF4-FFF2-40B4-BE49-F238E27FC236}">
              <a16:creationId xmlns:a16="http://schemas.microsoft.com/office/drawing/2014/main" id="{5E55525E-9E68-4C29-BA42-91CB3A36EDA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B08AB86A-1ED4-4558-A0C0-B238FD40A24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114300</xdr:rowOff>
    </xdr:to>
    <xdr:cxnSp macro="">
      <xdr:nvCxnSpPr>
        <xdr:cNvPr id="291" name="直線コネクタ 290">
          <a:extLst>
            <a:ext uri="{FF2B5EF4-FFF2-40B4-BE49-F238E27FC236}">
              <a16:creationId xmlns:a16="http://schemas.microsoft.com/office/drawing/2014/main" id="{83721005-C99A-4869-84A5-BADD984719F0}"/>
            </a:ext>
          </a:extLst>
        </xdr:cNvPr>
        <xdr:cNvCxnSpPr/>
      </xdr:nvCxnSpPr>
      <xdr:spPr>
        <a:xfrm flipV="1">
          <a:off x="4634865" y="13506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a:extLst>
            <a:ext uri="{FF2B5EF4-FFF2-40B4-BE49-F238E27FC236}">
              <a16:creationId xmlns:a16="http://schemas.microsoft.com/office/drawing/2014/main" id="{F69F0CA2-CBF4-47C9-BD91-87A512B50C6C}"/>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a:extLst>
            <a:ext uri="{FF2B5EF4-FFF2-40B4-BE49-F238E27FC236}">
              <a16:creationId xmlns:a16="http://schemas.microsoft.com/office/drawing/2014/main" id="{25D08E91-59BC-4F34-B1B3-B27D35E6D2A9}"/>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49A7BADE-E9DB-40F0-ACF1-CC9ECD86B53A}"/>
            </a:ext>
          </a:extLst>
        </xdr:cNvPr>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295" name="直線コネクタ 294">
          <a:extLst>
            <a:ext uri="{FF2B5EF4-FFF2-40B4-BE49-F238E27FC236}">
              <a16:creationId xmlns:a16="http://schemas.microsoft.com/office/drawing/2014/main" id="{0B168351-825E-4B50-A435-94E09DFBB819}"/>
            </a:ext>
          </a:extLst>
        </xdr:cNvPr>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122572</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D1A2C27E-71FD-48FE-9236-9692A23F2051}"/>
            </a:ext>
          </a:extLst>
        </xdr:cNvPr>
        <xdr:cNvSpPr txBox="1"/>
      </xdr:nvSpPr>
      <xdr:spPr>
        <a:xfrm>
          <a:off x="4673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97" name="フローチャート: 判断 296">
          <a:extLst>
            <a:ext uri="{FF2B5EF4-FFF2-40B4-BE49-F238E27FC236}">
              <a16:creationId xmlns:a16="http://schemas.microsoft.com/office/drawing/2014/main" id="{975864D1-8875-4BC8-AEA4-F00ECDFF71DA}"/>
            </a:ext>
          </a:extLst>
        </xdr:cNvPr>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98" name="フローチャート: 判断 297">
          <a:extLst>
            <a:ext uri="{FF2B5EF4-FFF2-40B4-BE49-F238E27FC236}">
              <a16:creationId xmlns:a16="http://schemas.microsoft.com/office/drawing/2014/main" id="{4830C236-2CDE-4685-AEB3-3D7CF8337139}"/>
            </a:ext>
          </a:extLst>
        </xdr:cNvPr>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27305</xdr:rowOff>
    </xdr:from>
    <xdr:to>
      <xdr:col>15</xdr:col>
      <xdr:colOff>101600</xdr:colOff>
      <xdr:row>81</xdr:row>
      <xdr:rowOff>128905</xdr:rowOff>
    </xdr:to>
    <xdr:sp macro="" textlink="">
      <xdr:nvSpPr>
        <xdr:cNvPr id="299" name="フローチャート: 判断 298">
          <a:extLst>
            <a:ext uri="{FF2B5EF4-FFF2-40B4-BE49-F238E27FC236}">
              <a16:creationId xmlns:a16="http://schemas.microsoft.com/office/drawing/2014/main" id="{56B84F86-2560-42A4-87B0-B913EEB8737F}"/>
            </a:ext>
          </a:extLst>
        </xdr:cNvPr>
        <xdr:cNvSpPr/>
      </xdr:nvSpPr>
      <xdr:spPr>
        <a:xfrm>
          <a:off x="2857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133986</xdr:rowOff>
    </xdr:from>
    <xdr:to>
      <xdr:col>10</xdr:col>
      <xdr:colOff>165100</xdr:colOff>
      <xdr:row>81</xdr:row>
      <xdr:rowOff>64136</xdr:rowOff>
    </xdr:to>
    <xdr:sp macro="" textlink="">
      <xdr:nvSpPr>
        <xdr:cNvPr id="300" name="フローチャート: 判断 299">
          <a:extLst>
            <a:ext uri="{FF2B5EF4-FFF2-40B4-BE49-F238E27FC236}">
              <a16:creationId xmlns:a16="http://schemas.microsoft.com/office/drawing/2014/main" id="{A9A2299E-8675-42FC-8641-92C66F9FDB62}"/>
            </a:ext>
          </a:extLst>
        </xdr:cNvPr>
        <xdr:cNvSpPr/>
      </xdr:nvSpPr>
      <xdr:spPr>
        <a:xfrm>
          <a:off x="1968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109220</xdr:rowOff>
    </xdr:from>
    <xdr:to>
      <xdr:col>6</xdr:col>
      <xdr:colOff>38100</xdr:colOff>
      <xdr:row>81</xdr:row>
      <xdr:rowOff>39370</xdr:rowOff>
    </xdr:to>
    <xdr:sp macro="" textlink="">
      <xdr:nvSpPr>
        <xdr:cNvPr id="301" name="フローチャート: 判断 300">
          <a:extLst>
            <a:ext uri="{FF2B5EF4-FFF2-40B4-BE49-F238E27FC236}">
              <a16:creationId xmlns:a16="http://schemas.microsoft.com/office/drawing/2014/main" id="{7748E9B0-A664-46DC-A7FE-42408ED184F8}"/>
            </a:ext>
          </a:extLst>
        </xdr:cNvPr>
        <xdr:cNvSpPr/>
      </xdr:nvSpPr>
      <xdr:spPr>
        <a:xfrm>
          <a:off x="10795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4D2A090-F827-4956-9C97-4C8871F4898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9294C79-E17C-40E6-B71A-BA347DA4B89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C086A09D-15FC-47A7-B1C4-9543AE553B5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2244AC6E-7382-4187-9EA7-394987EC7ED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F3C8E822-F8BE-4CF7-9CD6-4C29CA5E9D2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25400</xdr:rowOff>
    </xdr:from>
    <xdr:to>
      <xdr:col>24</xdr:col>
      <xdr:colOff>114300</xdr:colOff>
      <xdr:row>83</xdr:row>
      <xdr:rowOff>127000</xdr:rowOff>
    </xdr:to>
    <xdr:sp macro="" textlink="">
      <xdr:nvSpPr>
        <xdr:cNvPr id="307" name="楕円 306">
          <a:extLst>
            <a:ext uri="{FF2B5EF4-FFF2-40B4-BE49-F238E27FC236}">
              <a16:creationId xmlns:a16="http://schemas.microsoft.com/office/drawing/2014/main" id="{21E2A3C5-F2CF-4790-9D40-6B033EEA313C}"/>
            </a:ext>
          </a:extLst>
        </xdr:cNvPr>
        <xdr:cNvSpPr/>
      </xdr:nvSpPr>
      <xdr:spPr>
        <a:xfrm>
          <a:off x="45847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3827</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688ED6AD-F283-4EBD-990A-13B180594521}"/>
            </a:ext>
          </a:extLst>
        </xdr:cNvPr>
        <xdr:cNvSpPr txBox="1"/>
      </xdr:nvSpPr>
      <xdr:spPr>
        <a:xfrm>
          <a:off x="4673600"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122555</xdr:rowOff>
    </xdr:from>
    <xdr:to>
      <xdr:col>20</xdr:col>
      <xdr:colOff>38100</xdr:colOff>
      <xdr:row>83</xdr:row>
      <xdr:rowOff>52705</xdr:rowOff>
    </xdr:to>
    <xdr:sp macro="" textlink="">
      <xdr:nvSpPr>
        <xdr:cNvPr id="309" name="楕円 308">
          <a:extLst>
            <a:ext uri="{FF2B5EF4-FFF2-40B4-BE49-F238E27FC236}">
              <a16:creationId xmlns:a16="http://schemas.microsoft.com/office/drawing/2014/main" id="{40793690-09AA-4C51-8070-B3F3E253677C}"/>
            </a:ext>
          </a:extLst>
        </xdr:cNvPr>
        <xdr:cNvSpPr/>
      </xdr:nvSpPr>
      <xdr:spPr>
        <a:xfrm>
          <a:off x="3746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1905</xdr:rowOff>
    </xdr:from>
    <xdr:to>
      <xdr:col>24</xdr:col>
      <xdr:colOff>63500</xdr:colOff>
      <xdr:row>83</xdr:row>
      <xdr:rowOff>76200</xdr:rowOff>
    </xdr:to>
    <xdr:cxnSp macro="">
      <xdr:nvCxnSpPr>
        <xdr:cNvPr id="310" name="直線コネクタ 309">
          <a:extLst>
            <a:ext uri="{FF2B5EF4-FFF2-40B4-BE49-F238E27FC236}">
              <a16:creationId xmlns:a16="http://schemas.microsoft.com/office/drawing/2014/main" id="{B6828E0B-93A5-4C73-A748-B4CFF05DB518}"/>
            </a:ext>
          </a:extLst>
        </xdr:cNvPr>
        <xdr:cNvCxnSpPr/>
      </xdr:nvCxnSpPr>
      <xdr:spPr>
        <a:xfrm>
          <a:off x="3797300" y="1423225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71120</xdr:rowOff>
    </xdr:from>
    <xdr:to>
      <xdr:col>15</xdr:col>
      <xdr:colOff>101600</xdr:colOff>
      <xdr:row>83</xdr:row>
      <xdr:rowOff>1270</xdr:rowOff>
    </xdr:to>
    <xdr:sp macro="" textlink="">
      <xdr:nvSpPr>
        <xdr:cNvPr id="311" name="楕円 310">
          <a:extLst>
            <a:ext uri="{FF2B5EF4-FFF2-40B4-BE49-F238E27FC236}">
              <a16:creationId xmlns:a16="http://schemas.microsoft.com/office/drawing/2014/main" id="{0862D6CF-3BDF-4F54-841B-D8A44A6F0A3F}"/>
            </a:ext>
          </a:extLst>
        </xdr:cNvPr>
        <xdr:cNvSpPr/>
      </xdr:nvSpPr>
      <xdr:spPr>
        <a:xfrm>
          <a:off x="2857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121920</xdr:rowOff>
    </xdr:from>
    <xdr:to>
      <xdr:col>19</xdr:col>
      <xdr:colOff>177800</xdr:colOff>
      <xdr:row>83</xdr:row>
      <xdr:rowOff>1905</xdr:rowOff>
    </xdr:to>
    <xdr:cxnSp macro="">
      <xdr:nvCxnSpPr>
        <xdr:cNvPr id="312" name="直線コネクタ 311">
          <a:extLst>
            <a:ext uri="{FF2B5EF4-FFF2-40B4-BE49-F238E27FC236}">
              <a16:creationId xmlns:a16="http://schemas.microsoft.com/office/drawing/2014/main" id="{288FE92F-EFCE-47BD-8027-2483F44134E4}"/>
            </a:ext>
          </a:extLst>
        </xdr:cNvPr>
        <xdr:cNvCxnSpPr/>
      </xdr:nvCxnSpPr>
      <xdr:spPr>
        <a:xfrm>
          <a:off x="2908300" y="141808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19686</xdr:rowOff>
    </xdr:from>
    <xdr:to>
      <xdr:col>10</xdr:col>
      <xdr:colOff>165100</xdr:colOff>
      <xdr:row>82</xdr:row>
      <xdr:rowOff>121286</xdr:rowOff>
    </xdr:to>
    <xdr:sp macro="" textlink="">
      <xdr:nvSpPr>
        <xdr:cNvPr id="313" name="楕円 312">
          <a:extLst>
            <a:ext uri="{FF2B5EF4-FFF2-40B4-BE49-F238E27FC236}">
              <a16:creationId xmlns:a16="http://schemas.microsoft.com/office/drawing/2014/main" id="{4D05138F-103B-4D90-9254-D81A102AD85C}"/>
            </a:ext>
          </a:extLst>
        </xdr:cNvPr>
        <xdr:cNvSpPr/>
      </xdr:nvSpPr>
      <xdr:spPr>
        <a:xfrm>
          <a:off x="1968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70486</xdr:rowOff>
    </xdr:from>
    <xdr:to>
      <xdr:col>15</xdr:col>
      <xdr:colOff>50800</xdr:colOff>
      <xdr:row>82</xdr:row>
      <xdr:rowOff>121920</xdr:rowOff>
    </xdr:to>
    <xdr:cxnSp macro="">
      <xdr:nvCxnSpPr>
        <xdr:cNvPr id="314" name="直線コネクタ 313">
          <a:extLst>
            <a:ext uri="{FF2B5EF4-FFF2-40B4-BE49-F238E27FC236}">
              <a16:creationId xmlns:a16="http://schemas.microsoft.com/office/drawing/2014/main" id="{1A92A980-9C7D-4D62-8D3C-8D74799B0E8E}"/>
            </a:ext>
          </a:extLst>
        </xdr:cNvPr>
        <xdr:cNvCxnSpPr/>
      </xdr:nvCxnSpPr>
      <xdr:spPr>
        <a:xfrm>
          <a:off x="2019300" y="1412938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52070</xdr:rowOff>
    </xdr:from>
    <xdr:to>
      <xdr:col>6</xdr:col>
      <xdr:colOff>38100</xdr:colOff>
      <xdr:row>85</xdr:row>
      <xdr:rowOff>153670</xdr:rowOff>
    </xdr:to>
    <xdr:sp macro="" textlink="">
      <xdr:nvSpPr>
        <xdr:cNvPr id="315" name="楕円 314">
          <a:extLst>
            <a:ext uri="{FF2B5EF4-FFF2-40B4-BE49-F238E27FC236}">
              <a16:creationId xmlns:a16="http://schemas.microsoft.com/office/drawing/2014/main" id="{C8A9AFC4-95CE-419D-858A-948E94B8828C}"/>
            </a:ext>
          </a:extLst>
        </xdr:cNvPr>
        <xdr:cNvSpPr/>
      </xdr:nvSpPr>
      <xdr:spPr>
        <a:xfrm>
          <a:off x="1079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70486</xdr:rowOff>
    </xdr:from>
    <xdr:to>
      <xdr:col>10</xdr:col>
      <xdr:colOff>114300</xdr:colOff>
      <xdr:row>85</xdr:row>
      <xdr:rowOff>102870</xdr:rowOff>
    </xdr:to>
    <xdr:cxnSp macro="">
      <xdr:nvCxnSpPr>
        <xdr:cNvPr id="316" name="直線コネクタ 315">
          <a:extLst>
            <a:ext uri="{FF2B5EF4-FFF2-40B4-BE49-F238E27FC236}">
              <a16:creationId xmlns:a16="http://schemas.microsoft.com/office/drawing/2014/main" id="{62317F96-CDB5-4482-916A-9013DD9294E8}"/>
            </a:ext>
          </a:extLst>
        </xdr:cNvPr>
        <xdr:cNvCxnSpPr/>
      </xdr:nvCxnSpPr>
      <xdr:spPr>
        <a:xfrm flipV="1">
          <a:off x="1130300" y="14129386"/>
          <a:ext cx="889000" cy="54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317" name="n_1aveValue【福祉施設】&#10;有形固定資産減価償却率">
          <a:extLst>
            <a:ext uri="{FF2B5EF4-FFF2-40B4-BE49-F238E27FC236}">
              <a16:creationId xmlns:a16="http://schemas.microsoft.com/office/drawing/2014/main" id="{02D72C74-4FAD-4F2B-B212-4BBABE7C4B2D}"/>
            </a:ext>
          </a:extLst>
        </xdr:cNvPr>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145432</xdr:rowOff>
    </xdr:from>
    <xdr:ext cx="405111" cy="259045"/>
    <xdr:sp macro="" textlink="">
      <xdr:nvSpPr>
        <xdr:cNvPr id="318" name="n_2aveValue【福祉施設】&#10;有形固定資産減価償却率">
          <a:extLst>
            <a:ext uri="{FF2B5EF4-FFF2-40B4-BE49-F238E27FC236}">
              <a16:creationId xmlns:a16="http://schemas.microsoft.com/office/drawing/2014/main" id="{FB82754B-8089-4C91-8B96-0DB8086630AA}"/>
            </a:ext>
          </a:extLst>
        </xdr:cNvPr>
        <xdr:cNvSpPr txBox="1"/>
      </xdr:nvSpPr>
      <xdr:spPr>
        <a:xfrm>
          <a:off x="2705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80663</xdr:rowOff>
    </xdr:from>
    <xdr:ext cx="405111" cy="259045"/>
    <xdr:sp macro="" textlink="">
      <xdr:nvSpPr>
        <xdr:cNvPr id="319" name="n_3aveValue【福祉施設】&#10;有形固定資産減価償却率">
          <a:extLst>
            <a:ext uri="{FF2B5EF4-FFF2-40B4-BE49-F238E27FC236}">
              <a16:creationId xmlns:a16="http://schemas.microsoft.com/office/drawing/2014/main" id="{F0391E73-AFAF-44E6-B9D2-A80D1BD35A72}"/>
            </a:ext>
          </a:extLst>
        </xdr:cNvPr>
        <xdr:cNvSpPr txBox="1"/>
      </xdr:nvSpPr>
      <xdr:spPr>
        <a:xfrm>
          <a:off x="1816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55897</xdr:rowOff>
    </xdr:from>
    <xdr:ext cx="405111" cy="259045"/>
    <xdr:sp macro="" textlink="">
      <xdr:nvSpPr>
        <xdr:cNvPr id="320" name="n_4aveValue【福祉施設】&#10;有形固定資産減価償却率">
          <a:extLst>
            <a:ext uri="{FF2B5EF4-FFF2-40B4-BE49-F238E27FC236}">
              <a16:creationId xmlns:a16="http://schemas.microsoft.com/office/drawing/2014/main" id="{AB288241-716E-443B-A93C-2FC71792F5E2}"/>
            </a:ext>
          </a:extLst>
        </xdr:cNvPr>
        <xdr:cNvSpPr txBox="1"/>
      </xdr:nvSpPr>
      <xdr:spPr>
        <a:xfrm>
          <a:off x="927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43832</xdr:rowOff>
    </xdr:from>
    <xdr:ext cx="405111" cy="259045"/>
    <xdr:sp macro="" textlink="">
      <xdr:nvSpPr>
        <xdr:cNvPr id="321" name="n_1mainValue【福祉施設】&#10;有形固定資産減価償却率">
          <a:extLst>
            <a:ext uri="{FF2B5EF4-FFF2-40B4-BE49-F238E27FC236}">
              <a16:creationId xmlns:a16="http://schemas.microsoft.com/office/drawing/2014/main" id="{CB6DF5CD-1537-44D7-9DAC-CDBCB456AAE7}"/>
            </a:ext>
          </a:extLst>
        </xdr:cNvPr>
        <xdr:cNvSpPr txBox="1"/>
      </xdr:nvSpPr>
      <xdr:spPr>
        <a:xfrm>
          <a:off x="3582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163847</xdr:rowOff>
    </xdr:from>
    <xdr:ext cx="405111" cy="259045"/>
    <xdr:sp macro="" textlink="">
      <xdr:nvSpPr>
        <xdr:cNvPr id="322" name="n_2mainValue【福祉施設】&#10;有形固定資産減価償却率">
          <a:extLst>
            <a:ext uri="{FF2B5EF4-FFF2-40B4-BE49-F238E27FC236}">
              <a16:creationId xmlns:a16="http://schemas.microsoft.com/office/drawing/2014/main" id="{CA0F0841-65AC-4ED6-A905-87C7FDD40981}"/>
            </a:ext>
          </a:extLst>
        </xdr:cNvPr>
        <xdr:cNvSpPr txBox="1"/>
      </xdr:nvSpPr>
      <xdr:spPr>
        <a:xfrm>
          <a:off x="27057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112413</xdr:rowOff>
    </xdr:from>
    <xdr:ext cx="405111" cy="259045"/>
    <xdr:sp macro="" textlink="">
      <xdr:nvSpPr>
        <xdr:cNvPr id="323" name="n_3mainValue【福祉施設】&#10;有形固定資産減価償却率">
          <a:extLst>
            <a:ext uri="{FF2B5EF4-FFF2-40B4-BE49-F238E27FC236}">
              <a16:creationId xmlns:a16="http://schemas.microsoft.com/office/drawing/2014/main" id="{5EC6B499-F8A3-444A-80FB-48527B27175C}"/>
            </a:ext>
          </a:extLst>
        </xdr:cNvPr>
        <xdr:cNvSpPr txBox="1"/>
      </xdr:nvSpPr>
      <xdr:spPr>
        <a:xfrm>
          <a:off x="18167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144797</xdr:rowOff>
    </xdr:from>
    <xdr:ext cx="405111" cy="259045"/>
    <xdr:sp macro="" textlink="">
      <xdr:nvSpPr>
        <xdr:cNvPr id="324" name="n_4mainValue【福祉施設】&#10;有形固定資産減価償却率">
          <a:extLst>
            <a:ext uri="{FF2B5EF4-FFF2-40B4-BE49-F238E27FC236}">
              <a16:creationId xmlns:a16="http://schemas.microsoft.com/office/drawing/2014/main" id="{F57B48BF-282A-4C09-9133-B3519F484B98}"/>
            </a:ext>
          </a:extLst>
        </xdr:cNvPr>
        <xdr:cNvSpPr txBox="1"/>
      </xdr:nvSpPr>
      <xdr:spPr>
        <a:xfrm>
          <a:off x="927744"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8BF0AFFE-BF44-4E36-9DA4-844385685B2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8AEED29D-5D51-417E-BC44-E82E9948EE9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E87FCE5B-7536-4D58-9DB6-4C65DCFA79A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7BA4218B-F8FB-492B-A63D-2AA6D34D781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3D55C066-7A94-4686-8D19-E839C68E5A0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41411276-5475-4A62-BB1F-037355C13A1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BC58ECC4-61A4-4FBD-A8ED-B27CC10C09C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381EDF29-4AAA-4B44-894A-49C9EC6F1BA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291D61F8-9622-454E-92D9-630584C5AD2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731BE5E8-4D2B-4670-9BBE-4F82BF10C55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E22FEE6E-705B-402F-ACB6-D1B120A5F58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0A41B081-E54B-4B67-86B2-4DE15C2AE64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7AAD2C8E-7902-4587-9C65-0C3B440812D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9A447A8A-97F1-4824-8E1A-372935C958D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FB354482-EBD5-472F-8059-3A9AD3E40AA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id="{8CE85397-2FB5-48BB-BAF7-B756993B850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B14BA435-BFA4-4E71-919A-01BE4050C14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id="{3A12499A-61A7-479A-8C0B-17A5BDABD72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1B333F9D-B447-4050-967B-2AAD2BDE24C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id="{309A72B3-59C5-4C0B-B4DF-D82E774E751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F906D93A-0E80-41B5-B177-96ECB3529B2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2F2CBC70-1FFB-4C93-A960-A158C35E693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9C930E2E-7E3C-474A-921A-9D2295DD310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33020</xdr:rowOff>
    </xdr:from>
    <xdr:to>
      <xdr:col>54</xdr:col>
      <xdr:colOff>189865</xdr:colOff>
      <xdr:row>86</xdr:row>
      <xdr:rowOff>95250</xdr:rowOff>
    </xdr:to>
    <xdr:cxnSp macro="">
      <xdr:nvCxnSpPr>
        <xdr:cNvPr id="348" name="直線コネクタ 347">
          <a:extLst>
            <a:ext uri="{FF2B5EF4-FFF2-40B4-BE49-F238E27FC236}">
              <a16:creationId xmlns:a16="http://schemas.microsoft.com/office/drawing/2014/main" id="{4C2DC20D-FA33-4C52-9AEE-7A06D01A281B}"/>
            </a:ext>
          </a:extLst>
        </xdr:cNvPr>
        <xdr:cNvCxnSpPr/>
      </xdr:nvCxnSpPr>
      <xdr:spPr>
        <a:xfrm flipV="1">
          <a:off x="10476865" y="13406120"/>
          <a:ext cx="0" cy="14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349" name="【福祉施設】&#10;一人当たり面積最小値テキスト">
          <a:extLst>
            <a:ext uri="{FF2B5EF4-FFF2-40B4-BE49-F238E27FC236}">
              <a16:creationId xmlns:a16="http://schemas.microsoft.com/office/drawing/2014/main" id="{1060CE77-C503-46D8-ADD0-F6C5EB679759}"/>
            </a:ext>
          </a:extLst>
        </xdr:cNvPr>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350" name="直線コネクタ 349">
          <a:extLst>
            <a:ext uri="{FF2B5EF4-FFF2-40B4-BE49-F238E27FC236}">
              <a16:creationId xmlns:a16="http://schemas.microsoft.com/office/drawing/2014/main" id="{DEC70CB9-F154-4206-9F14-A5704B366928}"/>
            </a:ext>
          </a:extLst>
        </xdr:cNvPr>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151147</xdr:rowOff>
    </xdr:from>
    <xdr:ext cx="469744" cy="259045"/>
    <xdr:sp macro="" textlink="">
      <xdr:nvSpPr>
        <xdr:cNvPr id="351" name="【福祉施設】&#10;一人当たり面積最大値テキスト">
          <a:extLst>
            <a:ext uri="{FF2B5EF4-FFF2-40B4-BE49-F238E27FC236}">
              <a16:creationId xmlns:a16="http://schemas.microsoft.com/office/drawing/2014/main" id="{4BE2E1CF-B88A-4885-8B40-273D0EDF5A58}"/>
            </a:ext>
          </a:extLst>
        </xdr:cNvPr>
        <xdr:cNvSpPr txBox="1"/>
      </xdr:nvSpPr>
      <xdr:spPr>
        <a:xfrm>
          <a:off x="10515600"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33020</xdr:rowOff>
    </xdr:from>
    <xdr:to>
      <xdr:col>55</xdr:col>
      <xdr:colOff>88900</xdr:colOff>
      <xdr:row>78</xdr:row>
      <xdr:rowOff>33020</xdr:rowOff>
    </xdr:to>
    <xdr:cxnSp macro="">
      <xdr:nvCxnSpPr>
        <xdr:cNvPr id="352" name="直線コネクタ 351">
          <a:extLst>
            <a:ext uri="{FF2B5EF4-FFF2-40B4-BE49-F238E27FC236}">
              <a16:creationId xmlns:a16="http://schemas.microsoft.com/office/drawing/2014/main" id="{129EE67F-9FF8-43FE-B490-8202B135053F}"/>
            </a:ext>
          </a:extLst>
        </xdr:cNvPr>
        <xdr:cNvCxnSpPr/>
      </xdr:nvCxnSpPr>
      <xdr:spPr>
        <a:xfrm>
          <a:off x="10388600" y="1340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36847</xdr:rowOff>
    </xdr:from>
    <xdr:ext cx="469744" cy="259045"/>
    <xdr:sp macro="" textlink="">
      <xdr:nvSpPr>
        <xdr:cNvPr id="353" name="【福祉施設】&#10;一人当たり面積平均値テキスト">
          <a:extLst>
            <a:ext uri="{FF2B5EF4-FFF2-40B4-BE49-F238E27FC236}">
              <a16:creationId xmlns:a16="http://schemas.microsoft.com/office/drawing/2014/main" id="{DD498FF1-3B76-4AE5-A6EF-005103153551}"/>
            </a:ext>
          </a:extLst>
        </xdr:cNvPr>
        <xdr:cNvSpPr txBox="1"/>
      </xdr:nvSpPr>
      <xdr:spPr>
        <a:xfrm>
          <a:off x="10515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54" name="フローチャート: 判断 353">
          <a:extLst>
            <a:ext uri="{FF2B5EF4-FFF2-40B4-BE49-F238E27FC236}">
              <a16:creationId xmlns:a16="http://schemas.microsoft.com/office/drawing/2014/main" id="{F262621B-23D6-433F-BE62-B947BDF23BAE}"/>
            </a:ext>
          </a:extLst>
        </xdr:cNvPr>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26670</xdr:rowOff>
    </xdr:from>
    <xdr:to>
      <xdr:col>50</xdr:col>
      <xdr:colOff>165100</xdr:colOff>
      <xdr:row>85</xdr:row>
      <xdr:rowOff>128270</xdr:rowOff>
    </xdr:to>
    <xdr:sp macro="" textlink="">
      <xdr:nvSpPr>
        <xdr:cNvPr id="355" name="フローチャート: 判断 354">
          <a:extLst>
            <a:ext uri="{FF2B5EF4-FFF2-40B4-BE49-F238E27FC236}">
              <a16:creationId xmlns:a16="http://schemas.microsoft.com/office/drawing/2014/main" id="{000A5461-2FA7-401A-9113-6CE05E6E1002}"/>
            </a:ext>
          </a:extLst>
        </xdr:cNvPr>
        <xdr:cNvSpPr/>
      </xdr:nvSpPr>
      <xdr:spPr>
        <a:xfrm>
          <a:off x="95885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41911</xdr:rowOff>
    </xdr:from>
    <xdr:to>
      <xdr:col>46</xdr:col>
      <xdr:colOff>38100</xdr:colOff>
      <xdr:row>85</xdr:row>
      <xdr:rowOff>143511</xdr:rowOff>
    </xdr:to>
    <xdr:sp macro="" textlink="">
      <xdr:nvSpPr>
        <xdr:cNvPr id="356" name="フローチャート: 判断 355">
          <a:extLst>
            <a:ext uri="{FF2B5EF4-FFF2-40B4-BE49-F238E27FC236}">
              <a16:creationId xmlns:a16="http://schemas.microsoft.com/office/drawing/2014/main" id="{7CC05010-653C-4A21-90E5-451956C956A0}"/>
            </a:ext>
          </a:extLst>
        </xdr:cNvPr>
        <xdr:cNvSpPr/>
      </xdr:nvSpPr>
      <xdr:spPr>
        <a:xfrm>
          <a:off x="8699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12700</xdr:rowOff>
    </xdr:from>
    <xdr:to>
      <xdr:col>41</xdr:col>
      <xdr:colOff>101600</xdr:colOff>
      <xdr:row>85</xdr:row>
      <xdr:rowOff>114300</xdr:rowOff>
    </xdr:to>
    <xdr:sp macro="" textlink="">
      <xdr:nvSpPr>
        <xdr:cNvPr id="357" name="フローチャート: 判断 356">
          <a:extLst>
            <a:ext uri="{FF2B5EF4-FFF2-40B4-BE49-F238E27FC236}">
              <a16:creationId xmlns:a16="http://schemas.microsoft.com/office/drawing/2014/main" id="{2AE0DA1C-9E5F-469E-AE69-A4D772F2BF04}"/>
            </a:ext>
          </a:extLst>
        </xdr:cNvPr>
        <xdr:cNvSpPr/>
      </xdr:nvSpPr>
      <xdr:spPr>
        <a:xfrm>
          <a:off x="7810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71120</xdr:rowOff>
    </xdr:from>
    <xdr:to>
      <xdr:col>36</xdr:col>
      <xdr:colOff>165100</xdr:colOff>
      <xdr:row>86</xdr:row>
      <xdr:rowOff>1270</xdr:rowOff>
    </xdr:to>
    <xdr:sp macro="" textlink="">
      <xdr:nvSpPr>
        <xdr:cNvPr id="358" name="フローチャート: 判断 357">
          <a:extLst>
            <a:ext uri="{FF2B5EF4-FFF2-40B4-BE49-F238E27FC236}">
              <a16:creationId xmlns:a16="http://schemas.microsoft.com/office/drawing/2014/main" id="{D30BBE0C-DC46-42DC-95F7-8D086F480C6F}"/>
            </a:ext>
          </a:extLst>
        </xdr:cNvPr>
        <xdr:cNvSpPr/>
      </xdr:nvSpPr>
      <xdr:spPr>
        <a:xfrm>
          <a:off x="6921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6737B48-4F5F-46D2-93A6-09B52EFFE81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2C7A3C16-0CED-413D-8C12-B8FD7DC1D8B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CE9F4539-7A28-4709-9D84-44E5421F3FC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89242C60-0772-470E-BBAA-31AF1ED550B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1EA3018-B7F5-45EF-B80A-8310B57C1D7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111761</xdr:rowOff>
    </xdr:from>
    <xdr:to>
      <xdr:col>55</xdr:col>
      <xdr:colOff>50800</xdr:colOff>
      <xdr:row>86</xdr:row>
      <xdr:rowOff>41911</xdr:rowOff>
    </xdr:to>
    <xdr:sp macro="" textlink="">
      <xdr:nvSpPr>
        <xdr:cNvPr id="364" name="楕円 363">
          <a:extLst>
            <a:ext uri="{FF2B5EF4-FFF2-40B4-BE49-F238E27FC236}">
              <a16:creationId xmlns:a16="http://schemas.microsoft.com/office/drawing/2014/main" id="{B20ABEF7-D080-4770-B7BE-CA073BAA35D5}"/>
            </a:ext>
          </a:extLst>
        </xdr:cNvPr>
        <xdr:cNvSpPr/>
      </xdr:nvSpPr>
      <xdr:spPr>
        <a:xfrm>
          <a:off x="10426700" y="1468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26688</xdr:rowOff>
    </xdr:from>
    <xdr:ext cx="469744" cy="259045"/>
    <xdr:sp macro="" textlink="">
      <xdr:nvSpPr>
        <xdr:cNvPr id="365" name="【福祉施設】&#10;一人当たり面積該当値テキスト">
          <a:extLst>
            <a:ext uri="{FF2B5EF4-FFF2-40B4-BE49-F238E27FC236}">
              <a16:creationId xmlns:a16="http://schemas.microsoft.com/office/drawing/2014/main" id="{9D99F8D4-1D86-47E4-BB1C-700666ACF1D4}"/>
            </a:ext>
          </a:extLst>
        </xdr:cNvPr>
        <xdr:cNvSpPr txBox="1"/>
      </xdr:nvSpPr>
      <xdr:spPr>
        <a:xfrm>
          <a:off x="10515600" y="1459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105411</xdr:rowOff>
    </xdr:from>
    <xdr:to>
      <xdr:col>50</xdr:col>
      <xdr:colOff>165100</xdr:colOff>
      <xdr:row>86</xdr:row>
      <xdr:rowOff>35561</xdr:rowOff>
    </xdr:to>
    <xdr:sp macro="" textlink="">
      <xdr:nvSpPr>
        <xdr:cNvPr id="366" name="楕円 365">
          <a:extLst>
            <a:ext uri="{FF2B5EF4-FFF2-40B4-BE49-F238E27FC236}">
              <a16:creationId xmlns:a16="http://schemas.microsoft.com/office/drawing/2014/main" id="{2421EC03-C638-4073-970B-04C5FF9AF9D3}"/>
            </a:ext>
          </a:extLst>
        </xdr:cNvPr>
        <xdr:cNvSpPr/>
      </xdr:nvSpPr>
      <xdr:spPr>
        <a:xfrm>
          <a:off x="9588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156211</xdr:rowOff>
    </xdr:from>
    <xdr:to>
      <xdr:col>55</xdr:col>
      <xdr:colOff>0</xdr:colOff>
      <xdr:row>85</xdr:row>
      <xdr:rowOff>162561</xdr:rowOff>
    </xdr:to>
    <xdr:cxnSp macro="">
      <xdr:nvCxnSpPr>
        <xdr:cNvPr id="367" name="直線コネクタ 366">
          <a:extLst>
            <a:ext uri="{FF2B5EF4-FFF2-40B4-BE49-F238E27FC236}">
              <a16:creationId xmlns:a16="http://schemas.microsoft.com/office/drawing/2014/main" id="{20E7FBAD-B4E4-44BA-89DF-0C1D073D66C5}"/>
            </a:ext>
          </a:extLst>
        </xdr:cNvPr>
        <xdr:cNvCxnSpPr/>
      </xdr:nvCxnSpPr>
      <xdr:spPr>
        <a:xfrm>
          <a:off x="9639300" y="14729461"/>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109220</xdr:rowOff>
    </xdr:from>
    <xdr:to>
      <xdr:col>46</xdr:col>
      <xdr:colOff>38100</xdr:colOff>
      <xdr:row>86</xdr:row>
      <xdr:rowOff>39370</xdr:rowOff>
    </xdr:to>
    <xdr:sp macro="" textlink="">
      <xdr:nvSpPr>
        <xdr:cNvPr id="368" name="楕円 367">
          <a:extLst>
            <a:ext uri="{FF2B5EF4-FFF2-40B4-BE49-F238E27FC236}">
              <a16:creationId xmlns:a16="http://schemas.microsoft.com/office/drawing/2014/main" id="{15DC1346-B1B3-4498-8CA1-3CCD910EA4EF}"/>
            </a:ext>
          </a:extLst>
        </xdr:cNvPr>
        <xdr:cNvSpPr/>
      </xdr:nvSpPr>
      <xdr:spPr>
        <a:xfrm>
          <a:off x="8699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156211</xdr:rowOff>
    </xdr:from>
    <xdr:to>
      <xdr:col>50</xdr:col>
      <xdr:colOff>114300</xdr:colOff>
      <xdr:row>85</xdr:row>
      <xdr:rowOff>160020</xdr:rowOff>
    </xdr:to>
    <xdr:cxnSp macro="">
      <xdr:nvCxnSpPr>
        <xdr:cNvPr id="369" name="直線コネクタ 368">
          <a:extLst>
            <a:ext uri="{FF2B5EF4-FFF2-40B4-BE49-F238E27FC236}">
              <a16:creationId xmlns:a16="http://schemas.microsoft.com/office/drawing/2014/main" id="{FF5C3BBA-BE86-407D-9AA9-11C0AC32D28D}"/>
            </a:ext>
          </a:extLst>
        </xdr:cNvPr>
        <xdr:cNvCxnSpPr/>
      </xdr:nvCxnSpPr>
      <xdr:spPr>
        <a:xfrm flipV="1">
          <a:off x="8750300" y="147294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110489</xdr:rowOff>
    </xdr:from>
    <xdr:to>
      <xdr:col>41</xdr:col>
      <xdr:colOff>101600</xdr:colOff>
      <xdr:row>86</xdr:row>
      <xdr:rowOff>40639</xdr:rowOff>
    </xdr:to>
    <xdr:sp macro="" textlink="">
      <xdr:nvSpPr>
        <xdr:cNvPr id="370" name="楕円 369">
          <a:extLst>
            <a:ext uri="{FF2B5EF4-FFF2-40B4-BE49-F238E27FC236}">
              <a16:creationId xmlns:a16="http://schemas.microsoft.com/office/drawing/2014/main" id="{2C00B8F3-AE8B-4185-B79F-EC6A6A244D78}"/>
            </a:ext>
          </a:extLst>
        </xdr:cNvPr>
        <xdr:cNvSpPr/>
      </xdr:nvSpPr>
      <xdr:spPr>
        <a:xfrm>
          <a:off x="7810500" y="1468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160020</xdr:rowOff>
    </xdr:from>
    <xdr:to>
      <xdr:col>45</xdr:col>
      <xdr:colOff>177800</xdr:colOff>
      <xdr:row>85</xdr:row>
      <xdr:rowOff>161289</xdr:rowOff>
    </xdr:to>
    <xdr:cxnSp macro="">
      <xdr:nvCxnSpPr>
        <xdr:cNvPr id="371" name="直線コネクタ 370">
          <a:extLst>
            <a:ext uri="{FF2B5EF4-FFF2-40B4-BE49-F238E27FC236}">
              <a16:creationId xmlns:a16="http://schemas.microsoft.com/office/drawing/2014/main" id="{A1A0DD30-88A2-49B0-BC92-9330ABE0DEED}"/>
            </a:ext>
          </a:extLst>
        </xdr:cNvPr>
        <xdr:cNvCxnSpPr/>
      </xdr:nvCxnSpPr>
      <xdr:spPr>
        <a:xfrm flipV="1">
          <a:off x="7861300" y="147332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140970</xdr:rowOff>
    </xdr:from>
    <xdr:to>
      <xdr:col>36</xdr:col>
      <xdr:colOff>165100</xdr:colOff>
      <xdr:row>86</xdr:row>
      <xdr:rowOff>71120</xdr:rowOff>
    </xdr:to>
    <xdr:sp macro="" textlink="">
      <xdr:nvSpPr>
        <xdr:cNvPr id="372" name="楕円 371">
          <a:extLst>
            <a:ext uri="{FF2B5EF4-FFF2-40B4-BE49-F238E27FC236}">
              <a16:creationId xmlns:a16="http://schemas.microsoft.com/office/drawing/2014/main" id="{98A42310-924F-47A2-AB47-52DBA81CD47B}"/>
            </a:ext>
          </a:extLst>
        </xdr:cNvPr>
        <xdr:cNvSpPr/>
      </xdr:nvSpPr>
      <xdr:spPr>
        <a:xfrm>
          <a:off x="6921500" y="147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161289</xdr:rowOff>
    </xdr:from>
    <xdr:to>
      <xdr:col>41</xdr:col>
      <xdr:colOff>50800</xdr:colOff>
      <xdr:row>86</xdr:row>
      <xdr:rowOff>20320</xdr:rowOff>
    </xdr:to>
    <xdr:cxnSp macro="">
      <xdr:nvCxnSpPr>
        <xdr:cNvPr id="373" name="直線コネクタ 372">
          <a:extLst>
            <a:ext uri="{FF2B5EF4-FFF2-40B4-BE49-F238E27FC236}">
              <a16:creationId xmlns:a16="http://schemas.microsoft.com/office/drawing/2014/main" id="{4EBE7EEB-9C23-4091-B993-AEDA157C20D9}"/>
            </a:ext>
          </a:extLst>
        </xdr:cNvPr>
        <xdr:cNvCxnSpPr/>
      </xdr:nvCxnSpPr>
      <xdr:spPr>
        <a:xfrm flipV="1">
          <a:off x="6972300" y="147345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144797</xdr:rowOff>
    </xdr:from>
    <xdr:ext cx="469744" cy="259045"/>
    <xdr:sp macro="" textlink="">
      <xdr:nvSpPr>
        <xdr:cNvPr id="374" name="n_1aveValue【福祉施設】&#10;一人当たり面積">
          <a:extLst>
            <a:ext uri="{FF2B5EF4-FFF2-40B4-BE49-F238E27FC236}">
              <a16:creationId xmlns:a16="http://schemas.microsoft.com/office/drawing/2014/main" id="{FB4152C7-4462-4275-967C-9FF62A083D53}"/>
            </a:ext>
          </a:extLst>
        </xdr:cNvPr>
        <xdr:cNvSpPr txBox="1"/>
      </xdr:nvSpPr>
      <xdr:spPr>
        <a:xfrm>
          <a:off x="9391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160038</xdr:rowOff>
    </xdr:from>
    <xdr:ext cx="469744" cy="259045"/>
    <xdr:sp macro="" textlink="">
      <xdr:nvSpPr>
        <xdr:cNvPr id="375" name="n_2aveValue【福祉施設】&#10;一人当たり面積">
          <a:extLst>
            <a:ext uri="{FF2B5EF4-FFF2-40B4-BE49-F238E27FC236}">
              <a16:creationId xmlns:a16="http://schemas.microsoft.com/office/drawing/2014/main" id="{2CB5C2A6-1366-4919-8D7F-261DDEF075CD}"/>
            </a:ext>
          </a:extLst>
        </xdr:cNvPr>
        <xdr:cNvSpPr txBox="1"/>
      </xdr:nvSpPr>
      <xdr:spPr>
        <a:xfrm>
          <a:off x="8515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130827</xdr:rowOff>
    </xdr:from>
    <xdr:ext cx="469744" cy="259045"/>
    <xdr:sp macro="" textlink="">
      <xdr:nvSpPr>
        <xdr:cNvPr id="376" name="n_3aveValue【福祉施設】&#10;一人当たり面積">
          <a:extLst>
            <a:ext uri="{FF2B5EF4-FFF2-40B4-BE49-F238E27FC236}">
              <a16:creationId xmlns:a16="http://schemas.microsoft.com/office/drawing/2014/main" id="{8E2E1DD1-7D45-490E-95A0-D594F817F6E2}"/>
            </a:ext>
          </a:extLst>
        </xdr:cNvPr>
        <xdr:cNvSpPr txBox="1"/>
      </xdr:nvSpPr>
      <xdr:spPr>
        <a:xfrm>
          <a:off x="7626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17797</xdr:rowOff>
    </xdr:from>
    <xdr:ext cx="469744" cy="259045"/>
    <xdr:sp macro="" textlink="">
      <xdr:nvSpPr>
        <xdr:cNvPr id="377" name="n_4aveValue【福祉施設】&#10;一人当たり面積">
          <a:extLst>
            <a:ext uri="{FF2B5EF4-FFF2-40B4-BE49-F238E27FC236}">
              <a16:creationId xmlns:a16="http://schemas.microsoft.com/office/drawing/2014/main" id="{AAD708C4-C39E-4556-A395-954CCF864E2B}"/>
            </a:ext>
          </a:extLst>
        </xdr:cNvPr>
        <xdr:cNvSpPr txBox="1"/>
      </xdr:nvSpPr>
      <xdr:spPr>
        <a:xfrm>
          <a:off x="6737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26688</xdr:rowOff>
    </xdr:from>
    <xdr:ext cx="469744" cy="259045"/>
    <xdr:sp macro="" textlink="">
      <xdr:nvSpPr>
        <xdr:cNvPr id="378" name="n_1mainValue【福祉施設】&#10;一人当たり面積">
          <a:extLst>
            <a:ext uri="{FF2B5EF4-FFF2-40B4-BE49-F238E27FC236}">
              <a16:creationId xmlns:a16="http://schemas.microsoft.com/office/drawing/2014/main" id="{A3B77C2F-9B01-4EF2-B3B6-98A92A7E783C}"/>
            </a:ext>
          </a:extLst>
        </xdr:cNvPr>
        <xdr:cNvSpPr txBox="1"/>
      </xdr:nvSpPr>
      <xdr:spPr>
        <a:xfrm>
          <a:off x="93917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30497</xdr:rowOff>
    </xdr:from>
    <xdr:ext cx="469744" cy="259045"/>
    <xdr:sp macro="" textlink="">
      <xdr:nvSpPr>
        <xdr:cNvPr id="379" name="n_2mainValue【福祉施設】&#10;一人当たり面積">
          <a:extLst>
            <a:ext uri="{FF2B5EF4-FFF2-40B4-BE49-F238E27FC236}">
              <a16:creationId xmlns:a16="http://schemas.microsoft.com/office/drawing/2014/main" id="{48B3E493-D5ED-44D3-AEF2-D3F475213250}"/>
            </a:ext>
          </a:extLst>
        </xdr:cNvPr>
        <xdr:cNvSpPr txBox="1"/>
      </xdr:nvSpPr>
      <xdr:spPr>
        <a:xfrm>
          <a:off x="8515427"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31766</xdr:rowOff>
    </xdr:from>
    <xdr:ext cx="469744" cy="259045"/>
    <xdr:sp macro="" textlink="">
      <xdr:nvSpPr>
        <xdr:cNvPr id="380" name="n_3mainValue【福祉施設】&#10;一人当たり面積">
          <a:extLst>
            <a:ext uri="{FF2B5EF4-FFF2-40B4-BE49-F238E27FC236}">
              <a16:creationId xmlns:a16="http://schemas.microsoft.com/office/drawing/2014/main" id="{04F5BD08-1111-4C42-8935-7016FB5420BF}"/>
            </a:ext>
          </a:extLst>
        </xdr:cNvPr>
        <xdr:cNvSpPr txBox="1"/>
      </xdr:nvSpPr>
      <xdr:spPr>
        <a:xfrm>
          <a:off x="7626427" y="1477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62247</xdr:rowOff>
    </xdr:from>
    <xdr:ext cx="469744" cy="259045"/>
    <xdr:sp macro="" textlink="">
      <xdr:nvSpPr>
        <xdr:cNvPr id="381" name="n_4mainValue【福祉施設】&#10;一人当たり面積">
          <a:extLst>
            <a:ext uri="{FF2B5EF4-FFF2-40B4-BE49-F238E27FC236}">
              <a16:creationId xmlns:a16="http://schemas.microsoft.com/office/drawing/2014/main" id="{A90D41F9-2CC6-4B5A-8E6D-C6207B525A10}"/>
            </a:ext>
          </a:extLst>
        </xdr:cNvPr>
        <xdr:cNvSpPr txBox="1"/>
      </xdr:nvSpPr>
      <xdr:spPr>
        <a:xfrm>
          <a:off x="6737427" y="1480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7655D67E-1BA9-4ABC-BE31-924757A98FB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891784EF-E840-4FA8-BDFC-57564F23DDC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51281421-847F-4017-B3C8-DEDC49A3642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A2D93BF9-EC86-416C-8CFE-E3A503A9EDC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EC5CEC2A-BB09-4A6E-AB3B-F3CDFC41C5B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94EAD12A-425B-4EB3-9CF0-DA3524701C9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9052EC08-AEFB-4473-AA94-7BDEAC969A2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3D55F79B-3A76-4FFC-9C66-DF5D784390D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1B3EEB79-9213-4555-B8F3-933624F1BC6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350FFB8D-5B20-43EB-AFE4-F22C857BAAE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A661A0F0-F3DE-4DE4-9CAE-F46076354A8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586D6028-3C6E-4FF3-81B4-E1A594F1362B}"/>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4702D716-B1EB-4CD0-9D4B-7CDCD94CA28F}"/>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72092F2B-7DED-4FE6-A34C-B2D041F905C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3084A073-AD74-425D-9A39-5FC4FD779F5B}"/>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65D642E8-5910-4BCD-839B-1AA6593427C8}"/>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F502301F-AF54-4A4B-8DF4-723025E495C1}"/>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2B8C60B1-F614-4A08-AD39-86CEDD1821F4}"/>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5C7B447B-F37C-4AE5-9373-40E07901EA6F}"/>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2FA1F9CC-E1C1-43C5-9C12-C62D4D1DE1EC}"/>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17351543-0326-4243-A324-02BD25A4D3C1}"/>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E5D43990-C15B-4911-8937-4AEC36C96F7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B4047807-8603-4F5C-AE29-76598B6BFB83}"/>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ED36BC6D-97D6-4775-B93A-B278D4B2B19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id="{6B0AD791-713E-453C-B977-F48B7156D7CA}"/>
            </a:ext>
          </a:extLst>
        </xdr:cNvPr>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45F767DF-AE21-439F-94E6-7833E10F9A8E}"/>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id="{F2FEE0B4-A0C0-4A87-BFE1-922A47AA4739}"/>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D7FD3742-5E44-4F41-886F-165DFB678AD9}"/>
            </a:ext>
          </a:extLst>
        </xdr:cNvPr>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410" name="直線コネクタ 409">
          <a:extLst>
            <a:ext uri="{FF2B5EF4-FFF2-40B4-BE49-F238E27FC236}">
              <a16:creationId xmlns:a16="http://schemas.microsoft.com/office/drawing/2014/main" id="{A36A88FF-77F4-4002-9DC2-18FB5BB462EE}"/>
            </a:ext>
          </a:extLst>
        </xdr:cNvPr>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120666</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C35F45EF-1616-4503-AC76-0F808DD4DA47}"/>
            </a:ext>
          </a:extLst>
        </xdr:cNvPr>
        <xdr:cNvSpPr txBox="1"/>
      </xdr:nvSpPr>
      <xdr:spPr>
        <a:xfrm>
          <a:off x="4673600" y="17608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97789</xdr:rowOff>
    </xdr:from>
    <xdr:to>
      <xdr:col>24</xdr:col>
      <xdr:colOff>114300</xdr:colOff>
      <xdr:row>104</xdr:row>
      <xdr:rowOff>27939</xdr:rowOff>
    </xdr:to>
    <xdr:sp macro="" textlink="">
      <xdr:nvSpPr>
        <xdr:cNvPr id="412" name="フローチャート: 判断 411">
          <a:extLst>
            <a:ext uri="{FF2B5EF4-FFF2-40B4-BE49-F238E27FC236}">
              <a16:creationId xmlns:a16="http://schemas.microsoft.com/office/drawing/2014/main" id="{CA8AC923-9581-4574-AC49-C7010C4E345B}"/>
            </a:ext>
          </a:extLst>
        </xdr:cNvPr>
        <xdr:cNvSpPr/>
      </xdr:nvSpPr>
      <xdr:spPr>
        <a:xfrm>
          <a:off x="4584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413" name="フローチャート: 判断 412">
          <a:extLst>
            <a:ext uri="{FF2B5EF4-FFF2-40B4-BE49-F238E27FC236}">
              <a16:creationId xmlns:a16="http://schemas.microsoft.com/office/drawing/2014/main" id="{36BB322C-FD75-42F0-8E1F-70B607384045}"/>
            </a:ext>
          </a:extLst>
        </xdr:cNvPr>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14" name="フローチャート: 判断 413">
          <a:extLst>
            <a:ext uri="{FF2B5EF4-FFF2-40B4-BE49-F238E27FC236}">
              <a16:creationId xmlns:a16="http://schemas.microsoft.com/office/drawing/2014/main" id="{9D4C1A94-1FC0-4738-8A39-27813938CE9A}"/>
            </a:ext>
          </a:extLst>
        </xdr:cNvPr>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415" name="フローチャート: 判断 414">
          <a:extLst>
            <a:ext uri="{FF2B5EF4-FFF2-40B4-BE49-F238E27FC236}">
              <a16:creationId xmlns:a16="http://schemas.microsoft.com/office/drawing/2014/main" id="{C43713B3-B41F-4598-BAE9-4DA07C622A68}"/>
            </a:ext>
          </a:extLst>
        </xdr:cNvPr>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63500</xdr:rowOff>
    </xdr:from>
    <xdr:to>
      <xdr:col>6</xdr:col>
      <xdr:colOff>38100</xdr:colOff>
      <xdr:row>103</xdr:row>
      <xdr:rowOff>165100</xdr:rowOff>
    </xdr:to>
    <xdr:sp macro="" textlink="">
      <xdr:nvSpPr>
        <xdr:cNvPr id="416" name="フローチャート: 判断 415">
          <a:extLst>
            <a:ext uri="{FF2B5EF4-FFF2-40B4-BE49-F238E27FC236}">
              <a16:creationId xmlns:a16="http://schemas.microsoft.com/office/drawing/2014/main" id="{C4AB7C94-BB5B-416C-8FF6-9CB76E55B7F3}"/>
            </a:ext>
          </a:extLst>
        </xdr:cNvPr>
        <xdr:cNvSpPr/>
      </xdr:nvSpPr>
      <xdr:spPr>
        <a:xfrm>
          <a:off x="1079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D0B9CF5D-6121-41D7-9A74-042670BA013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10BB1139-B1F2-433F-80D5-364D162A90E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56B76BF3-6317-491E-808D-755FBE6BD87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6B0501F9-6C65-4010-9D92-E5132F4441E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E3F7CF10-9619-408D-ACFF-0EBE515721C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422" name="楕円 421">
          <a:extLst>
            <a:ext uri="{FF2B5EF4-FFF2-40B4-BE49-F238E27FC236}">
              <a16:creationId xmlns:a16="http://schemas.microsoft.com/office/drawing/2014/main" id="{67A17E77-60F7-4044-A148-81E72C46E126}"/>
            </a:ext>
          </a:extLst>
        </xdr:cNvPr>
        <xdr:cNvSpPr/>
      </xdr:nvSpPr>
      <xdr:spPr>
        <a:xfrm>
          <a:off x="45847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19066</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7A44DDF1-7CF4-4BC2-835F-1B0BA9B4B3BF}"/>
            </a:ext>
          </a:extLst>
        </xdr:cNvPr>
        <xdr:cNvSpPr txBox="1"/>
      </xdr:nvSpPr>
      <xdr:spPr>
        <a:xfrm>
          <a:off x="4673600"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19686</xdr:rowOff>
    </xdr:from>
    <xdr:to>
      <xdr:col>20</xdr:col>
      <xdr:colOff>38100</xdr:colOff>
      <xdr:row>104</xdr:row>
      <xdr:rowOff>121286</xdr:rowOff>
    </xdr:to>
    <xdr:sp macro="" textlink="">
      <xdr:nvSpPr>
        <xdr:cNvPr id="424" name="楕円 423">
          <a:extLst>
            <a:ext uri="{FF2B5EF4-FFF2-40B4-BE49-F238E27FC236}">
              <a16:creationId xmlns:a16="http://schemas.microsoft.com/office/drawing/2014/main" id="{E013ADF3-C8C0-4CE7-8274-DDE35F3F674E}"/>
            </a:ext>
          </a:extLst>
        </xdr:cNvPr>
        <xdr:cNvSpPr/>
      </xdr:nvSpPr>
      <xdr:spPr>
        <a:xfrm>
          <a:off x="3746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70486</xdr:rowOff>
    </xdr:from>
    <xdr:to>
      <xdr:col>24</xdr:col>
      <xdr:colOff>63500</xdr:colOff>
      <xdr:row>104</xdr:row>
      <xdr:rowOff>91439</xdr:rowOff>
    </xdr:to>
    <xdr:cxnSp macro="">
      <xdr:nvCxnSpPr>
        <xdr:cNvPr id="425" name="直線コネクタ 424">
          <a:extLst>
            <a:ext uri="{FF2B5EF4-FFF2-40B4-BE49-F238E27FC236}">
              <a16:creationId xmlns:a16="http://schemas.microsoft.com/office/drawing/2014/main" id="{935B5E3B-78D9-44E7-9C42-CAFA0A34CBB3}"/>
            </a:ext>
          </a:extLst>
        </xdr:cNvPr>
        <xdr:cNvCxnSpPr/>
      </xdr:nvCxnSpPr>
      <xdr:spPr>
        <a:xfrm>
          <a:off x="3797300" y="17901286"/>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103505</xdr:rowOff>
    </xdr:from>
    <xdr:to>
      <xdr:col>15</xdr:col>
      <xdr:colOff>101600</xdr:colOff>
      <xdr:row>104</xdr:row>
      <xdr:rowOff>33655</xdr:rowOff>
    </xdr:to>
    <xdr:sp macro="" textlink="">
      <xdr:nvSpPr>
        <xdr:cNvPr id="426" name="楕円 425">
          <a:extLst>
            <a:ext uri="{FF2B5EF4-FFF2-40B4-BE49-F238E27FC236}">
              <a16:creationId xmlns:a16="http://schemas.microsoft.com/office/drawing/2014/main" id="{2ACD8079-F5F3-4E2E-8E02-0451984E797A}"/>
            </a:ext>
          </a:extLst>
        </xdr:cNvPr>
        <xdr:cNvSpPr/>
      </xdr:nvSpPr>
      <xdr:spPr>
        <a:xfrm>
          <a:off x="2857500"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154305</xdr:rowOff>
    </xdr:from>
    <xdr:to>
      <xdr:col>19</xdr:col>
      <xdr:colOff>177800</xdr:colOff>
      <xdr:row>104</xdr:row>
      <xdr:rowOff>70486</xdr:rowOff>
    </xdr:to>
    <xdr:cxnSp macro="">
      <xdr:nvCxnSpPr>
        <xdr:cNvPr id="427" name="直線コネクタ 426">
          <a:extLst>
            <a:ext uri="{FF2B5EF4-FFF2-40B4-BE49-F238E27FC236}">
              <a16:creationId xmlns:a16="http://schemas.microsoft.com/office/drawing/2014/main" id="{3ED766AC-0796-4853-B5AF-CD8602F1C0DF}"/>
            </a:ext>
          </a:extLst>
        </xdr:cNvPr>
        <xdr:cNvCxnSpPr/>
      </xdr:nvCxnSpPr>
      <xdr:spPr>
        <a:xfrm>
          <a:off x="2908300" y="17813655"/>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109220</xdr:rowOff>
    </xdr:from>
    <xdr:to>
      <xdr:col>10</xdr:col>
      <xdr:colOff>165100</xdr:colOff>
      <xdr:row>104</xdr:row>
      <xdr:rowOff>39370</xdr:rowOff>
    </xdr:to>
    <xdr:sp macro="" textlink="">
      <xdr:nvSpPr>
        <xdr:cNvPr id="428" name="楕円 427">
          <a:extLst>
            <a:ext uri="{FF2B5EF4-FFF2-40B4-BE49-F238E27FC236}">
              <a16:creationId xmlns:a16="http://schemas.microsoft.com/office/drawing/2014/main" id="{6F83BED0-5CAA-45D9-8369-518CCC6D7054}"/>
            </a:ext>
          </a:extLst>
        </xdr:cNvPr>
        <xdr:cNvSpPr/>
      </xdr:nvSpPr>
      <xdr:spPr>
        <a:xfrm>
          <a:off x="19685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154305</xdr:rowOff>
    </xdr:from>
    <xdr:to>
      <xdr:col>15</xdr:col>
      <xdr:colOff>50800</xdr:colOff>
      <xdr:row>103</xdr:row>
      <xdr:rowOff>160020</xdr:rowOff>
    </xdr:to>
    <xdr:cxnSp macro="">
      <xdr:nvCxnSpPr>
        <xdr:cNvPr id="429" name="直線コネクタ 428">
          <a:extLst>
            <a:ext uri="{FF2B5EF4-FFF2-40B4-BE49-F238E27FC236}">
              <a16:creationId xmlns:a16="http://schemas.microsoft.com/office/drawing/2014/main" id="{0E34F5CD-3B00-4D31-A5CA-6993FA46BA0D}"/>
            </a:ext>
          </a:extLst>
        </xdr:cNvPr>
        <xdr:cNvCxnSpPr/>
      </xdr:nvCxnSpPr>
      <xdr:spPr>
        <a:xfrm flipV="1">
          <a:off x="2019300" y="178136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15875</xdr:rowOff>
    </xdr:from>
    <xdr:to>
      <xdr:col>6</xdr:col>
      <xdr:colOff>38100</xdr:colOff>
      <xdr:row>103</xdr:row>
      <xdr:rowOff>117475</xdr:rowOff>
    </xdr:to>
    <xdr:sp macro="" textlink="">
      <xdr:nvSpPr>
        <xdr:cNvPr id="430" name="楕円 429">
          <a:extLst>
            <a:ext uri="{FF2B5EF4-FFF2-40B4-BE49-F238E27FC236}">
              <a16:creationId xmlns:a16="http://schemas.microsoft.com/office/drawing/2014/main" id="{8991E273-C058-4FAB-A7AD-B8F649AA4636}"/>
            </a:ext>
          </a:extLst>
        </xdr:cNvPr>
        <xdr:cNvSpPr/>
      </xdr:nvSpPr>
      <xdr:spPr>
        <a:xfrm>
          <a:off x="10795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66675</xdr:rowOff>
    </xdr:from>
    <xdr:to>
      <xdr:col>10</xdr:col>
      <xdr:colOff>114300</xdr:colOff>
      <xdr:row>103</xdr:row>
      <xdr:rowOff>160020</xdr:rowOff>
    </xdr:to>
    <xdr:cxnSp macro="">
      <xdr:nvCxnSpPr>
        <xdr:cNvPr id="431" name="直線コネクタ 430">
          <a:extLst>
            <a:ext uri="{FF2B5EF4-FFF2-40B4-BE49-F238E27FC236}">
              <a16:creationId xmlns:a16="http://schemas.microsoft.com/office/drawing/2014/main" id="{DB8758B2-18C6-4060-B1AD-791E971AB12D}"/>
            </a:ext>
          </a:extLst>
        </xdr:cNvPr>
        <xdr:cNvCxnSpPr/>
      </xdr:nvCxnSpPr>
      <xdr:spPr>
        <a:xfrm>
          <a:off x="1130300" y="1772602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42563</xdr:rowOff>
    </xdr:from>
    <xdr:ext cx="405111" cy="259045"/>
    <xdr:sp macro="" textlink="">
      <xdr:nvSpPr>
        <xdr:cNvPr id="432" name="n_1aveValue【市民会館】&#10;有形固定資産減価償却率">
          <a:extLst>
            <a:ext uri="{FF2B5EF4-FFF2-40B4-BE49-F238E27FC236}">
              <a16:creationId xmlns:a16="http://schemas.microsoft.com/office/drawing/2014/main" id="{E27107E6-766C-432D-8EB0-2DE46C86481C}"/>
            </a:ext>
          </a:extLst>
        </xdr:cNvPr>
        <xdr:cNvSpPr txBox="1"/>
      </xdr:nvSpPr>
      <xdr:spPr>
        <a:xfrm>
          <a:off x="3582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433" name="n_2aveValue【市民会館】&#10;有形固定資産減価償却率">
          <a:extLst>
            <a:ext uri="{FF2B5EF4-FFF2-40B4-BE49-F238E27FC236}">
              <a16:creationId xmlns:a16="http://schemas.microsoft.com/office/drawing/2014/main" id="{5C3383FD-B1C7-4290-9DF6-9BA1C8086F1E}"/>
            </a:ext>
          </a:extLst>
        </xdr:cNvPr>
        <xdr:cNvSpPr txBox="1"/>
      </xdr:nvSpPr>
      <xdr:spPr>
        <a:xfrm>
          <a:off x="2705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158766</xdr:rowOff>
    </xdr:from>
    <xdr:ext cx="405111" cy="259045"/>
    <xdr:sp macro="" textlink="">
      <xdr:nvSpPr>
        <xdr:cNvPr id="434" name="n_3aveValue【市民会館】&#10;有形固定資産減価償却率">
          <a:extLst>
            <a:ext uri="{FF2B5EF4-FFF2-40B4-BE49-F238E27FC236}">
              <a16:creationId xmlns:a16="http://schemas.microsoft.com/office/drawing/2014/main" id="{0298BEF1-3FDE-4815-B669-65CD90125285}"/>
            </a:ext>
          </a:extLst>
        </xdr:cNvPr>
        <xdr:cNvSpPr txBox="1"/>
      </xdr:nvSpPr>
      <xdr:spPr>
        <a:xfrm>
          <a:off x="1816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156227</xdr:rowOff>
    </xdr:from>
    <xdr:ext cx="405111" cy="259045"/>
    <xdr:sp macro="" textlink="">
      <xdr:nvSpPr>
        <xdr:cNvPr id="435" name="n_4aveValue【市民会館】&#10;有形固定資産減価償却率">
          <a:extLst>
            <a:ext uri="{FF2B5EF4-FFF2-40B4-BE49-F238E27FC236}">
              <a16:creationId xmlns:a16="http://schemas.microsoft.com/office/drawing/2014/main" id="{05CA7E43-3268-4222-A1C1-59083CDFD787}"/>
            </a:ext>
          </a:extLst>
        </xdr:cNvPr>
        <xdr:cNvSpPr txBox="1"/>
      </xdr:nvSpPr>
      <xdr:spPr>
        <a:xfrm>
          <a:off x="927744" y="1781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112413</xdr:rowOff>
    </xdr:from>
    <xdr:ext cx="405111" cy="259045"/>
    <xdr:sp macro="" textlink="">
      <xdr:nvSpPr>
        <xdr:cNvPr id="436" name="n_1mainValue【市民会館】&#10;有形固定資産減価償却率">
          <a:extLst>
            <a:ext uri="{FF2B5EF4-FFF2-40B4-BE49-F238E27FC236}">
              <a16:creationId xmlns:a16="http://schemas.microsoft.com/office/drawing/2014/main" id="{31390A76-11BB-4ACB-B403-4ED33440CFA0}"/>
            </a:ext>
          </a:extLst>
        </xdr:cNvPr>
        <xdr:cNvSpPr txBox="1"/>
      </xdr:nvSpPr>
      <xdr:spPr>
        <a:xfrm>
          <a:off x="3582044" y="1794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24782</xdr:rowOff>
    </xdr:from>
    <xdr:ext cx="405111" cy="259045"/>
    <xdr:sp macro="" textlink="">
      <xdr:nvSpPr>
        <xdr:cNvPr id="437" name="n_2mainValue【市民会館】&#10;有形固定資産減価償却率">
          <a:extLst>
            <a:ext uri="{FF2B5EF4-FFF2-40B4-BE49-F238E27FC236}">
              <a16:creationId xmlns:a16="http://schemas.microsoft.com/office/drawing/2014/main" id="{E5F908EB-400A-4DF9-8EB3-852465E1BA1E}"/>
            </a:ext>
          </a:extLst>
        </xdr:cNvPr>
        <xdr:cNvSpPr txBox="1"/>
      </xdr:nvSpPr>
      <xdr:spPr>
        <a:xfrm>
          <a:off x="27057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30497</xdr:rowOff>
    </xdr:from>
    <xdr:ext cx="405111" cy="259045"/>
    <xdr:sp macro="" textlink="">
      <xdr:nvSpPr>
        <xdr:cNvPr id="438" name="n_3mainValue【市民会館】&#10;有形固定資産減価償却率">
          <a:extLst>
            <a:ext uri="{FF2B5EF4-FFF2-40B4-BE49-F238E27FC236}">
              <a16:creationId xmlns:a16="http://schemas.microsoft.com/office/drawing/2014/main" id="{8E97438C-EAA1-4075-A7A7-833B87B35888}"/>
            </a:ext>
          </a:extLst>
        </xdr:cNvPr>
        <xdr:cNvSpPr txBox="1"/>
      </xdr:nvSpPr>
      <xdr:spPr>
        <a:xfrm>
          <a:off x="1816744" y="1786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134002</xdr:rowOff>
    </xdr:from>
    <xdr:ext cx="405111" cy="259045"/>
    <xdr:sp macro="" textlink="">
      <xdr:nvSpPr>
        <xdr:cNvPr id="439" name="n_4mainValue【市民会館】&#10;有形固定資産減価償却率">
          <a:extLst>
            <a:ext uri="{FF2B5EF4-FFF2-40B4-BE49-F238E27FC236}">
              <a16:creationId xmlns:a16="http://schemas.microsoft.com/office/drawing/2014/main" id="{ACA1B26F-9235-41FB-8430-8D9BF1FE5BF6}"/>
            </a:ext>
          </a:extLst>
        </xdr:cNvPr>
        <xdr:cNvSpPr txBox="1"/>
      </xdr:nvSpPr>
      <xdr:spPr>
        <a:xfrm>
          <a:off x="927744" y="1745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80CD1766-3A1D-457B-A06E-4D9DC1EFA87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2B576439-6C3F-4D49-A356-D632BF88B41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68DA5085-DD61-46C0-A410-47D9D837DE4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8E8FB9C3-9536-47E8-8E8C-59E857B5F65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EDBB6450-0249-4C61-95CA-D16FDFD0382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3751EEC4-5057-4148-9876-E09D871810C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B685F56D-8594-472E-9CEA-5D290321209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96B26567-CC0B-43B2-B787-4B2A967D60A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FD9A5993-2E22-441B-84E7-2987EAE4A2D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82BDB93D-EC3C-477E-81C7-98A399EC91A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a:extLst>
            <a:ext uri="{FF2B5EF4-FFF2-40B4-BE49-F238E27FC236}">
              <a16:creationId xmlns:a16="http://schemas.microsoft.com/office/drawing/2014/main" id="{2320FED5-9325-4A77-A533-4497A72984C9}"/>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1" name="テキスト ボックス 450">
          <a:extLst>
            <a:ext uri="{FF2B5EF4-FFF2-40B4-BE49-F238E27FC236}">
              <a16:creationId xmlns:a16="http://schemas.microsoft.com/office/drawing/2014/main" id="{35D9239B-70EB-4F5B-B0CA-5AA12EF2DB1D}"/>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a:extLst>
            <a:ext uri="{FF2B5EF4-FFF2-40B4-BE49-F238E27FC236}">
              <a16:creationId xmlns:a16="http://schemas.microsoft.com/office/drawing/2014/main" id="{1FCA97C4-7AC0-42D0-8FF5-80F71C960545}"/>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3" name="テキスト ボックス 452">
          <a:extLst>
            <a:ext uri="{FF2B5EF4-FFF2-40B4-BE49-F238E27FC236}">
              <a16:creationId xmlns:a16="http://schemas.microsoft.com/office/drawing/2014/main" id="{D115D0A6-44A9-496A-B807-55BFB6EDE9C4}"/>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a:extLst>
            <a:ext uri="{FF2B5EF4-FFF2-40B4-BE49-F238E27FC236}">
              <a16:creationId xmlns:a16="http://schemas.microsoft.com/office/drawing/2014/main" id="{031F5B18-D7BD-417F-9AC8-D40852A8A4DE}"/>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5" name="テキスト ボックス 454">
          <a:extLst>
            <a:ext uri="{FF2B5EF4-FFF2-40B4-BE49-F238E27FC236}">
              <a16:creationId xmlns:a16="http://schemas.microsoft.com/office/drawing/2014/main" id="{B5C4A621-1209-46FA-91D3-F9CE6C93C90E}"/>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a:extLst>
            <a:ext uri="{FF2B5EF4-FFF2-40B4-BE49-F238E27FC236}">
              <a16:creationId xmlns:a16="http://schemas.microsoft.com/office/drawing/2014/main" id="{86534380-B8B4-4A79-944D-EF0B9D0159A9}"/>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7" name="テキスト ボックス 456">
          <a:extLst>
            <a:ext uri="{FF2B5EF4-FFF2-40B4-BE49-F238E27FC236}">
              <a16:creationId xmlns:a16="http://schemas.microsoft.com/office/drawing/2014/main" id="{79243346-AE15-4B60-9391-DEFB8F82F4B2}"/>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CD3453D0-91E3-4BCC-9BA4-53BE0599B0A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EA9235D7-F276-455B-B9C5-B742A2BC2D6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19C1E21A-C349-4637-BEDC-32923B80189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60198</xdr:rowOff>
    </xdr:from>
    <xdr:to>
      <xdr:col>54</xdr:col>
      <xdr:colOff>189865</xdr:colOff>
      <xdr:row>108</xdr:row>
      <xdr:rowOff>57913</xdr:rowOff>
    </xdr:to>
    <xdr:cxnSp macro="">
      <xdr:nvCxnSpPr>
        <xdr:cNvPr id="461" name="直線コネクタ 460">
          <a:extLst>
            <a:ext uri="{FF2B5EF4-FFF2-40B4-BE49-F238E27FC236}">
              <a16:creationId xmlns:a16="http://schemas.microsoft.com/office/drawing/2014/main" id="{B1AEE5BC-4383-4BA9-BF41-7A41881742BF}"/>
            </a:ext>
          </a:extLst>
        </xdr:cNvPr>
        <xdr:cNvCxnSpPr/>
      </xdr:nvCxnSpPr>
      <xdr:spPr>
        <a:xfrm flipV="1">
          <a:off x="10476865" y="17205198"/>
          <a:ext cx="0" cy="136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462" name="【市民会館】&#10;一人当たり面積最小値テキスト">
          <a:extLst>
            <a:ext uri="{FF2B5EF4-FFF2-40B4-BE49-F238E27FC236}">
              <a16:creationId xmlns:a16="http://schemas.microsoft.com/office/drawing/2014/main" id="{35EBEDC0-4E5F-4BC7-871F-086E941139A9}"/>
            </a:ext>
          </a:extLst>
        </xdr:cNvPr>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463" name="直線コネクタ 462">
          <a:extLst>
            <a:ext uri="{FF2B5EF4-FFF2-40B4-BE49-F238E27FC236}">
              <a16:creationId xmlns:a16="http://schemas.microsoft.com/office/drawing/2014/main" id="{E1056EB5-A55A-4A7D-9689-BAF63AB6F975}"/>
            </a:ext>
          </a:extLst>
        </xdr:cNvPr>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6875</xdr:rowOff>
    </xdr:from>
    <xdr:ext cx="469744" cy="259045"/>
    <xdr:sp macro="" textlink="">
      <xdr:nvSpPr>
        <xdr:cNvPr id="464" name="【市民会館】&#10;一人当たり面積最大値テキスト">
          <a:extLst>
            <a:ext uri="{FF2B5EF4-FFF2-40B4-BE49-F238E27FC236}">
              <a16:creationId xmlns:a16="http://schemas.microsoft.com/office/drawing/2014/main" id="{A4D0F5A0-DEAA-41C3-89BF-A1B65545AF03}"/>
            </a:ext>
          </a:extLst>
        </xdr:cNvPr>
        <xdr:cNvSpPr txBox="1"/>
      </xdr:nvSpPr>
      <xdr:spPr>
        <a:xfrm>
          <a:off x="10515600" y="1698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60198</xdr:rowOff>
    </xdr:from>
    <xdr:to>
      <xdr:col>55</xdr:col>
      <xdr:colOff>88900</xdr:colOff>
      <xdr:row>100</xdr:row>
      <xdr:rowOff>60198</xdr:rowOff>
    </xdr:to>
    <xdr:cxnSp macro="">
      <xdr:nvCxnSpPr>
        <xdr:cNvPr id="465" name="直線コネクタ 464">
          <a:extLst>
            <a:ext uri="{FF2B5EF4-FFF2-40B4-BE49-F238E27FC236}">
              <a16:creationId xmlns:a16="http://schemas.microsoft.com/office/drawing/2014/main" id="{56ACB12C-72E9-4871-915A-FA13D950C0E2}"/>
            </a:ext>
          </a:extLst>
        </xdr:cNvPr>
        <xdr:cNvCxnSpPr/>
      </xdr:nvCxnSpPr>
      <xdr:spPr>
        <a:xfrm>
          <a:off x="10388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58690</xdr:rowOff>
    </xdr:from>
    <xdr:ext cx="469744" cy="259045"/>
    <xdr:sp macro="" textlink="">
      <xdr:nvSpPr>
        <xdr:cNvPr id="466" name="【市民会館】&#10;一人当たり面積平均値テキスト">
          <a:extLst>
            <a:ext uri="{FF2B5EF4-FFF2-40B4-BE49-F238E27FC236}">
              <a16:creationId xmlns:a16="http://schemas.microsoft.com/office/drawing/2014/main" id="{275A9277-9486-4855-B2F7-79A4A06DCBCB}"/>
            </a:ext>
          </a:extLst>
        </xdr:cNvPr>
        <xdr:cNvSpPr txBox="1"/>
      </xdr:nvSpPr>
      <xdr:spPr>
        <a:xfrm>
          <a:off x="10515600" y="1806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80263</xdr:rowOff>
    </xdr:from>
    <xdr:to>
      <xdr:col>55</xdr:col>
      <xdr:colOff>50800</xdr:colOff>
      <xdr:row>106</xdr:row>
      <xdr:rowOff>10413</xdr:rowOff>
    </xdr:to>
    <xdr:sp macro="" textlink="">
      <xdr:nvSpPr>
        <xdr:cNvPr id="467" name="フローチャート: 判断 466">
          <a:extLst>
            <a:ext uri="{FF2B5EF4-FFF2-40B4-BE49-F238E27FC236}">
              <a16:creationId xmlns:a16="http://schemas.microsoft.com/office/drawing/2014/main" id="{DA3BCD71-F6AD-461C-A10B-617B72CC79A7}"/>
            </a:ext>
          </a:extLst>
        </xdr:cNvPr>
        <xdr:cNvSpPr/>
      </xdr:nvSpPr>
      <xdr:spPr>
        <a:xfrm>
          <a:off x="10426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87122</xdr:rowOff>
    </xdr:from>
    <xdr:to>
      <xdr:col>50</xdr:col>
      <xdr:colOff>165100</xdr:colOff>
      <xdr:row>106</xdr:row>
      <xdr:rowOff>17272</xdr:rowOff>
    </xdr:to>
    <xdr:sp macro="" textlink="">
      <xdr:nvSpPr>
        <xdr:cNvPr id="468" name="フローチャート: 判断 467">
          <a:extLst>
            <a:ext uri="{FF2B5EF4-FFF2-40B4-BE49-F238E27FC236}">
              <a16:creationId xmlns:a16="http://schemas.microsoft.com/office/drawing/2014/main" id="{4C9ED2BC-63AB-468B-965E-CC473A76DABD}"/>
            </a:ext>
          </a:extLst>
        </xdr:cNvPr>
        <xdr:cNvSpPr/>
      </xdr:nvSpPr>
      <xdr:spPr>
        <a:xfrm>
          <a:off x="9588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77978</xdr:rowOff>
    </xdr:from>
    <xdr:to>
      <xdr:col>46</xdr:col>
      <xdr:colOff>38100</xdr:colOff>
      <xdr:row>106</xdr:row>
      <xdr:rowOff>8128</xdr:rowOff>
    </xdr:to>
    <xdr:sp macro="" textlink="">
      <xdr:nvSpPr>
        <xdr:cNvPr id="469" name="フローチャート: 判断 468">
          <a:extLst>
            <a:ext uri="{FF2B5EF4-FFF2-40B4-BE49-F238E27FC236}">
              <a16:creationId xmlns:a16="http://schemas.microsoft.com/office/drawing/2014/main" id="{906BFC52-8067-4FEC-9DD4-BE8F349F4BC2}"/>
            </a:ext>
          </a:extLst>
        </xdr:cNvPr>
        <xdr:cNvSpPr/>
      </xdr:nvSpPr>
      <xdr:spPr>
        <a:xfrm>
          <a:off x="8699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48261</xdr:rowOff>
    </xdr:from>
    <xdr:to>
      <xdr:col>41</xdr:col>
      <xdr:colOff>101600</xdr:colOff>
      <xdr:row>105</xdr:row>
      <xdr:rowOff>149861</xdr:rowOff>
    </xdr:to>
    <xdr:sp macro="" textlink="">
      <xdr:nvSpPr>
        <xdr:cNvPr id="470" name="フローチャート: 判断 469">
          <a:extLst>
            <a:ext uri="{FF2B5EF4-FFF2-40B4-BE49-F238E27FC236}">
              <a16:creationId xmlns:a16="http://schemas.microsoft.com/office/drawing/2014/main" id="{347B99C8-F582-4CC9-9CAA-DB4685DC6234}"/>
            </a:ext>
          </a:extLst>
        </xdr:cNvPr>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48261</xdr:rowOff>
    </xdr:from>
    <xdr:to>
      <xdr:col>36</xdr:col>
      <xdr:colOff>165100</xdr:colOff>
      <xdr:row>105</xdr:row>
      <xdr:rowOff>149861</xdr:rowOff>
    </xdr:to>
    <xdr:sp macro="" textlink="">
      <xdr:nvSpPr>
        <xdr:cNvPr id="471" name="フローチャート: 判断 470">
          <a:extLst>
            <a:ext uri="{FF2B5EF4-FFF2-40B4-BE49-F238E27FC236}">
              <a16:creationId xmlns:a16="http://schemas.microsoft.com/office/drawing/2014/main" id="{52ED3FDC-72F2-4B97-99E8-4A6D33D32DF7}"/>
            </a:ext>
          </a:extLst>
        </xdr:cNvPr>
        <xdr:cNvSpPr/>
      </xdr:nvSpPr>
      <xdr:spPr>
        <a:xfrm>
          <a:off x="692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4089EB57-2794-4758-BEA2-7297BF44C48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CD1D0B36-0F54-4A11-9BC5-93CDCC70693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2AD16ACC-AF52-425D-A99D-90D3C09F189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BE171F06-0CAE-403E-A39C-50A096D0209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AF2CEFC0-8B20-47DA-A384-7791EE5B448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9398</xdr:rowOff>
    </xdr:from>
    <xdr:to>
      <xdr:col>55</xdr:col>
      <xdr:colOff>50800</xdr:colOff>
      <xdr:row>100</xdr:row>
      <xdr:rowOff>110998</xdr:rowOff>
    </xdr:to>
    <xdr:sp macro="" textlink="">
      <xdr:nvSpPr>
        <xdr:cNvPr id="477" name="楕円 476">
          <a:extLst>
            <a:ext uri="{FF2B5EF4-FFF2-40B4-BE49-F238E27FC236}">
              <a16:creationId xmlns:a16="http://schemas.microsoft.com/office/drawing/2014/main" id="{A8E15864-D063-4F96-A4D0-8F213780A222}"/>
            </a:ext>
          </a:extLst>
        </xdr:cNvPr>
        <xdr:cNvSpPr/>
      </xdr:nvSpPr>
      <xdr:spPr>
        <a:xfrm>
          <a:off x="10426700" y="1715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133875</xdr:rowOff>
    </xdr:from>
    <xdr:ext cx="469744" cy="259045"/>
    <xdr:sp macro="" textlink="">
      <xdr:nvSpPr>
        <xdr:cNvPr id="478" name="【市民会館】&#10;一人当たり面積該当値テキスト">
          <a:extLst>
            <a:ext uri="{FF2B5EF4-FFF2-40B4-BE49-F238E27FC236}">
              <a16:creationId xmlns:a16="http://schemas.microsoft.com/office/drawing/2014/main" id="{12ADD2B4-77F2-4745-9E19-87CB549FC339}"/>
            </a:ext>
          </a:extLst>
        </xdr:cNvPr>
        <xdr:cNvSpPr txBox="1"/>
      </xdr:nvSpPr>
      <xdr:spPr>
        <a:xfrm>
          <a:off x="10515600" y="1710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151130</xdr:rowOff>
    </xdr:from>
    <xdr:to>
      <xdr:col>50</xdr:col>
      <xdr:colOff>165100</xdr:colOff>
      <xdr:row>100</xdr:row>
      <xdr:rowOff>81280</xdr:rowOff>
    </xdr:to>
    <xdr:sp macro="" textlink="">
      <xdr:nvSpPr>
        <xdr:cNvPr id="479" name="楕円 478">
          <a:extLst>
            <a:ext uri="{FF2B5EF4-FFF2-40B4-BE49-F238E27FC236}">
              <a16:creationId xmlns:a16="http://schemas.microsoft.com/office/drawing/2014/main" id="{17404768-FF1F-4753-82BC-FAFB491558A9}"/>
            </a:ext>
          </a:extLst>
        </xdr:cNvPr>
        <xdr:cNvSpPr/>
      </xdr:nvSpPr>
      <xdr:spPr>
        <a:xfrm>
          <a:off x="95885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30480</xdr:rowOff>
    </xdr:from>
    <xdr:to>
      <xdr:col>55</xdr:col>
      <xdr:colOff>0</xdr:colOff>
      <xdr:row>100</xdr:row>
      <xdr:rowOff>60198</xdr:rowOff>
    </xdr:to>
    <xdr:cxnSp macro="">
      <xdr:nvCxnSpPr>
        <xdr:cNvPr id="480" name="直線コネクタ 479">
          <a:extLst>
            <a:ext uri="{FF2B5EF4-FFF2-40B4-BE49-F238E27FC236}">
              <a16:creationId xmlns:a16="http://schemas.microsoft.com/office/drawing/2014/main" id="{8DECD54C-F40A-4AA5-A7D3-46B30FC2E9C2}"/>
            </a:ext>
          </a:extLst>
        </xdr:cNvPr>
        <xdr:cNvCxnSpPr/>
      </xdr:nvCxnSpPr>
      <xdr:spPr>
        <a:xfrm>
          <a:off x="9639300" y="17175480"/>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9398</xdr:rowOff>
    </xdr:from>
    <xdr:to>
      <xdr:col>46</xdr:col>
      <xdr:colOff>38100</xdr:colOff>
      <xdr:row>100</xdr:row>
      <xdr:rowOff>110998</xdr:rowOff>
    </xdr:to>
    <xdr:sp macro="" textlink="">
      <xdr:nvSpPr>
        <xdr:cNvPr id="481" name="楕円 480">
          <a:extLst>
            <a:ext uri="{FF2B5EF4-FFF2-40B4-BE49-F238E27FC236}">
              <a16:creationId xmlns:a16="http://schemas.microsoft.com/office/drawing/2014/main" id="{8EDB4E11-DD4A-47B3-B697-D974196344D4}"/>
            </a:ext>
          </a:extLst>
        </xdr:cNvPr>
        <xdr:cNvSpPr/>
      </xdr:nvSpPr>
      <xdr:spPr>
        <a:xfrm>
          <a:off x="8699500" y="1715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30480</xdr:rowOff>
    </xdr:from>
    <xdr:to>
      <xdr:col>50</xdr:col>
      <xdr:colOff>114300</xdr:colOff>
      <xdr:row>100</xdr:row>
      <xdr:rowOff>60198</xdr:rowOff>
    </xdr:to>
    <xdr:cxnSp macro="">
      <xdr:nvCxnSpPr>
        <xdr:cNvPr id="482" name="直線コネクタ 481">
          <a:extLst>
            <a:ext uri="{FF2B5EF4-FFF2-40B4-BE49-F238E27FC236}">
              <a16:creationId xmlns:a16="http://schemas.microsoft.com/office/drawing/2014/main" id="{379613A5-E6B6-48E3-A85F-09604F894FAE}"/>
            </a:ext>
          </a:extLst>
        </xdr:cNvPr>
        <xdr:cNvCxnSpPr/>
      </xdr:nvCxnSpPr>
      <xdr:spPr>
        <a:xfrm flipV="1">
          <a:off x="8750300" y="1717548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77978</xdr:rowOff>
    </xdr:from>
    <xdr:to>
      <xdr:col>41</xdr:col>
      <xdr:colOff>101600</xdr:colOff>
      <xdr:row>103</xdr:row>
      <xdr:rowOff>8128</xdr:rowOff>
    </xdr:to>
    <xdr:sp macro="" textlink="">
      <xdr:nvSpPr>
        <xdr:cNvPr id="483" name="楕円 482">
          <a:extLst>
            <a:ext uri="{FF2B5EF4-FFF2-40B4-BE49-F238E27FC236}">
              <a16:creationId xmlns:a16="http://schemas.microsoft.com/office/drawing/2014/main" id="{A671E9CF-9197-4AE8-AF46-EE6905AFFDBA}"/>
            </a:ext>
          </a:extLst>
        </xdr:cNvPr>
        <xdr:cNvSpPr/>
      </xdr:nvSpPr>
      <xdr:spPr>
        <a:xfrm>
          <a:off x="7810500" y="1756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60198</xdr:rowOff>
    </xdr:from>
    <xdr:to>
      <xdr:col>45</xdr:col>
      <xdr:colOff>177800</xdr:colOff>
      <xdr:row>102</xdr:row>
      <xdr:rowOff>128778</xdr:rowOff>
    </xdr:to>
    <xdr:cxnSp macro="">
      <xdr:nvCxnSpPr>
        <xdr:cNvPr id="484" name="直線コネクタ 483">
          <a:extLst>
            <a:ext uri="{FF2B5EF4-FFF2-40B4-BE49-F238E27FC236}">
              <a16:creationId xmlns:a16="http://schemas.microsoft.com/office/drawing/2014/main" id="{57071552-561F-4EB5-9084-CD567826EDAC}"/>
            </a:ext>
          </a:extLst>
        </xdr:cNvPr>
        <xdr:cNvCxnSpPr/>
      </xdr:nvCxnSpPr>
      <xdr:spPr>
        <a:xfrm flipV="1">
          <a:off x="7861300" y="17205198"/>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43687</xdr:rowOff>
    </xdr:from>
    <xdr:to>
      <xdr:col>36</xdr:col>
      <xdr:colOff>165100</xdr:colOff>
      <xdr:row>101</xdr:row>
      <xdr:rowOff>145287</xdr:rowOff>
    </xdr:to>
    <xdr:sp macro="" textlink="">
      <xdr:nvSpPr>
        <xdr:cNvPr id="485" name="楕円 484">
          <a:extLst>
            <a:ext uri="{FF2B5EF4-FFF2-40B4-BE49-F238E27FC236}">
              <a16:creationId xmlns:a16="http://schemas.microsoft.com/office/drawing/2014/main" id="{BE2F8FD2-7C6A-4C3F-A4D5-F233DCD86E30}"/>
            </a:ext>
          </a:extLst>
        </xdr:cNvPr>
        <xdr:cNvSpPr/>
      </xdr:nvSpPr>
      <xdr:spPr>
        <a:xfrm>
          <a:off x="6921500" y="1736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94487</xdr:rowOff>
    </xdr:from>
    <xdr:to>
      <xdr:col>41</xdr:col>
      <xdr:colOff>50800</xdr:colOff>
      <xdr:row>102</xdr:row>
      <xdr:rowOff>128778</xdr:rowOff>
    </xdr:to>
    <xdr:cxnSp macro="">
      <xdr:nvCxnSpPr>
        <xdr:cNvPr id="486" name="直線コネクタ 485">
          <a:extLst>
            <a:ext uri="{FF2B5EF4-FFF2-40B4-BE49-F238E27FC236}">
              <a16:creationId xmlns:a16="http://schemas.microsoft.com/office/drawing/2014/main" id="{26E65A28-C5B6-486F-A40E-5213341CF191}"/>
            </a:ext>
          </a:extLst>
        </xdr:cNvPr>
        <xdr:cNvCxnSpPr/>
      </xdr:nvCxnSpPr>
      <xdr:spPr>
        <a:xfrm>
          <a:off x="6972300" y="17410937"/>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8399</xdr:rowOff>
    </xdr:from>
    <xdr:ext cx="469744" cy="259045"/>
    <xdr:sp macro="" textlink="">
      <xdr:nvSpPr>
        <xdr:cNvPr id="487" name="n_1aveValue【市民会館】&#10;一人当たり面積">
          <a:extLst>
            <a:ext uri="{FF2B5EF4-FFF2-40B4-BE49-F238E27FC236}">
              <a16:creationId xmlns:a16="http://schemas.microsoft.com/office/drawing/2014/main" id="{7A69B69B-B4C5-4AA1-8D65-1FC03832A75C}"/>
            </a:ext>
          </a:extLst>
        </xdr:cNvPr>
        <xdr:cNvSpPr txBox="1"/>
      </xdr:nvSpPr>
      <xdr:spPr>
        <a:xfrm>
          <a:off x="9391727" y="181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170705</xdr:rowOff>
    </xdr:from>
    <xdr:ext cx="469744" cy="259045"/>
    <xdr:sp macro="" textlink="">
      <xdr:nvSpPr>
        <xdr:cNvPr id="488" name="n_2aveValue【市民会館】&#10;一人当たり面積">
          <a:extLst>
            <a:ext uri="{FF2B5EF4-FFF2-40B4-BE49-F238E27FC236}">
              <a16:creationId xmlns:a16="http://schemas.microsoft.com/office/drawing/2014/main" id="{63B1928D-C209-4BD8-824F-EB09304B94B7}"/>
            </a:ext>
          </a:extLst>
        </xdr:cNvPr>
        <xdr:cNvSpPr txBox="1"/>
      </xdr:nvSpPr>
      <xdr:spPr>
        <a:xfrm>
          <a:off x="85154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140988</xdr:rowOff>
    </xdr:from>
    <xdr:ext cx="469744" cy="259045"/>
    <xdr:sp macro="" textlink="">
      <xdr:nvSpPr>
        <xdr:cNvPr id="489" name="n_3aveValue【市民会館】&#10;一人当たり面積">
          <a:extLst>
            <a:ext uri="{FF2B5EF4-FFF2-40B4-BE49-F238E27FC236}">
              <a16:creationId xmlns:a16="http://schemas.microsoft.com/office/drawing/2014/main" id="{886BC431-A790-43A4-9680-E4B9653967A9}"/>
            </a:ext>
          </a:extLst>
        </xdr:cNvPr>
        <xdr:cNvSpPr txBox="1"/>
      </xdr:nvSpPr>
      <xdr:spPr>
        <a:xfrm>
          <a:off x="7626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140988</xdr:rowOff>
    </xdr:from>
    <xdr:ext cx="469744" cy="259045"/>
    <xdr:sp macro="" textlink="">
      <xdr:nvSpPr>
        <xdr:cNvPr id="490" name="n_4aveValue【市民会館】&#10;一人当たり面積">
          <a:extLst>
            <a:ext uri="{FF2B5EF4-FFF2-40B4-BE49-F238E27FC236}">
              <a16:creationId xmlns:a16="http://schemas.microsoft.com/office/drawing/2014/main" id="{DA0A6A4E-0742-4FF6-8C1F-21335DBA06E1}"/>
            </a:ext>
          </a:extLst>
        </xdr:cNvPr>
        <xdr:cNvSpPr txBox="1"/>
      </xdr:nvSpPr>
      <xdr:spPr>
        <a:xfrm>
          <a:off x="6737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97807</xdr:rowOff>
    </xdr:from>
    <xdr:ext cx="469744" cy="259045"/>
    <xdr:sp macro="" textlink="">
      <xdr:nvSpPr>
        <xdr:cNvPr id="491" name="n_1mainValue【市民会館】&#10;一人当たり面積">
          <a:extLst>
            <a:ext uri="{FF2B5EF4-FFF2-40B4-BE49-F238E27FC236}">
              <a16:creationId xmlns:a16="http://schemas.microsoft.com/office/drawing/2014/main" id="{FA14F0C8-801A-4FA7-8D34-8851FE83802E}"/>
            </a:ext>
          </a:extLst>
        </xdr:cNvPr>
        <xdr:cNvSpPr txBox="1"/>
      </xdr:nvSpPr>
      <xdr:spPr>
        <a:xfrm>
          <a:off x="9391727"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127525</xdr:rowOff>
    </xdr:from>
    <xdr:ext cx="469744" cy="259045"/>
    <xdr:sp macro="" textlink="">
      <xdr:nvSpPr>
        <xdr:cNvPr id="492" name="n_2mainValue【市民会館】&#10;一人当たり面積">
          <a:extLst>
            <a:ext uri="{FF2B5EF4-FFF2-40B4-BE49-F238E27FC236}">
              <a16:creationId xmlns:a16="http://schemas.microsoft.com/office/drawing/2014/main" id="{4FC5F17B-0DB9-4C38-90EA-BEB3AAEBAB31}"/>
            </a:ext>
          </a:extLst>
        </xdr:cNvPr>
        <xdr:cNvSpPr txBox="1"/>
      </xdr:nvSpPr>
      <xdr:spPr>
        <a:xfrm>
          <a:off x="8515427" y="1692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24655</xdr:rowOff>
    </xdr:from>
    <xdr:ext cx="469744" cy="259045"/>
    <xdr:sp macro="" textlink="">
      <xdr:nvSpPr>
        <xdr:cNvPr id="493" name="n_3mainValue【市民会館】&#10;一人当たり面積">
          <a:extLst>
            <a:ext uri="{FF2B5EF4-FFF2-40B4-BE49-F238E27FC236}">
              <a16:creationId xmlns:a16="http://schemas.microsoft.com/office/drawing/2014/main" id="{C012D3EA-548D-4D72-A178-AB9E59BEFEF5}"/>
            </a:ext>
          </a:extLst>
        </xdr:cNvPr>
        <xdr:cNvSpPr txBox="1"/>
      </xdr:nvSpPr>
      <xdr:spPr>
        <a:xfrm>
          <a:off x="7626427" y="1734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161814</xdr:rowOff>
    </xdr:from>
    <xdr:ext cx="469744" cy="259045"/>
    <xdr:sp macro="" textlink="">
      <xdr:nvSpPr>
        <xdr:cNvPr id="494" name="n_4mainValue【市民会館】&#10;一人当たり面積">
          <a:extLst>
            <a:ext uri="{FF2B5EF4-FFF2-40B4-BE49-F238E27FC236}">
              <a16:creationId xmlns:a16="http://schemas.microsoft.com/office/drawing/2014/main" id="{2917F137-C8CF-4FB9-A70D-30589B5B7401}"/>
            </a:ext>
          </a:extLst>
        </xdr:cNvPr>
        <xdr:cNvSpPr txBox="1"/>
      </xdr:nvSpPr>
      <xdr:spPr>
        <a:xfrm>
          <a:off x="6737427" y="1713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F86AC075-4D12-4408-B60E-74F4B40069C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DF905C95-81F6-4823-AE72-79DE3D938BA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D153B98A-7E9E-43D0-BEBD-2F8A3EBDBAD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59EFC5C4-0FF4-41B0-B760-A1DCF876ADF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B09E4833-2C9F-471A-A89F-62423B05F58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384A5FB2-BEC7-4848-91B3-0D4FAB71AA8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F41DEF5B-3A94-40CB-89E4-7E15671584E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C3970E8D-73B9-4D8C-BF5E-F835EF0D1D97}"/>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a:extLst>
            <a:ext uri="{FF2B5EF4-FFF2-40B4-BE49-F238E27FC236}">
              <a16:creationId xmlns:a16="http://schemas.microsoft.com/office/drawing/2014/main" id="{9D695223-B0FA-4DFF-B1D8-D5980119FAC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a:extLst>
            <a:ext uri="{FF2B5EF4-FFF2-40B4-BE49-F238E27FC236}">
              <a16:creationId xmlns:a16="http://schemas.microsoft.com/office/drawing/2014/main" id="{DB681462-AE94-44C0-9887-2DF5340736F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a:extLst>
            <a:ext uri="{FF2B5EF4-FFF2-40B4-BE49-F238E27FC236}">
              <a16:creationId xmlns:a16="http://schemas.microsoft.com/office/drawing/2014/main" id="{71D54CC4-9542-4A70-B084-2B02F36407F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a:extLst>
            <a:ext uri="{FF2B5EF4-FFF2-40B4-BE49-F238E27FC236}">
              <a16:creationId xmlns:a16="http://schemas.microsoft.com/office/drawing/2014/main" id="{BDE826C0-475D-4500-AD0B-ADFEA3EF294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a:extLst>
            <a:ext uri="{FF2B5EF4-FFF2-40B4-BE49-F238E27FC236}">
              <a16:creationId xmlns:a16="http://schemas.microsoft.com/office/drawing/2014/main" id="{8CF48BFF-081C-4D8F-8E85-132A717956A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a:extLst>
            <a:ext uri="{FF2B5EF4-FFF2-40B4-BE49-F238E27FC236}">
              <a16:creationId xmlns:a16="http://schemas.microsoft.com/office/drawing/2014/main" id="{FE3DF9BB-DC06-405B-AAB6-B9286F89BEC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a:extLst>
            <a:ext uri="{FF2B5EF4-FFF2-40B4-BE49-F238E27FC236}">
              <a16:creationId xmlns:a16="http://schemas.microsoft.com/office/drawing/2014/main" id="{B703C4DF-D64A-4EAD-BC8B-736B412168A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a:extLst>
            <a:ext uri="{FF2B5EF4-FFF2-40B4-BE49-F238E27FC236}">
              <a16:creationId xmlns:a16="http://schemas.microsoft.com/office/drawing/2014/main" id="{CE7F17BE-615C-4F6E-855E-FF3AF1F5C792}"/>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459C511-76D7-418D-B18A-69386E03F4D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169D3016-4DFB-4C83-BD86-F62C9973C1C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487EAB22-6F4E-48A6-B163-E0690C1F16A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E9EFEBE2-8B29-4923-B803-A46A525E1E8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9F9B0474-3D65-41F4-BDC8-014A0E16477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60D71EB1-43FD-480C-8FB4-BBEBF2795B3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B360BF52-E546-4F4A-AEA9-DF547EA96B1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DDD44A01-6661-49D5-A3F4-C65931A1261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EB55C533-AC81-4338-A4BB-3174431E07A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8F90D83A-1272-4A9C-A2DF-5F8AF45AA88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54FDD6AF-EFA5-4D67-B2E1-210D028D9AE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2" name="直線コネクタ 521">
          <a:extLst>
            <a:ext uri="{FF2B5EF4-FFF2-40B4-BE49-F238E27FC236}">
              <a16:creationId xmlns:a16="http://schemas.microsoft.com/office/drawing/2014/main" id="{A3D9C1D0-1998-43D7-A1B5-513A8649D754}"/>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3" name="テキスト ボックス 522">
          <a:extLst>
            <a:ext uri="{FF2B5EF4-FFF2-40B4-BE49-F238E27FC236}">
              <a16:creationId xmlns:a16="http://schemas.microsoft.com/office/drawing/2014/main" id="{387766C9-09D1-4892-BC01-5D0BB041D713}"/>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4" name="直線コネクタ 523">
          <a:extLst>
            <a:ext uri="{FF2B5EF4-FFF2-40B4-BE49-F238E27FC236}">
              <a16:creationId xmlns:a16="http://schemas.microsoft.com/office/drawing/2014/main" id="{DDA52586-7DC9-4E04-8C25-D9D1353E2C59}"/>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5" name="テキスト ボックス 524">
          <a:extLst>
            <a:ext uri="{FF2B5EF4-FFF2-40B4-BE49-F238E27FC236}">
              <a16:creationId xmlns:a16="http://schemas.microsoft.com/office/drawing/2014/main" id="{D7B2BB1B-7F3B-4555-9A66-9849BD1CC77F}"/>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6" name="直線コネクタ 525">
          <a:extLst>
            <a:ext uri="{FF2B5EF4-FFF2-40B4-BE49-F238E27FC236}">
              <a16:creationId xmlns:a16="http://schemas.microsoft.com/office/drawing/2014/main" id="{20B3F8F3-6378-4A21-8DA0-3EE43D09573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7" name="テキスト ボックス 526">
          <a:extLst>
            <a:ext uri="{FF2B5EF4-FFF2-40B4-BE49-F238E27FC236}">
              <a16:creationId xmlns:a16="http://schemas.microsoft.com/office/drawing/2014/main" id="{95E9E4EC-C460-4E09-93AA-4EB041740F5C}"/>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8" name="直線コネクタ 527">
          <a:extLst>
            <a:ext uri="{FF2B5EF4-FFF2-40B4-BE49-F238E27FC236}">
              <a16:creationId xmlns:a16="http://schemas.microsoft.com/office/drawing/2014/main" id="{8C1D35B9-4C61-4C1E-BBA8-41083723BB2A}"/>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9" name="テキスト ボックス 528">
          <a:extLst>
            <a:ext uri="{FF2B5EF4-FFF2-40B4-BE49-F238E27FC236}">
              <a16:creationId xmlns:a16="http://schemas.microsoft.com/office/drawing/2014/main" id="{2196551C-28D5-4BBD-B916-1FAF1731CE4B}"/>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9947DA1E-948D-4FD3-8DDD-00F1601C53E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1" name="テキスト ボックス 530">
          <a:extLst>
            <a:ext uri="{FF2B5EF4-FFF2-40B4-BE49-F238E27FC236}">
              <a16:creationId xmlns:a16="http://schemas.microsoft.com/office/drawing/2014/main" id="{D48AFFA9-46C4-4AB8-9DE6-520A3DE5606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a:extLst>
            <a:ext uri="{FF2B5EF4-FFF2-40B4-BE49-F238E27FC236}">
              <a16:creationId xmlns:a16="http://schemas.microsoft.com/office/drawing/2014/main" id="{445B5261-9BC1-45D7-9119-2E9E88472CF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4572</xdr:rowOff>
    </xdr:from>
    <xdr:to>
      <xdr:col>85</xdr:col>
      <xdr:colOff>126364</xdr:colOff>
      <xdr:row>64</xdr:row>
      <xdr:rowOff>93726</xdr:rowOff>
    </xdr:to>
    <xdr:cxnSp macro="">
      <xdr:nvCxnSpPr>
        <xdr:cNvPr id="533" name="直線コネクタ 532">
          <a:extLst>
            <a:ext uri="{FF2B5EF4-FFF2-40B4-BE49-F238E27FC236}">
              <a16:creationId xmlns:a16="http://schemas.microsoft.com/office/drawing/2014/main" id="{8CB61AC6-A493-4125-9DF9-0FFCD582E47A}"/>
            </a:ext>
          </a:extLst>
        </xdr:cNvPr>
        <xdr:cNvCxnSpPr/>
      </xdr:nvCxnSpPr>
      <xdr:spPr>
        <a:xfrm flipV="1">
          <a:off x="16318864" y="9777222"/>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97553</xdr:rowOff>
    </xdr:from>
    <xdr:ext cx="405111" cy="259045"/>
    <xdr:sp macro="" textlink="">
      <xdr:nvSpPr>
        <xdr:cNvPr id="534" name="【保健センター・保健所】&#10;有形固定資産減価償却率最小値テキスト">
          <a:extLst>
            <a:ext uri="{FF2B5EF4-FFF2-40B4-BE49-F238E27FC236}">
              <a16:creationId xmlns:a16="http://schemas.microsoft.com/office/drawing/2014/main" id="{F372B1F3-6BAB-4784-A64D-47BA2E257B8D}"/>
            </a:ext>
          </a:extLst>
        </xdr:cNvPr>
        <xdr:cNvSpPr txBox="1"/>
      </xdr:nvSpPr>
      <xdr:spPr>
        <a:xfrm>
          <a:off x="16357600" y="110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93726</xdr:rowOff>
    </xdr:from>
    <xdr:to>
      <xdr:col>86</xdr:col>
      <xdr:colOff>25400</xdr:colOff>
      <xdr:row>64</xdr:row>
      <xdr:rowOff>93726</xdr:rowOff>
    </xdr:to>
    <xdr:cxnSp macro="">
      <xdr:nvCxnSpPr>
        <xdr:cNvPr id="535" name="直線コネクタ 534">
          <a:extLst>
            <a:ext uri="{FF2B5EF4-FFF2-40B4-BE49-F238E27FC236}">
              <a16:creationId xmlns:a16="http://schemas.microsoft.com/office/drawing/2014/main" id="{813C8EB6-BFF8-4B7E-851C-AA572ADBE51F}"/>
            </a:ext>
          </a:extLst>
        </xdr:cNvPr>
        <xdr:cNvCxnSpPr/>
      </xdr:nvCxnSpPr>
      <xdr:spPr>
        <a:xfrm>
          <a:off x="16230600" y="1106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122699</xdr:rowOff>
    </xdr:from>
    <xdr:ext cx="405111" cy="259045"/>
    <xdr:sp macro="" textlink="">
      <xdr:nvSpPr>
        <xdr:cNvPr id="536" name="【保健センター・保健所】&#10;有形固定資産減価償却率最大値テキスト">
          <a:extLst>
            <a:ext uri="{FF2B5EF4-FFF2-40B4-BE49-F238E27FC236}">
              <a16:creationId xmlns:a16="http://schemas.microsoft.com/office/drawing/2014/main" id="{12FDFB7B-122A-4176-92F1-F38B2489D1F4}"/>
            </a:ext>
          </a:extLst>
        </xdr:cNvPr>
        <xdr:cNvSpPr txBox="1"/>
      </xdr:nvSpPr>
      <xdr:spPr>
        <a:xfrm>
          <a:off x="16357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4572</xdr:rowOff>
    </xdr:from>
    <xdr:to>
      <xdr:col>86</xdr:col>
      <xdr:colOff>25400</xdr:colOff>
      <xdr:row>57</xdr:row>
      <xdr:rowOff>4572</xdr:rowOff>
    </xdr:to>
    <xdr:cxnSp macro="">
      <xdr:nvCxnSpPr>
        <xdr:cNvPr id="537" name="直線コネクタ 536">
          <a:extLst>
            <a:ext uri="{FF2B5EF4-FFF2-40B4-BE49-F238E27FC236}">
              <a16:creationId xmlns:a16="http://schemas.microsoft.com/office/drawing/2014/main" id="{71934ABE-3667-437E-96ED-A616A3A30EBE}"/>
            </a:ext>
          </a:extLst>
        </xdr:cNvPr>
        <xdr:cNvCxnSpPr/>
      </xdr:nvCxnSpPr>
      <xdr:spPr>
        <a:xfrm>
          <a:off x="16230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129811</xdr:rowOff>
    </xdr:from>
    <xdr:ext cx="405111" cy="259045"/>
    <xdr:sp macro="" textlink="">
      <xdr:nvSpPr>
        <xdr:cNvPr id="538" name="【保健センター・保健所】&#10;有形固定資産減価償却率平均値テキスト">
          <a:extLst>
            <a:ext uri="{FF2B5EF4-FFF2-40B4-BE49-F238E27FC236}">
              <a16:creationId xmlns:a16="http://schemas.microsoft.com/office/drawing/2014/main" id="{CE134ECB-065A-4845-85F5-0A262B1C6EE4}"/>
            </a:ext>
          </a:extLst>
        </xdr:cNvPr>
        <xdr:cNvSpPr txBox="1"/>
      </xdr:nvSpPr>
      <xdr:spPr>
        <a:xfrm>
          <a:off x="16357600" y="9731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106934</xdr:rowOff>
    </xdr:from>
    <xdr:to>
      <xdr:col>85</xdr:col>
      <xdr:colOff>177800</xdr:colOff>
      <xdr:row>58</xdr:row>
      <xdr:rowOff>37084</xdr:rowOff>
    </xdr:to>
    <xdr:sp macro="" textlink="">
      <xdr:nvSpPr>
        <xdr:cNvPr id="539" name="フローチャート: 判断 538">
          <a:extLst>
            <a:ext uri="{FF2B5EF4-FFF2-40B4-BE49-F238E27FC236}">
              <a16:creationId xmlns:a16="http://schemas.microsoft.com/office/drawing/2014/main" id="{741178CA-5AB3-48CA-B284-F6E89759593F}"/>
            </a:ext>
          </a:extLst>
        </xdr:cNvPr>
        <xdr:cNvSpPr/>
      </xdr:nvSpPr>
      <xdr:spPr>
        <a:xfrm>
          <a:off x="16268700" y="98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36068</xdr:rowOff>
    </xdr:from>
    <xdr:to>
      <xdr:col>81</xdr:col>
      <xdr:colOff>101600</xdr:colOff>
      <xdr:row>60</xdr:row>
      <xdr:rowOff>137668</xdr:rowOff>
    </xdr:to>
    <xdr:sp macro="" textlink="">
      <xdr:nvSpPr>
        <xdr:cNvPr id="540" name="フローチャート: 判断 539">
          <a:extLst>
            <a:ext uri="{FF2B5EF4-FFF2-40B4-BE49-F238E27FC236}">
              <a16:creationId xmlns:a16="http://schemas.microsoft.com/office/drawing/2014/main" id="{5BC27B80-F304-43C8-BC0A-22492DDAA147}"/>
            </a:ext>
          </a:extLst>
        </xdr:cNvPr>
        <xdr:cNvSpPr/>
      </xdr:nvSpPr>
      <xdr:spPr>
        <a:xfrm>
          <a:off x="15430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541" name="フローチャート: 判断 540">
          <a:extLst>
            <a:ext uri="{FF2B5EF4-FFF2-40B4-BE49-F238E27FC236}">
              <a16:creationId xmlns:a16="http://schemas.microsoft.com/office/drawing/2014/main" id="{F24A74BE-879D-4A25-B765-3EDAC2387DD3}"/>
            </a:ext>
          </a:extLst>
        </xdr:cNvPr>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542" name="フローチャート: 判断 541">
          <a:extLst>
            <a:ext uri="{FF2B5EF4-FFF2-40B4-BE49-F238E27FC236}">
              <a16:creationId xmlns:a16="http://schemas.microsoft.com/office/drawing/2014/main" id="{E69FB5C8-990D-447E-AC7A-70A8F202488F}"/>
            </a:ext>
          </a:extLst>
        </xdr:cNvPr>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13208</xdr:rowOff>
    </xdr:from>
    <xdr:to>
      <xdr:col>67</xdr:col>
      <xdr:colOff>101600</xdr:colOff>
      <xdr:row>59</xdr:row>
      <xdr:rowOff>114808</xdr:rowOff>
    </xdr:to>
    <xdr:sp macro="" textlink="">
      <xdr:nvSpPr>
        <xdr:cNvPr id="543" name="フローチャート: 判断 542">
          <a:extLst>
            <a:ext uri="{FF2B5EF4-FFF2-40B4-BE49-F238E27FC236}">
              <a16:creationId xmlns:a16="http://schemas.microsoft.com/office/drawing/2014/main" id="{87E02046-9D73-4986-BFC2-9430C21F319D}"/>
            </a:ext>
          </a:extLst>
        </xdr:cNvPr>
        <xdr:cNvSpPr/>
      </xdr:nvSpPr>
      <xdr:spPr>
        <a:xfrm>
          <a:off x="12763500" y="1012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E0DE15FF-73AC-46A0-8BCF-865067CCD61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1715BA76-A30F-4688-BF19-1F1DF347EDB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A6B8BFB8-0286-448F-B801-4C6FF322E0C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6EB9B5B8-6BB5-4F05-A3E8-906AEEA5945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D5FBABBE-4ED7-4970-BCA3-6A0E57C270E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52070</xdr:rowOff>
    </xdr:from>
    <xdr:to>
      <xdr:col>85</xdr:col>
      <xdr:colOff>177800</xdr:colOff>
      <xdr:row>61</xdr:row>
      <xdr:rowOff>153670</xdr:rowOff>
    </xdr:to>
    <xdr:sp macro="" textlink="">
      <xdr:nvSpPr>
        <xdr:cNvPr id="549" name="楕円 548">
          <a:extLst>
            <a:ext uri="{FF2B5EF4-FFF2-40B4-BE49-F238E27FC236}">
              <a16:creationId xmlns:a16="http://schemas.microsoft.com/office/drawing/2014/main" id="{F426A798-90CA-4FE7-B22A-474DF992972A}"/>
            </a:ext>
          </a:extLst>
        </xdr:cNvPr>
        <xdr:cNvSpPr/>
      </xdr:nvSpPr>
      <xdr:spPr>
        <a:xfrm>
          <a:off x="16268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30497</xdr:rowOff>
    </xdr:from>
    <xdr:ext cx="405111" cy="259045"/>
    <xdr:sp macro="" textlink="">
      <xdr:nvSpPr>
        <xdr:cNvPr id="550" name="【保健センター・保健所】&#10;有形固定資産減価償却率該当値テキスト">
          <a:extLst>
            <a:ext uri="{FF2B5EF4-FFF2-40B4-BE49-F238E27FC236}">
              <a16:creationId xmlns:a16="http://schemas.microsoft.com/office/drawing/2014/main" id="{32ED3841-C897-4FF3-83D8-2EBBCF22D31A}"/>
            </a:ext>
          </a:extLst>
        </xdr:cNvPr>
        <xdr:cNvSpPr txBox="1"/>
      </xdr:nvSpPr>
      <xdr:spPr>
        <a:xfrm>
          <a:off x="163576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168656</xdr:rowOff>
    </xdr:from>
    <xdr:to>
      <xdr:col>81</xdr:col>
      <xdr:colOff>101600</xdr:colOff>
      <xdr:row>61</xdr:row>
      <xdr:rowOff>98806</xdr:rowOff>
    </xdr:to>
    <xdr:sp macro="" textlink="">
      <xdr:nvSpPr>
        <xdr:cNvPr id="551" name="楕円 550">
          <a:extLst>
            <a:ext uri="{FF2B5EF4-FFF2-40B4-BE49-F238E27FC236}">
              <a16:creationId xmlns:a16="http://schemas.microsoft.com/office/drawing/2014/main" id="{79E32E2C-4980-45C9-B9F7-2A994A5CE0B7}"/>
            </a:ext>
          </a:extLst>
        </xdr:cNvPr>
        <xdr:cNvSpPr/>
      </xdr:nvSpPr>
      <xdr:spPr>
        <a:xfrm>
          <a:off x="154305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48006</xdr:rowOff>
    </xdr:from>
    <xdr:to>
      <xdr:col>85</xdr:col>
      <xdr:colOff>127000</xdr:colOff>
      <xdr:row>61</xdr:row>
      <xdr:rowOff>102870</xdr:rowOff>
    </xdr:to>
    <xdr:cxnSp macro="">
      <xdr:nvCxnSpPr>
        <xdr:cNvPr id="552" name="直線コネクタ 551">
          <a:extLst>
            <a:ext uri="{FF2B5EF4-FFF2-40B4-BE49-F238E27FC236}">
              <a16:creationId xmlns:a16="http://schemas.microsoft.com/office/drawing/2014/main" id="{B8978B35-2DBE-4FAB-8E02-7776EF2EFD51}"/>
            </a:ext>
          </a:extLst>
        </xdr:cNvPr>
        <xdr:cNvCxnSpPr/>
      </xdr:nvCxnSpPr>
      <xdr:spPr>
        <a:xfrm>
          <a:off x="15481300" y="105064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111506</xdr:rowOff>
    </xdr:from>
    <xdr:to>
      <xdr:col>76</xdr:col>
      <xdr:colOff>165100</xdr:colOff>
      <xdr:row>61</xdr:row>
      <xdr:rowOff>41656</xdr:rowOff>
    </xdr:to>
    <xdr:sp macro="" textlink="">
      <xdr:nvSpPr>
        <xdr:cNvPr id="553" name="楕円 552">
          <a:extLst>
            <a:ext uri="{FF2B5EF4-FFF2-40B4-BE49-F238E27FC236}">
              <a16:creationId xmlns:a16="http://schemas.microsoft.com/office/drawing/2014/main" id="{1D574F44-D947-4C6A-88DE-4E8C0B2B8079}"/>
            </a:ext>
          </a:extLst>
        </xdr:cNvPr>
        <xdr:cNvSpPr/>
      </xdr:nvSpPr>
      <xdr:spPr>
        <a:xfrm>
          <a:off x="14541500" y="1039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162306</xdr:rowOff>
    </xdr:from>
    <xdr:to>
      <xdr:col>81</xdr:col>
      <xdr:colOff>50800</xdr:colOff>
      <xdr:row>61</xdr:row>
      <xdr:rowOff>48006</xdr:rowOff>
    </xdr:to>
    <xdr:cxnSp macro="">
      <xdr:nvCxnSpPr>
        <xdr:cNvPr id="554" name="直線コネクタ 553">
          <a:extLst>
            <a:ext uri="{FF2B5EF4-FFF2-40B4-BE49-F238E27FC236}">
              <a16:creationId xmlns:a16="http://schemas.microsoft.com/office/drawing/2014/main" id="{E6D59E8F-22E5-47C6-9A83-6C3BCDE41127}"/>
            </a:ext>
          </a:extLst>
        </xdr:cNvPr>
        <xdr:cNvCxnSpPr/>
      </xdr:nvCxnSpPr>
      <xdr:spPr>
        <a:xfrm>
          <a:off x="14592300" y="1044930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120650</xdr:rowOff>
    </xdr:from>
    <xdr:to>
      <xdr:col>72</xdr:col>
      <xdr:colOff>38100</xdr:colOff>
      <xdr:row>61</xdr:row>
      <xdr:rowOff>50800</xdr:rowOff>
    </xdr:to>
    <xdr:sp macro="" textlink="">
      <xdr:nvSpPr>
        <xdr:cNvPr id="555" name="楕円 554">
          <a:extLst>
            <a:ext uri="{FF2B5EF4-FFF2-40B4-BE49-F238E27FC236}">
              <a16:creationId xmlns:a16="http://schemas.microsoft.com/office/drawing/2014/main" id="{EA3EB375-23CD-4E0B-85EA-9C810A25C499}"/>
            </a:ext>
          </a:extLst>
        </xdr:cNvPr>
        <xdr:cNvSpPr/>
      </xdr:nvSpPr>
      <xdr:spPr>
        <a:xfrm>
          <a:off x="13652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162306</xdr:rowOff>
    </xdr:from>
    <xdr:to>
      <xdr:col>76</xdr:col>
      <xdr:colOff>114300</xdr:colOff>
      <xdr:row>61</xdr:row>
      <xdr:rowOff>0</xdr:rowOff>
    </xdr:to>
    <xdr:cxnSp macro="">
      <xdr:nvCxnSpPr>
        <xdr:cNvPr id="556" name="直線コネクタ 555">
          <a:extLst>
            <a:ext uri="{FF2B5EF4-FFF2-40B4-BE49-F238E27FC236}">
              <a16:creationId xmlns:a16="http://schemas.microsoft.com/office/drawing/2014/main" id="{0206C043-0115-4548-889A-348458A5C14E}"/>
            </a:ext>
          </a:extLst>
        </xdr:cNvPr>
        <xdr:cNvCxnSpPr/>
      </xdr:nvCxnSpPr>
      <xdr:spPr>
        <a:xfrm flipV="1">
          <a:off x="13703300" y="1044930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1778</xdr:rowOff>
    </xdr:from>
    <xdr:to>
      <xdr:col>67</xdr:col>
      <xdr:colOff>101600</xdr:colOff>
      <xdr:row>60</xdr:row>
      <xdr:rowOff>103378</xdr:rowOff>
    </xdr:to>
    <xdr:sp macro="" textlink="">
      <xdr:nvSpPr>
        <xdr:cNvPr id="557" name="楕円 556">
          <a:extLst>
            <a:ext uri="{FF2B5EF4-FFF2-40B4-BE49-F238E27FC236}">
              <a16:creationId xmlns:a16="http://schemas.microsoft.com/office/drawing/2014/main" id="{11460394-8611-4487-B2D6-7F733FD0A5D1}"/>
            </a:ext>
          </a:extLst>
        </xdr:cNvPr>
        <xdr:cNvSpPr/>
      </xdr:nvSpPr>
      <xdr:spPr>
        <a:xfrm>
          <a:off x="12763500" y="1028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52578</xdr:rowOff>
    </xdr:from>
    <xdr:to>
      <xdr:col>71</xdr:col>
      <xdr:colOff>177800</xdr:colOff>
      <xdr:row>61</xdr:row>
      <xdr:rowOff>0</xdr:rowOff>
    </xdr:to>
    <xdr:cxnSp macro="">
      <xdr:nvCxnSpPr>
        <xdr:cNvPr id="558" name="直線コネクタ 557">
          <a:extLst>
            <a:ext uri="{FF2B5EF4-FFF2-40B4-BE49-F238E27FC236}">
              <a16:creationId xmlns:a16="http://schemas.microsoft.com/office/drawing/2014/main" id="{639B3A3F-4342-44CB-9038-C54C56C78BDB}"/>
            </a:ext>
          </a:extLst>
        </xdr:cNvPr>
        <xdr:cNvCxnSpPr/>
      </xdr:nvCxnSpPr>
      <xdr:spPr>
        <a:xfrm>
          <a:off x="12814300" y="1033957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154195</xdr:rowOff>
    </xdr:from>
    <xdr:ext cx="405111" cy="259045"/>
    <xdr:sp macro="" textlink="">
      <xdr:nvSpPr>
        <xdr:cNvPr id="559" name="n_1aveValue【保健センター・保健所】&#10;有形固定資産減価償却率">
          <a:extLst>
            <a:ext uri="{FF2B5EF4-FFF2-40B4-BE49-F238E27FC236}">
              <a16:creationId xmlns:a16="http://schemas.microsoft.com/office/drawing/2014/main" id="{348EEA0E-8FAE-4744-AC36-0C11EBB4E24D}"/>
            </a:ext>
          </a:extLst>
        </xdr:cNvPr>
        <xdr:cNvSpPr txBox="1"/>
      </xdr:nvSpPr>
      <xdr:spPr>
        <a:xfrm>
          <a:off x="152660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108475</xdr:rowOff>
    </xdr:from>
    <xdr:ext cx="405111" cy="259045"/>
    <xdr:sp macro="" textlink="">
      <xdr:nvSpPr>
        <xdr:cNvPr id="560" name="n_2aveValue【保健センター・保健所】&#10;有形固定資産減価償却率">
          <a:extLst>
            <a:ext uri="{FF2B5EF4-FFF2-40B4-BE49-F238E27FC236}">
              <a16:creationId xmlns:a16="http://schemas.microsoft.com/office/drawing/2014/main" id="{7948B371-E71B-49C3-9258-FB654612FFE0}"/>
            </a:ext>
          </a:extLst>
        </xdr:cNvPr>
        <xdr:cNvSpPr txBox="1"/>
      </xdr:nvSpPr>
      <xdr:spPr>
        <a:xfrm>
          <a:off x="14389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167911</xdr:rowOff>
    </xdr:from>
    <xdr:ext cx="405111" cy="259045"/>
    <xdr:sp macro="" textlink="">
      <xdr:nvSpPr>
        <xdr:cNvPr id="561" name="n_3aveValue【保健センター・保健所】&#10;有形固定資産減価償却率">
          <a:extLst>
            <a:ext uri="{FF2B5EF4-FFF2-40B4-BE49-F238E27FC236}">
              <a16:creationId xmlns:a16="http://schemas.microsoft.com/office/drawing/2014/main" id="{EF5590A7-92A7-4620-A69C-D095EBFA61AF}"/>
            </a:ext>
          </a:extLst>
        </xdr:cNvPr>
        <xdr:cNvSpPr txBox="1"/>
      </xdr:nvSpPr>
      <xdr:spPr>
        <a:xfrm>
          <a:off x="13500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131335</xdr:rowOff>
    </xdr:from>
    <xdr:ext cx="405111" cy="259045"/>
    <xdr:sp macro="" textlink="">
      <xdr:nvSpPr>
        <xdr:cNvPr id="562" name="n_4aveValue【保健センター・保健所】&#10;有形固定資産減価償却率">
          <a:extLst>
            <a:ext uri="{FF2B5EF4-FFF2-40B4-BE49-F238E27FC236}">
              <a16:creationId xmlns:a16="http://schemas.microsoft.com/office/drawing/2014/main" id="{2D9B6728-DC3B-46B7-8B33-A453B0029478}"/>
            </a:ext>
          </a:extLst>
        </xdr:cNvPr>
        <xdr:cNvSpPr txBox="1"/>
      </xdr:nvSpPr>
      <xdr:spPr>
        <a:xfrm>
          <a:off x="12611744" y="990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89933</xdr:rowOff>
    </xdr:from>
    <xdr:ext cx="405111" cy="259045"/>
    <xdr:sp macro="" textlink="">
      <xdr:nvSpPr>
        <xdr:cNvPr id="563" name="n_1mainValue【保健センター・保健所】&#10;有形固定資産減価償却率">
          <a:extLst>
            <a:ext uri="{FF2B5EF4-FFF2-40B4-BE49-F238E27FC236}">
              <a16:creationId xmlns:a16="http://schemas.microsoft.com/office/drawing/2014/main" id="{BF33B9F5-3CF6-47D4-B8A1-AA0D84DC498B}"/>
            </a:ext>
          </a:extLst>
        </xdr:cNvPr>
        <xdr:cNvSpPr txBox="1"/>
      </xdr:nvSpPr>
      <xdr:spPr>
        <a:xfrm>
          <a:off x="15266044" y="1054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32783</xdr:rowOff>
    </xdr:from>
    <xdr:ext cx="405111" cy="259045"/>
    <xdr:sp macro="" textlink="">
      <xdr:nvSpPr>
        <xdr:cNvPr id="564" name="n_2mainValue【保健センター・保健所】&#10;有形固定資産減価償却率">
          <a:extLst>
            <a:ext uri="{FF2B5EF4-FFF2-40B4-BE49-F238E27FC236}">
              <a16:creationId xmlns:a16="http://schemas.microsoft.com/office/drawing/2014/main" id="{668A5F29-7597-411F-BBBF-2B1CC5765FD6}"/>
            </a:ext>
          </a:extLst>
        </xdr:cNvPr>
        <xdr:cNvSpPr txBox="1"/>
      </xdr:nvSpPr>
      <xdr:spPr>
        <a:xfrm>
          <a:off x="14389744" y="1049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41927</xdr:rowOff>
    </xdr:from>
    <xdr:ext cx="405111" cy="259045"/>
    <xdr:sp macro="" textlink="">
      <xdr:nvSpPr>
        <xdr:cNvPr id="565" name="n_3mainValue【保健センター・保健所】&#10;有形固定資産減価償却率">
          <a:extLst>
            <a:ext uri="{FF2B5EF4-FFF2-40B4-BE49-F238E27FC236}">
              <a16:creationId xmlns:a16="http://schemas.microsoft.com/office/drawing/2014/main" id="{47BAF299-6197-49D0-9E61-99E71D5135E5}"/>
            </a:ext>
          </a:extLst>
        </xdr:cNvPr>
        <xdr:cNvSpPr txBox="1"/>
      </xdr:nvSpPr>
      <xdr:spPr>
        <a:xfrm>
          <a:off x="13500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94505</xdr:rowOff>
    </xdr:from>
    <xdr:ext cx="405111" cy="259045"/>
    <xdr:sp macro="" textlink="">
      <xdr:nvSpPr>
        <xdr:cNvPr id="566" name="n_4mainValue【保健センター・保健所】&#10;有形固定資産減価償却率">
          <a:extLst>
            <a:ext uri="{FF2B5EF4-FFF2-40B4-BE49-F238E27FC236}">
              <a16:creationId xmlns:a16="http://schemas.microsoft.com/office/drawing/2014/main" id="{29DC9BB0-0126-48B8-AF8D-DABC51C96B28}"/>
            </a:ext>
          </a:extLst>
        </xdr:cNvPr>
        <xdr:cNvSpPr txBox="1"/>
      </xdr:nvSpPr>
      <xdr:spPr>
        <a:xfrm>
          <a:off x="12611744" y="1038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DF1C4049-18C5-4F0E-97C4-AE8C9145347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640BFC92-D472-47A4-8FA9-1CD585646FF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DAC6775D-750B-4169-A943-965A040D38C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7CDB1854-66E7-4623-802A-EB5A2B10D21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BA62F59F-42A6-4AD9-933C-778047C6C40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30991753-FA8A-4E93-BDE6-01B1931805F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6612696E-4761-4208-9881-EDD33591519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7F232A2E-C333-4889-A108-5DAA5159CC0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3E6CBAE1-AEED-4560-A620-E502636B113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14288C30-DD0E-44BA-B45E-8B54C1C7ED0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7" name="直線コネクタ 576">
          <a:extLst>
            <a:ext uri="{FF2B5EF4-FFF2-40B4-BE49-F238E27FC236}">
              <a16:creationId xmlns:a16="http://schemas.microsoft.com/office/drawing/2014/main" id="{044CF742-7126-472B-9486-AB172D5F8EF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a:extLst>
            <a:ext uri="{FF2B5EF4-FFF2-40B4-BE49-F238E27FC236}">
              <a16:creationId xmlns:a16="http://schemas.microsoft.com/office/drawing/2014/main" id="{D6F37786-13D3-45E0-B476-4F63BCE14B3F}"/>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a:extLst>
            <a:ext uri="{FF2B5EF4-FFF2-40B4-BE49-F238E27FC236}">
              <a16:creationId xmlns:a16="http://schemas.microsoft.com/office/drawing/2014/main" id="{23AB9AD5-744F-491F-B217-AB788D09E5D8}"/>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a:extLst>
            <a:ext uri="{FF2B5EF4-FFF2-40B4-BE49-F238E27FC236}">
              <a16:creationId xmlns:a16="http://schemas.microsoft.com/office/drawing/2014/main" id="{B7910C13-D15E-4797-8F89-F6C7F3F3ABF9}"/>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a:extLst>
            <a:ext uri="{FF2B5EF4-FFF2-40B4-BE49-F238E27FC236}">
              <a16:creationId xmlns:a16="http://schemas.microsoft.com/office/drawing/2014/main" id="{4BF904F7-20E9-485D-A422-CACC9D9AAEE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a:extLst>
            <a:ext uri="{FF2B5EF4-FFF2-40B4-BE49-F238E27FC236}">
              <a16:creationId xmlns:a16="http://schemas.microsoft.com/office/drawing/2014/main" id="{3DAFABA5-48B4-4DEE-8A0C-95578239C291}"/>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a:extLst>
            <a:ext uri="{FF2B5EF4-FFF2-40B4-BE49-F238E27FC236}">
              <a16:creationId xmlns:a16="http://schemas.microsoft.com/office/drawing/2014/main" id="{FBA26273-E9E0-4337-95F7-5D72F09ABE5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a:extLst>
            <a:ext uri="{FF2B5EF4-FFF2-40B4-BE49-F238E27FC236}">
              <a16:creationId xmlns:a16="http://schemas.microsoft.com/office/drawing/2014/main" id="{BFAECE56-14E8-440A-8CBF-87386267D8BC}"/>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825AF84E-A564-43A5-9AAB-43F398EA740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17D30E4C-8C43-423A-97AE-DBE499AE12D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保健センター・保健所】&#10;一人当たり面積グラフ枠">
          <a:extLst>
            <a:ext uri="{FF2B5EF4-FFF2-40B4-BE49-F238E27FC236}">
              <a16:creationId xmlns:a16="http://schemas.microsoft.com/office/drawing/2014/main" id="{0B84DE02-809B-4A4C-AF20-9471F59DC89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11430</xdr:rowOff>
    </xdr:from>
    <xdr:to>
      <xdr:col>116</xdr:col>
      <xdr:colOff>62864</xdr:colOff>
      <xdr:row>63</xdr:row>
      <xdr:rowOff>66294</xdr:rowOff>
    </xdr:to>
    <xdr:cxnSp macro="">
      <xdr:nvCxnSpPr>
        <xdr:cNvPr id="588" name="直線コネクタ 587">
          <a:extLst>
            <a:ext uri="{FF2B5EF4-FFF2-40B4-BE49-F238E27FC236}">
              <a16:creationId xmlns:a16="http://schemas.microsoft.com/office/drawing/2014/main" id="{9D0638A7-DFDF-4C54-86C8-3865DDE1ABA9}"/>
            </a:ext>
          </a:extLst>
        </xdr:cNvPr>
        <xdr:cNvCxnSpPr/>
      </xdr:nvCxnSpPr>
      <xdr:spPr>
        <a:xfrm flipV="1">
          <a:off x="22160864" y="978408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589" name="【保健センター・保健所】&#10;一人当たり面積最小値テキスト">
          <a:extLst>
            <a:ext uri="{FF2B5EF4-FFF2-40B4-BE49-F238E27FC236}">
              <a16:creationId xmlns:a16="http://schemas.microsoft.com/office/drawing/2014/main" id="{62579BE6-DC3C-44D8-9CFA-8D6774F0C1FD}"/>
            </a:ext>
          </a:extLst>
        </xdr:cNvPr>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590" name="直線コネクタ 589">
          <a:extLst>
            <a:ext uri="{FF2B5EF4-FFF2-40B4-BE49-F238E27FC236}">
              <a16:creationId xmlns:a16="http://schemas.microsoft.com/office/drawing/2014/main" id="{942CD573-E6A4-44BD-A4CB-B18219274033}"/>
            </a:ext>
          </a:extLst>
        </xdr:cNvPr>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129557</xdr:rowOff>
    </xdr:from>
    <xdr:ext cx="469744" cy="259045"/>
    <xdr:sp macro="" textlink="">
      <xdr:nvSpPr>
        <xdr:cNvPr id="591" name="【保健センター・保健所】&#10;一人当たり面積最大値テキスト">
          <a:extLst>
            <a:ext uri="{FF2B5EF4-FFF2-40B4-BE49-F238E27FC236}">
              <a16:creationId xmlns:a16="http://schemas.microsoft.com/office/drawing/2014/main" id="{CAE08BDF-1F8F-4073-AAEF-D3FD1F8283C9}"/>
            </a:ext>
          </a:extLst>
        </xdr:cNvPr>
        <xdr:cNvSpPr txBox="1"/>
      </xdr:nvSpPr>
      <xdr:spPr>
        <a:xfrm>
          <a:off x="22199600" y="955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11430</xdr:rowOff>
    </xdr:from>
    <xdr:to>
      <xdr:col>116</xdr:col>
      <xdr:colOff>152400</xdr:colOff>
      <xdr:row>57</xdr:row>
      <xdr:rowOff>11430</xdr:rowOff>
    </xdr:to>
    <xdr:cxnSp macro="">
      <xdr:nvCxnSpPr>
        <xdr:cNvPr id="592" name="直線コネクタ 591">
          <a:extLst>
            <a:ext uri="{FF2B5EF4-FFF2-40B4-BE49-F238E27FC236}">
              <a16:creationId xmlns:a16="http://schemas.microsoft.com/office/drawing/2014/main" id="{630413EE-D38F-4F8F-A640-3BF1FCD230D3}"/>
            </a:ext>
          </a:extLst>
        </xdr:cNvPr>
        <xdr:cNvCxnSpPr/>
      </xdr:nvCxnSpPr>
      <xdr:spPr>
        <a:xfrm>
          <a:off x="22072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57929</xdr:rowOff>
    </xdr:from>
    <xdr:ext cx="469744" cy="259045"/>
    <xdr:sp macro="" textlink="">
      <xdr:nvSpPr>
        <xdr:cNvPr id="593" name="【保健センター・保健所】&#10;一人当たり面積平均値テキスト">
          <a:extLst>
            <a:ext uri="{FF2B5EF4-FFF2-40B4-BE49-F238E27FC236}">
              <a16:creationId xmlns:a16="http://schemas.microsoft.com/office/drawing/2014/main" id="{51D4E067-845B-4713-8E9A-5235749A8606}"/>
            </a:ext>
          </a:extLst>
        </xdr:cNvPr>
        <xdr:cNvSpPr txBox="1"/>
      </xdr:nvSpPr>
      <xdr:spPr>
        <a:xfrm>
          <a:off x="22199600" y="1051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594" name="フローチャート: 判断 593">
          <a:extLst>
            <a:ext uri="{FF2B5EF4-FFF2-40B4-BE49-F238E27FC236}">
              <a16:creationId xmlns:a16="http://schemas.microsoft.com/office/drawing/2014/main" id="{0B275A05-66E6-4745-B653-B1E9EE56F4A3}"/>
            </a:ext>
          </a:extLst>
        </xdr:cNvPr>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116078</xdr:rowOff>
    </xdr:from>
    <xdr:to>
      <xdr:col>112</xdr:col>
      <xdr:colOff>38100</xdr:colOff>
      <xdr:row>62</xdr:row>
      <xdr:rowOff>46228</xdr:rowOff>
    </xdr:to>
    <xdr:sp macro="" textlink="">
      <xdr:nvSpPr>
        <xdr:cNvPr id="595" name="フローチャート: 判断 594">
          <a:extLst>
            <a:ext uri="{FF2B5EF4-FFF2-40B4-BE49-F238E27FC236}">
              <a16:creationId xmlns:a16="http://schemas.microsoft.com/office/drawing/2014/main" id="{1DE28E7B-C280-4BAB-B9AE-373A9032ECC9}"/>
            </a:ext>
          </a:extLst>
        </xdr:cNvPr>
        <xdr:cNvSpPr/>
      </xdr:nvSpPr>
      <xdr:spPr>
        <a:xfrm>
          <a:off x="21272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596" name="フローチャート: 判断 595">
          <a:extLst>
            <a:ext uri="{FF2B5EF4-FFF2-40B4-BE49-F238E27FC236}">
              <a16:creationId xmlns:a16="http://schemas.microsoft.com/office/drawing/2014/main" id="{A5020DEC-DD18-4600-8938-DDC62DB49C85}"/>
            </a:ext>
          </a:extLst>
        </xdr:cNvPr>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597" name="フローチャート: 判断 596">
          <a:extLst>
            <a:ext uri="{FF2B5EF4-FFF2-40B4-BE49-F238E27FC236}">
              <a16:creationId xmlns:a16="http://schemas.microsoft.com/office/drawing/2014/main" id="{827AAD5F-8CDB-4882-AD42-3D69B38642C2}"/>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70358</xdr:rowOff>
    </xdr:from>
    <xdr:to>
      <xdr:col>98</xdr:col>
      <xdr:colOff>38100</xdr:colOff>
      <xdr:row>62</xdr:row>
      <xdr:rowOff>508</xdr:rowOff>
    </xdr:to>
    <xdr:sp macro="" textlink="">
      <xdr:nvSpPr>
        <xdr:cNvPr id="598" name="フローチャート: 判断 597">
          <a:extLst>
            <a:ext uri="{FF2B5EF4-FFF2-40B4-BE49-F238E27FC236}">
              <a16:creationId xmlns:a16="http://schemas.microsoft.com/office/drawing/2014/main" id="{933057A7-8FB3-4B70-B03E-93D130594FCE}"/>
            </a:ext>
          </a:extLst>
        </xdr:cNvPr>
        <xdr:cNvSpPr/>
      </xdr:nvSpPr>
      <xdr:spPr>
        <a:xfrm>
          <a:off x="18605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359B06C7-EB22-4A56-8E90-7C6CC6D391E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269950-FE12-44FF-89D5-CD74D3442D6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5E7F7CAD-45C0-4443-8A2E-C9D6BBD42D5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4C8FA315-CFC2-455C-9E98-4926559C98D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F8A4E06C-DF2D-4D2C-9347-62AF4907221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04" name="楕円 603">
          <a:extLst>
            <a:ext uri="{FF2B5EF4-FFF2-40B4-BE49-F238E27FC236}">
              <a16:creationId xmlns:a16="http://schemas.microsoft.com/office/drawing/2014/main" id="{57C6FF89-2B82-443E-8737-CC43F5E35F5D}"/>
            </a:ext>
          </a:extLst>
        </xdr:cNvPr>
        <xdr:cNvSpPr/>
      </xdr:nvSpPr>
      <xdr:spPr>
        <a:xfrm>
          <a:off x="22110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6367</xdr:rowOff>
    </xdr:from>
    <xdr:ext cx="469744" cy="259045"/>
    <xdr:sp macro="" textlink="">
      <xdr:nvSpPr>
        <xdr:cNvPr id="605" name="【保健センター・保健所】&#10;一人当たり面積該当値テキスト">
          <a:extLst>
            <a:ext uri="{FF2B5EF4-FFF2-40B4-BE49-F238E27FC236}">
              <a16:creationId xmlns:a16="http://schemas.microsoft.com/office/drawing/2014/main" id="{C1D4C2BE-597F-4C21-BFFF-E9DBE8487CEA}"/>
            </a:ext>
          </a:extLst>
        </xdr:cNvPr>
        <xdr:cNvSpPr txBox="1"/>
      </xdr:nvSpPr>
      <xdr:spPr>
        <a:xfrm>
          <a:off x="22199600"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164084</xdr:rowOff>
    </xdr:from>
    <xdr:to>
      <xdr:col>112</xdr:col>
      <xdr:colOff>38100</xdr:colOff>
      <xdr:row>61</xdr:row>
      <xdr:rowOff>94234</xdr:rowOff>
    </xdr:to>
    <xdr:sp macro="" textlink="">
      <xdr:nvSpPr>
        <xdr:cNvPr id="606" name="楕円 605">
          <a:extLst>
            <a:ext uri="{FF2B5EF4-FFF2-40B4-BE49-F238E27FC236}">
              <a16:creationId xmlns:a16="http://schemas.microsoft.com/office/drawing/2014/main" id="{D76CF1F5-16C5-454E-B4B4-192B1D76FBC9}"/>
            </a:ext>
          </a:extLst>
        </xdr:cNvPr>
        <xdr:cNvSpPr/>
      </xdr:nvSpPr>
      <xdr:spPr>
        <a:xfrm>
          <a:off x="21272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34290</xdr:rowOff>
    </xdr:from>
    <xdr:to>
      <xdr:col>116</xdr:col>
      <xdr:colOff>63500</xdr:colOff>
      <xdr:row>61</xdr:row>
      <xdr:rowOff>43434</xdr:rowOff>
    </xdr:to>
    <xdr:cxnSp macro="">
      <xdr:nvCxnSpPr>
        <xdr:cNvPr id="607" name="直線コネクタ 606">
          <a:extLst>
            <a:ext uri="{FF2B5EF4-FFF2-40B4-BE49-F238E27FC236}">
              <a16:creationId xmlns:a16="http://schemas.microsoft.com/office/drawing/2014/main" id="{D8CF6235-79FD-4B44-92FC-5A3694C8AA4C}"/>
            </a:ext>
          </a:extLst>
        </xdr:cNvPr>
        <xdr:cNvCxnSpPr/>
      </xdr:nvCxnSpPr>
      <xdr:spPr>
        <a:xfrm flipV="1">
          <a:off x="21323300" y="104927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1778</xdr:rowOff>
    </xdr:from>
    <xdr:to>
      <xdr:col>107</xdr:col>
      <xdr:colOff>101600</xdr:colOff>
      <xdr:row>61</xdr:row>
      <xdr:rowOff>103378</xdr:rowOff>
    </xdr:to>
    <xdr:sp macro="" textlink="">
      <xdr:nvSpPr>
        <xdr:cNvPr id="608" name="楕円 607">
          <a:extLst>
            <a:ext uri="{FF2B5EF4-FFF2-40B4-BE49-F238E27FC236}">
              <a16:creationId xmlns:a16="http://schemas.microsoft.com/office/drawing/2014/main" id="{F3F736B6-68EF-400A-BBF0-0936C1D06E41}"/>
            </a:ext>
          </a:extLst>
        </xdr:cNvPr>
        <xdr:cNvSpPr/>
      </xdr:nvSpPr>
      <xdr:spPr>
        <a:xfrm>
          <a:off x="203835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43434</xdr:rowOff>
    </xdr:from>
    <xdr:to>
      <xdr:col>111</xdr:col>
      <xdr:colOff>177800</xdr:colOff>
      <xdr:row>61</xdr:row>
      <xdr:rowOff>52578</xdr:rowOff>
    </xdr:to>
    <xdr:cxnSp macro="">
      <xdr:nvCxnSpPr>
        <xdr:cNvPr id="609" name="直線コネクタ 608">
          <a:extLst>
            <a:ext uri="{FF2B5EF4-FFF2-40B4-BE49-F238E27FC236}">
              <a16:creationId xmlns:a16="http://schemas.microsoft.com/office/drawing/2014/main" id="{3B62DB07-3B98-4E88-A8C9-560BE762C684}"/>
            </a:ext>
          </a:extLst>
        </xdr:cNvPr>
        <xdr:cNvCxnSpPr/>
      </xdr:nvCxnSpPr>
      <xdr:spPr>
        <a:xfrm flipV="1">
          <a:off x="20434300" y="105018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24638</xdr:rowOff>
    </xdr:from>
    <xdr:to>
      <xdr:col>102</xdr:col>
      <xdr:colOff>165100</xdr:colOff>
      <xdr:row>61</xdr:row>
      <xdr:rowOff>126238</xdr:rowOff>
    </xdr:to>
    <xdr:sp macro="" textlink="">
      <xdr:nvSpPr>
        <xdr:cNvPr id="610" name="楕円 609">
          <a:extLst>
            <a:ext uri="{FF2B5EF4-FFF2-40B4-BE49-F238E27FC236}">
              <a16:creationId xmlns:a16="http://schemas.microsoft.com/office/drawing/2014/main" id="{35B846DA-1CDD-4CD1-801B-1B4B95DE8FDE}"/>
            </a:ext>
          </a:extLst>
        </xdr:cNvPr>
        <xdr:cNvSpPr/>
      </xdr:nvSpPr>
      <xdr:spPr>
        <a:xfrm>
          <a:off x="19494500" y="10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52578</xdr:rowOff>
    </xdr:from>
    <xdr:to>
      <xdr:col>107</xdr:col>
      <xdr:colOff>50800</xdr:colOff>
      <xdr:row>61</xdr:row>
      <xdr:rowOff>75438</xdr:rowOff>
    </xdr:to>
    <xdr:cxnSp macro="">
      <xdr:nvCxnSpPr>
        <xdr:cNvPr id="611" name="直線コネクタ 610">
          <a:extLst>
            <a:ext uri="{FF2B5EF4-FFF2-40B4-BE49-F238E27FC236}">
              <a16:creationId xmlns:a16="http://schemas.microsoft.com/office/drawing/2014/main" id="{75CDB309-49CF-41A1-9450-8F1CD39350BC}"/>
            </a:ext>
          </a:extLst>
        </xdr:cNvPr>
        <xdr:cNvCxnSpPr/>
      </xdr:nvCxnSpPr>
      <xdr:spPr>
        <a:xfrm flipV="1">
          <a:off x="19545300" y="105110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20066</xdr:rowOff>
    </xdr:from>
    <xdr:to>
      <xdr:col>98</xdr:col>
      <xdr:colOff>38100</xdr:colOff>
      <xdr:row>61</xdr:row>
      <xdr:rowOff>121666</xdr:rowOff>
    </xdr:to>
    <xdr:sp macro="" textlink="">
      <xdr:nvSpPr>
        <xdr:cNvPr id="612" name="楕円 611">
          <a:extLst>
            <a:ext uri="{FF2B5EF4-FFF2-40B4-BE49-F238E27FC236}">
              <a16:creationId xmlns:a16="http://schemas.microsoft.com/office/drawing/2014/main" id="{2AEF456A-AE43-4EF5-95AF-8DB6F258D956}"/>
            </a:ext>
          </a:extLst>
        </xdr:cNvPr>
        <xdr:cNvSpPr/>
      </xdr:nvSpPr>
      <xdr:spPr>
        <a:xfrm>
          <a:off x="186055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70866</xdr:rowOff>
    </xdr:from>
    <xdr:to>
      <xdr:col>102</xdr:col>
      <xdr:colOff>114300</xdr:colOff>
      <xdr:row>61</xdr:row>
      <xdr:rowOff>75438</xdr:rowOff>
    </xdr:to>
    <xdr:cxnSp macro="">
      <xdr:nvCxnSpPr>
        <xdr:cNvPr id="613" name="直線コネクタ 612">
          <a:extLst>
            <a:ext uri="{FF2B5EF4-FFF2-40B4-BE49-F238E27FC236}">
              <a16:creationId xmlns:a16="http://schemas.microsoft.com/office/drawing/2014/main" id="{0C6E696B-1032-44C9-A748-421751F66D56}"/>
            </a:ext>
          </a:extLst>
        </xdr:cNvPr>
        <xdr:cNvCxnSpPr/>
      </xdr:nvCxnSpPr>
      <xdr:spPr>
        <a:xfrm>
          <a:off x="18656300" y="105293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37355</xdr:rowOff>
    </xdr:from>
    <xdr:ext cx="469744" cy="259045"/>
    <xdr:sp macro="" textlink="">
      <xdr:nvSpPr>
        <xdr:cNvPr id="614" name="n_1aveValue【保健センター・保健所】&#10;一人当たり面積">
          <a:extLst>
            <a:ext uri="{FF2B5EF4-FFF2-40B4-BE49-F238E27FC236}">
              <a16:creationId xmlns:a16="http://schemas.microsoft.com/office/drawing/2014/main" id="{EC4A9821-FD56-43FA-8015-C0A4B297B769}"/>
            </a:ext>
          </a:extLst>
        </xdr:cNvPr>
        <xdr:cNvSpPr txBox="1"/>
      </xdr:nvSpPr>
      <xdr:spPr>
        <a:xfrm>
          <a:off x="210757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46499</xdr:rowOff>
    </xdr:from>
    <xdr:ext cx="469744" cy="259045"/>
    <xdr:sp macro="" textlink="">
      <xdr:nvSpPr>
        <xdr:cNvPr id="615" name="n_2aveValue【保健センター・保健所】&#10;一人当たり面積">
          <a:extLst>
            <a:ext uri="{FF2B5EF4-FFF2-40B4-BE49-F238E27FC236}">
              <a16:creationId xmlns:a16="http://schemas.microsoft.com/office/drawing/2014/main" id="{D3CA82C9-3CD9-4FFB-9D58-71692F984F25}"/>
            </a:ext>
          </a:extLst>
        </xdr:cNvPr>
        <xdr:cNvSpPr txBox="1"/>
      </xdr:nvSpPr>
      <xdr:spPr>
        <a:xfrm>
          <a:off x="20199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32783</xdr:rowOff>
    </xdr:from>
    <xdr:ext cx="469744" cy="259045"/>
    <xdr:sp macro="" textlink="">
      <xdr:nvSpPr>
        <xdr:cNvPr id="616" name="n_3aveValue【保健センター・保健所】&#10;一人当たり面積">
          <a:extLst>
            <a:ext uri="{FF2B5EF4-FFF2-40B4-BE49-F238E27FC236}">
              <a16:creationId xmlns:a16="http://schemas.microsoft.com/office/drawing/2014/main" id="{03306DA2-AB7E-43EC-9751-A43308940D6A}"/>
            </a:ext>
          </a:extLst>
        </xdr:cNvPr>
        <xdr:cNvSpPr txBox="1"/>
      </xdr:nvSpPr>
      <xdr:spPr>
        <a:xfrm>
          <a:off x="19310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163085</xdr:rowOff>
    </xdr:from>
    <xdr:ext cx="469744" cy="259045"/>
    <xdr:sp macro="" textlink="">
      <xdr:nvSpPr>
        <xdr:cNvPr id="617" name="n_4aveValue【保健センター・保健所】&#10;一人当たり面積">
          <a:extLst>
            <a:ext uri="{FF2B5EF4-FFF2-40B4-BE49-F238E27FC236}">
              <a16:creationId xmlns:a16="http://schemas.microsoft.com/office/drawing/2014/main" id="{7582DDCF-758C-45DA-82A7-9778B040996D}"/>
            </a:ext>
          </a:extLst>
        </xdr:cNvPr>
        <xdr:cNvSpPr txBox="1"/>
      </xdr:nvSpPr>
      <xdr:spPr>
        <a:xfrm>
          <a:off x="18421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110761</xdr:rowOff>
    </xdr:from>
    <xdr:ext cx="469744" cy="259045"/>
    <xdr:sp macro="" textlink="">
      <xdr:nvSpPr>
        <xdr:cNvPr id="618" name="n_1mainValue【保健センター・保健所】&#10;一人当たり面積">
          <a:extLst>
            <a:ext uri="{FF2B5EF4-FFF2-40B4-BE49-F238E27FC236}">
              <a16:creationId xmlns:a16="http://schemas.microsoft.com/office/drawing/2014/main" id="{40170356-258C-4341-B6BB-6A59D4FFADAA}"/>
            </a:ext>
          </a:extLst>
        </xdr:cNvPr>
        <xdr:cNvSpPr txBox="1"/>
      </xdr:nvSpPr>
      <xdr:spPr>
        <a:xfrm>
          <a:off x="21075727" y="1022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119905</xdr:rowOff>
    </xdr:from>
    <xdr:ext cx="469744" cy="259045"/>
    <xdr:sp macro="" textlink="">
      <xdr:nvSpPr>
        <xdr:cNvPr id="619" name="n_2mainValue【保健センター・保健所】&#10;一人当たり面積">
          <a:extLst>
            <a:ext uri="{FF2B5EF4-FFF2-40B4-BE49-F238E27FC236}">
              <a16:creationId xmlns:a16="http://schemas.microsoft.com/office/drawing/2014/main" id="{4C454D59-2ADD-45CF-BAC4-EC2FE03BBFBE}"/>
            </a:ext>
          </a:extLst>
        </xdr:cNvPr>
        <xdr:cNvSpPr txBox="1"/>
      </xdr:nvSpPr>
      <xdr:spPr>
        <a:xfrm>
          <a:off x="20199427" y="102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142765</xdr:rowOff>
    </xdr:from>
    <xdr:ext cx="469744" cy="259045"/>
    <xdr:sp macro="" textlink="">
      <xdr:nvSpPr>
        <xdr:cNvPr id="620" name="n_3mainValue【保健センター・保健所】&#10;一人当たり面積">
          <a:extLst>
            <a:ext uri="{FF2B5EF4-FFF2-40B4-BE49-F238E27FC236}">
              <a16:creationId xmlns:a16="http://schemas.microsoft.com/office/drawing/2014/main" id="{1F668E98-D77B-436D-8117-2CC9423A5DC0}"/>
            </a:ext>
          </a:extLst>
        </xdr:cNvPr>
        <xdr:cNvSpPr txBox="1"/>
      </xdr:nvSpPr>
      <xdr:spPr>
        <a:xfrm>
          <a:off x="19310427" y="1025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138193</xdr:rowOff>
    </xdr:from>
    <xdr:ext cx="469744" cy="259045"/>
    <xdr:sp macro="" textlink="">
      <xdr:nvSpPr>
        <xdr:cNvPr id="621" name="n_4mainValue【保健センター・保健所】&#10;一人当たり面積">
          <a:extLst>
            <a:ext uri="{FF2B5EF4-FFF2-40B4-BE49-F238E27FC236}">
              <a16:creationId xmlns:a16="http://schemas.microsoft.com/office/drawing/2014/main" id="{87476770-655C-4C8A-B05E-B25D90AD37C6}"/>
            </a:ext>
          </a:extLst>
        </xdr:cNvPr>
        <xdr:cNvSpPr txBox="1"/>
      </xdr:nvSpPr>
      <xdr:spPr>
        <a:xfrm>
          <a:off x="184214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D2450C8C-1FF0-4A9F-98AA-E5776F6672F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3FB41756-E46D-4F0E-BEFD-6D6177AC3F6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C6FEB4DB-5966-4A6C-884D-A87CBE1BDBF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1BA0F043-9C31-470F-B782-C7C6463068E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FE5614C3-9058-4087-810A-CCF4B0AE03F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A1DEB88E-629D-47F7-86E4-2537B3287A2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E78906AE-752A-47AC-8947-61BC3F5F6A2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F8064486-941D-4969-A0B0-96258D5F8D6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4296DC5-FF44-4C48-87A1-F1286D09F17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BB6529F9-7A57-4A96-93CD-B25FA684CBF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3E46CD9F-CA0C-4CA0-B4AD-A8B9DE5CFB9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51388264-BD97-428C-A0AF-095DAA5CDF3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id="{A4984EE5-00D2-4883-9FE5-4CCCD9DF164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0E08A22C-6317-4729-BD60-C4127E92B24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B0059DB6-FB38-422D-A6B1-2D6C0CDF403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539BF0BE-2378-4240-9945-76E5571AE48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A0865790-73E1-4B23-A711-A2B9468AA07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AE346780-73E6-4E22-B6A6-55823CD5C7E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31099B8B-D22D-442A-A29D-8AF31EEC701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622C345D-658F-403A-8029-ED659BB9318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2DA33729-7EC2-4FAD-B99E-A60597FCDAE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B96C2866-F7C0-4AE4-B134-859915E11F0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a:extLst>
            <a:ext uri="{FF2B5EF4-FFF2-40B4-BE49-F238E27FC236}">
              <a16:creationId xmlns:a16="http://schemas.microsoft.com/office/drawing/2014/main" id="{DE23BDA9-526A-4C0D-BE49-095943ABAC0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919134AA-C77C-4EFF-9908-54BD58E57D5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a:extLst>
            <a:ext uri="{FF2B5EF4-FFF2-40B4-BE49-F238E27FC236}">
              <a16:creationId xmlns:a16="http://schemas.microsoft.com/office/drawing/2014/main" id="{ADD867A6-0A68-44B9-A8F1-9BC913AE437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95250</xdr:rowOff>
    </xdr:to>
    <xdr:cxnSp macro="">
      <xdr:nvCxnSpPr>
        <xdr:cNvPr id="647" name="直線コネクタ 646">
          <a:extLst>
            <a:ext uri="{FF2B5EF4-FFF2-40B4-BE49-F238E27FC236}">
              <a16:creationId xmlns:a16="http://schemas.microsoft.com/office/drawing/2014/main" id="{5B563489-3330-40A4-A843-35948202C517}"/>
            </a:ext>
          </a:extLst>
        </xdr:cNvPr>
        <xdr:cNvCxnSpPr/>
      </xdr:nvCxnSpPr>
      <xdr:spPr>
        <a:xfrm flipV="1">
          <a:off x="16318864" y="1343406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648" name="【消防施設】&#10;有形固定資産減価償却率最小値テキスト">
          <a:extLst>
            <a:ext uri="{FF2B5EF4-FFF2-40B4-BE49-F238E27FC236}">
              <a16:creationId xmlns:a16="http://schemas.microsoft.com/office/drawing/2014/main" id="{2ADC9CF6-9ECB-4794-BA6A-B6948BD674FB}"/>
            </a:ext>
          </a:extLst>
        </xdr:cNvPr>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649" name="直線コネクタ 648">
          <a:extLst>
            <a:ext uri="{FF2B5EF4-FFF2-40B4-BE49-F238E27FC236}">
              <a16:creationId xmlns:a16="http://schemas.microsoft.com/office/drawing/2014/main" id="{4484E43F-688E-44D1-AFD8-3983D1AA7C00}"/>
            </a:ext>
          </a:extLst>
        </xdr:cNvPr>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650" name="【消防施設】&#10;有形固定資産減価償却率最大値テキスト">
          <a:extLst>
            <a:ext uri="{FF2B5EF4-FFF2-40B4-BE49-F238E27FC236}">
              <a16:creationId xmlns:a16="http://schemas.microsoft.com/office/drawing/2014/main" id="{4CA37117-ABC8-42D1-A908-84816C7EE1B4}"/>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51" name="直線コネクタ 650">
          <a:extLst>
            <a:ext uri="{FF2B5EF4-FFF2-40B4-BE49-F238E27FC236}">
              <a16:creationId xmlns:a16="http://schemas.microsoft.com/office/drawing/2014/main" id="{98BA9753-E0B4-47EC-8063-EE0C8D1A5E05}"/>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62428</xdr:rowOff>
    </xdr:from>
    <xdr:ext cx="405111" cy="259045"/>
    <xdr:sp macro="" textlink="">
      <xdr:nvSpPr>
        <xdr:cNvPr id="652" name="【消防施設】&#10;有形固定資産減価償却率平均値テキスト">
          <a:extLst>
            <a:ext uri="{FF2B5EF4-FFF2-40B4-BE49-F238E27FC236}">
              <a16:creationId xmlns:a16="http://schemas.microsoft.com/office/drawing/2014/main" id="{A6F5AE3C-8B9E-4D46-8735-BF8EDCEF5A9A}"/>
            </a:ext>
          </a:extLst>
        </xdr:cNvPr>
        <xdr:cNvSpPr txBox="1"/>
      </xdr:nvSpPr>
      <xdr:spPr>
        <a:xfrm>
          <a:off x="16357600" y="1394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653" name="フローチャート: 判断 652">
          <a:extLst>
            <a:ext uri="{FF2B5EF4-FFF2-40B4-BE49-F238E27FC236}">
              <a16:creationId xmlns:a16="http://schemas.microsoft.com/office/drawing/2014/main" id="{F1B34B40-8BC7-4641-AC3A-3F06FD406F5F}"/>
            </a:ext>
          </a:extLst>
        </xdr:cNvPr>
        <xdr:cNvSpPr/>
      </xdr:nvSpPr>
      <xdr:spPr>
        <a:xfrm>
          <a:off x="16268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654" name="フローチャート: 判断 653">
          <a:extLst>
            <a:ext uri="{FF2B5EF4-FFF2-40B4-BE49-F238E27FC236}">
              <a16:creationId xmlns:a16="http://schemas.microsoft.com/office/drawing/2014/main" id="{F9299CE0-ACF5-42BB-8D85-9663140359CD}"/>
            </a:ext>
          </a:extLst>
        </xdr:cNvPr>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655" name="フローチャート: 判断 654">
          <a:extLst>
            <a:ext uri="{FF2B5EF4-FFF2-40B4-BE49-F238E27FC236}">
              <a16:creationId xmlns:a16="http://schemas.microsoft.com/office/drawing/2014/main" id="{D365C9D2-AFAB-42D9-AFE4-4967C21DA9F7}"/>
            </a:ext>
          </a:extLst>
        </xdr:cNvPr>
        <xdr:cNvSpPr/>
      </xdr:nvSpPr>
      <xdr:spPr>
        <a:xfrm>
          <a:off x="14541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56" name="フローチャート: 判断 655">
          <a:extLst>
            <a:ext uri="{FF2B5EF4-FFF2-40B4-BE49-F238E27FC236}">
              <a16:creationId xmlns:a16="http://schemas.microsoft.com/office/drawing/2014/main" id="{6397985F-F02D-488D-9E52-71304D1F6530}"/>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160382</xdr:rowOff>
    </xdr:from>
    <xdr:to>
      <xdr:col>67</xdr:col>
      <xdr:colOff>101600</xdr:colOff>
      <xdr:row>82</xdr:row>
      <xdr:rowOff>90532</xdr:rowOff>
    </xdr:to>
    <xdr:sp macro="" textlink="">
      <xdr:nvSpPr>
        <xdr:cNvPr id="657" name="フローチャート: 判断 656">
          <a:extLst>
            <a:ext uri="{FF2B5EF4-FFF2-40B4-BE49-F238E27FC236}">
              <a16:creationId xmlns:a16="http://schemas.microsoft.com/office/drawing/2014/main" id="{56273C81-72B9-48A1-AFF2-D6CE8081FC24}"/>
            </a:ext>
          </a:extLst>
        </xdr:cNvPr>
        <xdr:cNvSpPr/>
      </xdr:nvSpPr>
      <xdr:spPr>
        <a:xfrm>
          <a:off x="12763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8DC9D98D-0DB8-4E97-83E6-2A93B8A7353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7517C9F1-45D3-491A-BB38-7296944FDA8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B5C75AB3-E4E3-4ABB-AC27-1DF46A21769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58869499-8565-4ECE-9501-0C8C648AE7E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DC81AC0B-2A4F-46BF-A92F-2888125846E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168548</xdr:rowOff>
    </xdr:from>
    <xdr:to>
      <xdr:col>85</xdr:col>
      <xdr:colOff>177800</xdr:colOff>
      <xdr:row>85</xdr:row>
      <xdr:rowOff>98698</xdr:rowOff>
    </xdr:to>
    <xdr:sp macro="" textlink="">
      <xdr:nvSpPr>
        <xdr:cNvPr id="663" name="楕円 662">
          <a:extLst>
            <a:ext uri="{FF2B5EF4-FFF2-40B4-BE49-F238E27FC236}">
              <a16:creationId xmlns:a16="http://schemas.microsoft.com/office/drawing/2014/main" id="{490CD643-0F3B-4F1F-BD6C-729CA187DB62}"/>
            </a:ext>
          </a:extLst>
        </xdr:cNvPr>
        <xdr:cNvSpPr/>
      </xdr:nvSpPr>
      <xdr:spPr>
        <a:xfrm>
          <a:off x="16268700" y="1457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146975</xdr:rowOff>
    </xdr:from>
    <xdr:ext cx="405111" cy="259045"/>
    <xdr:sp macro="" textlink="">
      <xdr:nvSpPr>
        <xdr:cNvPr id="664" name="【消防施設】&#10;有形固定資産減価償却率該当値テキスト">
          <a:extLst>
            <a:ext uri="{FF2B5EF4-FFF2-40B4-BE49-F238E27FC236}">
              <a16:creationId xmlns:a16="http://schemas.microsoft.com/office/drawing/2014/main" id="{0BEE6010-6AE1-41BB-8FB5-98DD2C7A2D0C}"/>
            </a:ext>
          </a:extLst>
        </xdr:cNvPr>
        <xdr:cNvSpPr txBox="1"/>
      </xdr:nvSpPr>
      <xdr:spPr>
        <a:xfrm>
          <a:off x="16357600"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152219</xdr:rowOff>
    </xdr:from>
    <xdr:to>
      <xdr:col>81</xdr:col>
      <xdr:colOff>101600</xdr:colOff>
      <xdr:row>85</xdr:row>
      <xdr:rowOff>82369</xdr:rowOff>
    </xdr:to>
    <xdr:sp macro="" textlink="">
      <xdr:nvSpPr>
        <xdr:cNvPr id="665" name="楕円 664">
          <a:extLst>
            <a:ext uri="{FF2B5EF4-FFF2-40B4-BE49-F238E27FC236}">
              <a16:creationId xmlns:a16="http://schemas.microsoft.com/office/drawing/2014/main" id="{57D13531-1B92-422B-96FE-DD241ABB7FBD}"/>
            </a:ext>
          </a:extLst>
        </xdr:cNvPr>
        <xdr:cNvSpPr/>
      </xdr:nvSpPr>
      <xdr:spPr>
        <a:xfrm>
          <a:off x="15430500" y="145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31569</xdr:rowOff>
    </xdr:from>
    <xdr:to>
      <xdr:col>85</xdr:col>
      <xdr:colOff>127000</xdr:colOff>
      <xdr:row>85</xdr:row>
      <xdr:rowOff>47898</xdr:rowOff>
    </xdr:to>
    <xdr:cxnSp macro="">
      <xdr:nvCxnSpPr>
        <xdr:cNvPr id="666" name="直線コネクタ 665">
          <a:extLst>
            <a:ext uri="{FF2B5EF4-FFF2-40B4-BE49-F238E27FC236}">
              <a16:creationId xmlns:a16="http://schemas.microsoft.com/office/drawing/2014/main" id="{D3878273-5F40-44DE-A1A8-F630BCCD9C2D}"/>
            </a:ext>
          </a:extLst>
        </xdr:cNvPr>
        <xdr:cNvCxnSpPr/>
      </xdr:nvCxnSpPr>
      <xdr:spPr>
        <a:xfrm>
          <a:off x="15481300" y="14604819"/>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153851</xdr:rowOff>
    </xdr:from>
    <xdr:to>
      <xdr:col>76</xdr:col>
      <xdr:colOff>165100</xdr:colOff>
      <xdr:row>85</xdr:row>
      <xdr:rowOff>84001</xdr:rowOff>
    </xdr:to>
    <xdr:sp macro="" textlink="">
      <xdr:nvSpPr>
        <xdr:cNvPr id="667" name="楕円 666">
          <a:extLst>
            <a:ext uri="{FF2B5EF4-FFF2-40B4-BE49-F238E27FC236}">
              <a16:creationId xmlns:a16="http://schemas.microsoft.com/office/drawing/2014/main" id="{F18AE5EE-70F0-4A50-BAFC-194EED8855E5}"/>
            </a:ext>
          </a:extLst>
        </xdr:cNvPr>
        <xdr:cNvSpPr/>
      </xdr:nvSpPr>
      <xdr:spPr>
        <a:xfrm>
          <a:off x="14541500" y="145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31569</xdr:rowOff>
    </xdr:from>
    <xdr:to>
      <xdr:col>81</xdr:col>
      <xdr:colOff>50800</xdr:colOff>
      <xdr:row>85</xdr:row>
      <xdr:rowOff>33201</xdr:rowOff>
    </xdr:to>
    <xdr:cxnSp macro="">
      <xdr:nvCxnSpPr>
        <xdr:cNvPr id="668" name="直線コネクタ 667">
          <a:extLst>
            <a:ext uri="{FF2B5EF4-FFF2-40B4-BE49-F238E27FC236}">
              <a16:creationId xmlns:a16="http://schemas.microsoft.com/office/drawing/2014/main" id="{E64AFBEB-3326-4B22-A824-E7A644E69C36}"/>
            </a:ext>
          </a:extLst>
        </xdr:cNvPr>
        <xdr:cNvCxnSpPr/>
      </xdr:nvCxnSpPr>
      <xdr:spPr>
        <a:xfrm flipV="1">
          <a:off x="14592300" y="1460481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127726</xdr:rowOff>
    </xdr:from>
    <xdr:to>
      <xdr:col>67</xdr:col>
      <xdr:colOff>101600</xdr:colOff>
      <xdr:row>86</xdr:row>
      <xdr:rowOff>57876</xdr:rowOff>
    </xdr:to>
    <xdr:sp macro="" textlink="">
      <xdr:nvSpPr>
        <xdr:cNvPr id="669" name="楕円 668">
          <a:extLst>
            <a:ext uri="{FF2B5EF4-FFF2-40B4-BE49-F238E27FC236}">
              <a16:creationId xmlns:a16="http://schemas.microsoft.com/office/drawing/2014/main" id="{C6EE4AA3-C75D-4BAE-9847-FCDDFF4D93BC}"/>
            </a:ext>
          </a:extLst>
        </xdr:cNvPr>
        <xdr:cNvSpPr/>
      </xdr:nvSpPr>
      <xdr:spPr>
        <a:xfrm>
          <a:off x="12763500" y="147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36847</xdr:rowOff>
    </xdr:from>
    <xdr:ext cx="405111" cy="259045"/>
    <xdr:sp macro="" textlink="">
      <xdr:nvSpPr>
        <xdr:cNvPr id="670" name="n_1aveValue【消防施設】&#10;有形固定資産減価償却率">
          <a:extLst>
            <a:ext uri="{FF2B5EF4-FFF2-40B4-BE49-F238E27FC236}">
              <a16:creationId xmlns:a16="http://schemas.microsoft.com/office/drawing/2014/main" id="{F0737911-5EE4-48DB-A553-DF7EFB8F779B}"/>
            </a:ext>
          </a:extLst>
        </xdr:cNvPr>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4190</xdr:rowOff>
    </xdr:from>
    <xdr:ext cx="405111" cy="259045"/>
    <xdr:sp macro="" textlink="">
      <xdr:nvSpPr>
        <xdr:cNvPr id="671" name="n_2aveValue【消防施設】&#10;有形固定資産減価償却率">
          <a:extLst>
            <a:ext uri="{FF2B5EF4-FFF2-40B4-BE49-F238E27FC236}">
              <a16:creationId xmlns:a16="http://schemas.microsoft.com/office/drawing/2014/main" id="{6CDF0D93-04D6-4071-8D5D-6B08A47BB8B5}"/>
            </a:ext>
          </a:extLst>
        </xdr:cNvPr>
        <xdr:cNvSpPr txBox="1"/>
      </xdr:nvSpPr>
      <xdr:spPr>
        <a:xfrm>
          <a:off x="14389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672" name="n_3aveValue【消防施設】&#10;有形固定資産減価償却率">
          <a:extLst>
            <a:ext uri="{FF2B5EF4-FFF2-40B4-BE49-F238E27FC236}">
              <a16:creationId xmlns:a16="http://schemas.microsoft.com/office/drawing/2014/main" id="{E4C1B4E9-2195-4A5A-9FE2-8A8D85883F09}"/>
            </a:ext>
          </a:extLst>
        </xdr:cNvPr>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107059</xdr:rowOff>
    </xdr:from>
    <xdr:ext cx="405111" cy="259045"/>
    <xdr:sp macro="" textlink="">
      <xdr:nvSpPr>
        <xdr:cNvPr id="673" name="n_4aveValue【消防施設】&#10;有形固定資産減価償却率">
          <a:extLst>
            <a:ext uri="{FF2B5EF4-FFF2-40B4-BE49-F238E27FC236}">
              <a16:creationId xmlns:a16="http://schemas.microsoft.com/office/drawing/2014/main" id="{D444FC5F-F2CD-4BFC-9D5A-F43DA854B7EF}"/>
            </a:ext>
          </a:extLst>
        </xdr:cNvPr>
        <xdr:cNvSpPr txBox="1"/>
      </xdr:nvSpPr>
      <xdr:spPr>
        <a:xfrm>
          <a:off x="12611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73496</xdr:rowOff>
    </xdr:from>
    <xdr:ext cx="405111" cy="259045"/>
    <xdr:sp macro="" textlink="">
      <xdr:nvSpPr>
        <xdr:cNvPr id="674" name="n_1mainValue【消防施設】&#10;有形固定資産減価償却率">
          <a:extLst>
            <a:ext uri="{FF2B5EF4-FFF2-40B4-BE49-F238E27FC236}">
              <a16:creationId xmlns:a16="http://schemas.microsoft.com/office/drawing/2014/main" id="{DF762610-332C-41BD-B901-40393C1BD8E2}"/>
            </a:ext>
          </a:extLst>
        </xdr:cNvPr>
        <xdr:cNvSpPr txBox="1"/>
      </xdr:nvSpPr>
      <xdr:spPr>
        <a:xfrm>
          <a:off x="15266044" y="1464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75128</xdr:rowOff>
    </xdr:from>
    <xdr:ext cx="405111" cy="259045"/>
    <xdr:sp macro="" textlink="">
      <xdr:nvSpPr>
        <xdr:cNvPr id="675" name="n_2mainValue【消防施設】&#10;有形固定資産減価償却率">
          <a:extLst>
            <a:ext uri="{FF2B5EF4-FFF2-40B4-BE49-F238E27FC236}">
              <a16:creationId xmlns:a16="http://schemas.microsoft.com/office/drawing/2014/main" id="{50E11734-0E7E-42C6-ADFB-ECE721CA6D70}"/>
            </a:ext>
          </a:extLst>
        </xdr:cNvPr>
        <xdr:cNvSpPr txBox="1"/>
      </xdr:nvSpPr>
      <xdr:spPr>
        <a:xfrm>
          <a:off x="14389744" y="1464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49003</xdr:rowOff>
    </xdr:from>
    <xdr:ext cx="405111" cy="259045"/>
    <xdr:sp macro="" textlink="">
      <xdr:nvSpPr>
        <xdr:cNvPr id="676" name="n_4mainValue【消防施設】&#10;有形固定資産減価償却率">
          <a:extLst>
            <a:ext uri="{FF2B5EF4-FFF2-40B4-BE49-F238E27FC236}">
              <a16:creationId xmlns:a16="http://schemas.microsoft.com/office/drawing/2014/main" id="{843FB024-F195-40E2-902D-799F852A196D}"/>
            </a:ext>
          </a:extLst>
        </xdr:cNvPr>
        <xdr:cNvSpPr txBox="1"/>
      </xdr:nvSpPr>
      <xdr:spPr>
        <a:xfrm>
          <a:off x="12611744" y="1479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1A9CEB9A-A363-47D9-ACA5-C146825E9B2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A18DBBD6-8F2E-49AB-B66D-C73207FCBE2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9B208690-24EE-4E76-9D3A-FF5D2B06301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8656DCE9-6F31-4ACD-83E6-4F8509FC7F9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A7702CEB-4576-48D1-B0C5-133103BD03C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AFF4EE2C-B75C-4BB3-83F4-2D23061EC7C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436E394D-0090-4E4C-B5E1-81F26917DB9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6A8DFBE1-A2C6-4EBA-AC15-13E04FC0CFB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0B6C7020-9F60-4AC7-8F75-42B679A4108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36784457-680F-44B4-BC45-05AA654F7C2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a:extLst>
            <a:ext uri="{FF2B5EF4-FFF2-40B4-BE49-F238E27FC236}">
              <a16:creationId xmlns:a16="http://schemas.microsoft.com/office/drawing/2014/main" id="{35868875-298B-434D-A419-84779EEEF2D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a:extLst>
            <a:ext uri="{FF2B5EF4-FFF2-40B4-BE49-F238E27FC236}">
              <a16:creationId xmlns:a16="http://schemas.microsoft.com/office/drawing/2014/main" id="{F0D9EA73-4C0A-4E3A-B06D-22F5B1276F4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a:extLst>
            <a:ext uri="{FF2B5EF4-FFF2-40B4-BE49-F238E27FC236}">
              <a16:creationId xmlns:a16="http://schemas.microsoft.com/office/drawing/2014/main" id="{040CE8FD-C3AF-4D04-83C7-521D8E3E4F9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a:extLst>
            <a:ext uri="{FF2B5EF4-FFF2-40B4-BE49-F238E27FC236}">
              <a16:creationId xmlns:a16="http://schemas.microsoft.com/office/drawing/2014/main" id="{4527C99B-E652-411D-B58F-2468FE6A558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a:extLst>
            <a:ext uri="{FF2B5EF4-FFF2-40B4-BE49-F238E27FC236}">
              <a16:creationId xmlns:a16="http://schemas.microsoft.com/office/drawing/2014/main" id="{8F05FC3D-E676-4710-9F19-6A4C904DC3F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a:extLst>
            <a:ext uri="{FF2B5EF4-FFF2-40B4-BE49-F238E27FC236}">
              <a16:creationId xmlns:a16="http://schemas.microsoft.com/office/drawing/2014/main" id="{622A8EFE-9310-40CB-808A-25F7C27DF69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a:extLst>
            <a:ext uri="{FF2B5EF4-FFF2-40B4-BE49-F238E27FC236}">
              <a16:creationId xmlns:a16="http://schemas.microsoft.com/office/drawing/2014/main" id="{5F714028-A514-4F1D-A459-610480C978A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a:extLst>
            <a:ext uri="{FF2B5EF4-FFF2-40B4-BE49-F238E27FC236}">
              <a16:creationId xmlns:a16="http://schemas.microsoft.com/office/drawing/2014/main" id="{15B688B7-D5A6-49CB-89F7-1278301D185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a:extLst>
            <a:ext uri="{FF2B5EF4-FFF2-40B4-BE49-F238E27FC236}">
              <a16:creationId xmlns:a16="http://schemas.microsoft.com/office/drawing/2014/main" id="{6B4C9DE2-7634-4E7C-95BB-6ECFF513AE2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a:extLst>
            <a:ext uri="{FF2B5EF4-FFF2-40B4-BE49-F238E27FC236}">
              <a16:creationId xmlns:a16="http://schemas.microsoft.com/office/drawing/2014/main" id="{3992505C-ADB2-4575-8CF4-0936EFF2087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4E621235-885D-4EF1-A036-4C09C38C428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E999ECB2-B3F3-47F5-9738-32E73F4CA7B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a:extLst>
            <a:ext uri="{FF2B5EF4-FFF2-40B4-BE49-F238E27FC236}">
              <a16:creationId xmlns:a16="http://schemas.microsoft.com/office/drawing/2014/main" id="{C4E0CF78-F333-4EF0-9673-16F1D357CCB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104775</xdr:rowOff>
    </xdr:to>
    <xdr:cxnSp macro="">
      <xdr:nvCxnSpPr>
        <xdr:cNvPr id="700" name="直線コネクタ 699">
          <a:extLst>
            <a:ext uri="{FF2B5EF4-FFF2-40B4-BE49-F238E27FC236}">
              <a16:creationId xmlns:a16="http://schemas.microsoft.com/office/drawing/2014/main" id="{3F0815CF-65EE-4B01-B13E-F567782AC1DE}"/>
            </a:ext>
          </a:extLst>
        </xdr:cNvPr>
        <xdr:cNvCxnSpPr/>
      </xdr:nvCxnSpPr>
      <xdr:spPr>
        <a:xfrm flipV="1">
          <a:off x="22160864" y="1336548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108602</xdr:rowOff>
    </xdr:from>
    <xdr:ext cx="469744" cy="259045"/>
    <xdr:sp macro="" textlink="">
      <xdr:nvSpPr>
        <xdr:cNvPr id="701" name="【消防施設】&#10;一人当たり面積最小値テキスト">
          <a:extLst>
            <a:ext uri="{FF2B5EF4-FFF2-40B4-BE49-F238E27FC236}">
              <a16:creationId xmlns:a16="http://schemas.microsoft.com/office/drawing/2014/main" id="{57147273-26C5-4E0A-B5CE-AB87B86CEAB8}"/>
            </a:ext>
          </a:extLst>
        </xdr:cNvPr>
        <xdr:cNvSpPr txBox="1"/>
      </xdr:nvSpPr>
      <xdr:spPr>
        <a:xfrm>
          <a:off x="22199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702" name="直線コネクタ 701">
          <a:extLst>
            <a:ext uri="{FF2B5EF4-FFF2-40B4-BE49-F238E27FC236}">
              <a16:creationId xmlns:a16="http://schemas.microsoft.com/office/drawing/2014/main" id="{AF125DBA-420C-4FF6-91C4-17CA6723BCCD}"/>
            </a:ext>
          </a:extLst>
        </xdr:cNvPr>
        <xdr:cNvCxnSpPr/>
      </xdr:nvCxnSpPr>
      <xdr:spPr>
        <a:xfrm>
          <a:off x="22072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703" name="【消防施設】&#10;一人当たり面積最大値テキスト">
          <a:extLst>
            <a:ext uri="{FF2B5EF4-FFF2-40B4-BE49-F238E27FC236}">
              <a16:creationId xmlns:a16="http://schemas.microsoft.com/office/drawing/2014/main" id="{F46286E5-5A56-4012-98F9-CC1AF6D9590E}"/>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704" name="直線コネクタ 703">
          <a:extLst>
            <a:ext uri="{FF2B5EF4-FFF2-40B4-BE49-F238E27FC236}">
              <a16:creationId xmlns:a16="http://schemas.microsoft.com/office/drawing/2014/main" id="{5947D6EA-2C96-438D-B429-BC87AE8A3964}"/>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137813</xdr:rowOff>
    </xdr:from>
    <xdr:ext cx="469744" cy="259045"/>
    <xdr:sp macro="" textlink="">
      <xdr:nvSpPr>
        <xdr:cNvPr id="705" name="【消防施設】&#10;一人当たり面積平均値テキスト">
          <a:extLst>
            <a:ext uri="{FF2B5EF4-FFF2-40B4-BE49-F238E27FC236}">
              <a16:creationId xmlns:a16="http://schemas.microsoft.com/office/drawing/2014/main" id="{A3176677-D0CB-4AD4-A077-06701079DF4D}"/>
            </a:ext>
          </a:extLst>
        </xdr:cNvPr>
        <xdr:cNvSpPr txBox="1"/>
      </xdr:nvSpPr>
      <xdr:spPr>
        <a:xfrm>
          <a:off x="22199600" y="14368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706" name="フローチャート: 判断 705">
          <a:extLst>
            <a:ext uri="{FF2B5EF4-FFF2-40B4-BE49-F238E27FC236}">
              <a16:creationId xmlns:a16="http://schemas.microsoft.com/office/drawing/2014/main" id="{E3A104AB-4814-4A72-8267-F78E54EBB516}"/>
            </a:ext>
          </a:extLst>
        </xdr:cNvPr>
        <xdr:cNvSpPr/>
      </xdr:nvSpPr>
      <xdr:spPr>
        <a:xfrm>
          <a:off x="22110700" y="1451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707" name="フローチャート: 判断 706">
          <a:extLst>
            <a:ext uri="{FF2B5EF4-FFF2-40B4-BE49-F238E27FC236}">
              <a16:creationId xmlns:a16="http://schemas.microsoft.com/office/drawing/2014/main" id="{9B4906B6-20DB-4886-AE6D-432D7DD81733}"/>
            </a:ext>
          </a:extLst>
        </xdr:cNvPr>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708" name="フローチャート: 判断 707">
          <a:extLst>
            <a:ext uri="{FF2B5EF4-FFF2-40B4-BE49-F238E27FC236}">
              <a16:creationId xmlns:a16="http://schemas.microsoft.com/office/drawing/2014/main" id="{2CC5AE60-F6E4-4C09-B148-C8EEC097C046}"/>
            </a:ext>
          </a:extLst>
        </xdr:cNvPr>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709" name="フローチャート: 判断 708">
          <a:extLst>
            <a:ext uri="{FF2B5EF4-FFF2-40B4-BE49-F238E27FC236}">
              <a16:creationId xmlns:a16="http://schemas.microsoft.com/office/drawing/2014/main" id="{3CF4FF54-18E8-4FEC-8570-F41DBBD8B0A9}"/>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710" name="フローチャート: 判断 709">
          <a:extLst>
            <a:ext uri="{FF2B5EF4-FFF2-40B4-BE49-F238E27FC236}">
              <a16:creationId xmlns:a16="http://schemas.microsoft.com/office/drawing/2014/main" id="{F5283154-C6BF-4E47-9418-F1B1A4CD053A}"/>
            </a:ext>
          </a:extLst>
        </xdr:cNvPr>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835AC1AD-8062-4C67-B527-77D471B8ADA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846861CA-D40D-42A9-B3FD-78B6437608F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7094076B-F4A0-4D63-9B00-B34FAC50DAD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9C1B0E28-0C9A-45DE-825E-32DA7E57EEA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7DFF55BC-F524-45AB-8520-81EF792B20C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97789</xdr:rowOff>
    </xdr:from>
    <xdr:to>
      <xdr:col>116</xdr:col>
      <xdr:colOff>114300</xdr:colOff>
      <xdr:row>86</xdr:row>
      <xdr:rowOff>27939</xdr:rowOff>
    </xdr:to>
    <xdr:sp macro="" textlink="">
      <xdr:nvSpPr>
        <xdr:cNvPr id="716" name="楕円 715">
          <a:extLst>
            <a:ext uri="{FF2B5EF4-FFF2-40B4-BE49-F238E27FC236}">
              <a16:creationId xmlns:a16="http://schemas.microsoft.com/office/drawing/2014/main" id="{58A678C1-3CFB-4E79-9EB8-DC6FE4B2E24B}"/>
            </a:ext>
          </a:extLst>
        </xdr:cNvPr>
        <xdr:cNvSpPr/>
      </xdr:nvSpPr>
      <xdr:spPr>
        <a:xfrm>
          <a:off x="221107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76216</xdr:rowOff>
    </xdr:from>
    <xdr:ext cx="469744" cy="259045"/>
    <xdr:sp macro="" textlink="">
      <xdr:nvSpPr>
        <xdr:cNvPr id="717" name="【消防施設】&#10;一人当たり面積該当値テキスト">
          <a:extLst>
            <a:ext uri="{FF2B5EF4-FFF2-40B4-BE49-F238E27FC236}">
              <a16:creationId xmlns:a16="http://schemas.microsoft.com/office/drawing/2014/main" id="{FA804209-06F1-4890-B036-5B91812363AE}"/>
            </a:ext>
          </a:extLst>
        </xdr:cNvPr>
        <xdr:cNvSpPr txBox="1"/>
      </xdr:nvSpPr>
      <xdr:spPr>
        <a:xfrm>
          <a:off x="22199600"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99695</xdr:rowOff>
    </xdr:from>
    <xdr:to>
      <xdr:col>112</xdr:col>
      <xdr:colOff>38100</xdr:colOff>
      <xdr:row>86</xdr:row>
      <xdr:rowOff>29845</xdr:rowOff>
    </xdr:to>
    <xdr:sp macro="" textlink="">
      <xdr:nvSpPr>
        <xdr:cNvPr id="718" name="楕円 717">
          <a:extLst>
            <a:ext uri="{FF2B5EF4-FFF2-40B4-BE49-F238E27FC236}">
              <a16:creationId xmlns:a16="http://schemas.microsoft.com/office/drawing/2014/main" id="{4B6E42E8-D43D-4DC0-A0B6-1834489F1DC7}"/>
            </a:ext>
          </a:extLst>
        </xdr:cNvPr>
        <xdr:cNvSpPr/>
      </xdr:nvSpPr>
      <xdr:spPr>
        <a:xfrm>
          <a:off x="21272500" y="146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148589</xdr:rowOff>
    </xdr:from>
    <xdr:to>
      <xdr:col>116</xdr:col>
      <xdr:colOff>63500</xdr:colOff>
      <xdr:row>85</xdr:row>
      <xdr:rowOff>150495</xdr:rowOff>
    </xdr:to>
    <xdr:cxnSp macro="">
      <xdr:nvCxnSpPr>
        <xdr:cNvPr id="719" name="直線コネクタ 718">
          <a:extLst>
            <a:ext uri="{FF2B5EF4-FFF2-40B4-BE49-F238E27FC236}">
              <a16:creationId xmlns:a16="http://schemas.microsoft.com/office/drawing/2014/main" id="{BA341AAF-3DC3-4307-92FD-5D93EDBCCAD7}"/>
            </a:ext>
          </a:extLst>
        </xdr:cNvPr>
        <xdr:cNvCxnSpPr/>
      </xdr:nvCxnSpPr>
      <xdr:spPr>
        <a:xfrm flipV="1">
          <a:off x="21323300" y="1472183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97789</xdr:rowOff>
    </xdr:from>
    <xdr:to>
      <xdr:col>107</xdr:col>
      <xdr:colOff>101600</xdr:colOff>
      <xdr:row>86</xdr:row>
      <xdr:rowOff>27939</xdr:rowOff>
    </xdr:to>
    <xdr:sp macro="" textlink="">
      <xdr:nvSpPr>
        <xdr:cNvPr id="720" name="楕円 719">
          <a:extLst>
            <a:ext uri="{FF2B5EF4-FFF2-40B4-BE49-F238E27FC236}">
              <a16:creationId xmlns:a16="http://schemas.microsoft.com/office/drawing/2014/main" id="{F3E6F71E-E9A9-4C14-B3C2-6642955AF743}"/>
            </a:ext>
          </a:extLst>
        </xdr:cNvPr>
        <xdr:cNvSpPr/>
      </xdr:nvSpPr>
      <xdr:spPr>
        <a:xfrm>
          <a:off x="20383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148589</xdr:rowOff>
    </xdr:from>
    <xdr:to>
      <xdr:col>111</xdr:col>
      <xdr:colOff>177800</xdr:colOff>
      <xdr:row>85</xdr:row>
      <xdr:rowOff>150495</xdr:rowOff>
    </xdr:to>
    <xdr:cxnSp macro="">
      <xdr:nvCxnSpPr>
        <xdr:cNvPr id="721" name="直線コネクタ 720">
          <a:extLst>
            <a:ext uri="{FF2B5EF4-FFF2-40B4-BE49-F238E27FC236}">
              <a16:creationId xmlns:a16="http://schemas.microsoft.com/office/drawing/2014/main" id="{DBFB429A-030E-41C4-BD6F-D6E8354AA2EE}"/>
            </a:ext>
          </a:extLst>
        </xdr:cNvPr>
        <xdr:cNvCxnSpPr/>
      </xdr:nvCxnSpPr>
      <xdr:spPr>
        <a:xfrm>
          <a:off x="20434300" y="147218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105411</xdr:rowOff>
    </xdr:from>
    <xdr:to>
      <xdr:col>98</xdr:col>
      <xdr:colOff>38100</xdr:colOff>
      <xdr:row>86</xdr:row>
      <xdr:rowOff>35561</xdr:rowOff>
    </xdr:to>
    <xdr:sp macro="" textlink="">
      <xdr:nvSpPr>
        <xdr:cNvPr id="722" name="楕円 721">
          <a:extLst>
            <a:ext uri="{FF2B5EF4-FFF2-40B4-BE49-F238E27FC236}">
              <a16:creationId xmlns:a16="http://schemas.microsoft.com/office/drawing/2014/main" id="{3932D965-8691-42F1-98FC-A52C371D2B2E}"/>
            </a:ext>
          </a:extLst>
        </xdr:cNvPr>
        <xdr:cNvSpPr/>
      </xdr:nvSpPr>
      <xdr:spPr>
        <a:xfrm>
          <a:off x="18605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113047</xdr:rowOff>
    </xdr:from>
    <xdr:ext cx="469744" cy="259045"/>
    <xdr:sp macro="" textlink="">
      <xdr:nvSpPr>
        <xdr:cNvPr id="723" name="n_1aveValue【消防施設】&#10;一人当たり面積">
          <a:extLst>
            <a:ext uri="{FF2B5EF4-FFF2-40B4-BE49-F238E27FC236}">
              <a16:creationId xmlns:a16="http://schemas.microsoft.com/office/drawing/2014/main" id="{40C11486-B533-481A-A100-7C5B88818790}"/>
            </a:ext>
          </a:extLst>
        </xdr:cNvPr>
        <xdr:cNvSpPr txBox="1"/>
      </xdr:nvSpPr>
      <xdr:spPr>
        <a:xfrm>
          <a:off x="21075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724" name="n_2aveValue【消防施設】&#10;一人当たり面積">
          <a:extLst>
            <a:ext uri="{FF2B5EF4-FFF2-40B4-BE49-F238E27FC236}">
              <a16:creationId xmlns:a16="http://schemas.microsoft.com/office/drawing/2014/main" id="{6066DC0C-6850-473B-9FDA-FE07C7F4E4DE}"/>
            </a:ext>
          </a:extLst>
        </xdr:cNvPr>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725" name="n_3aveValue【消防施設】&#10;一人当たり面積">
          <a:extLst>
            <a:ext uri="{FF2B5EF4-FFF2-40B4-BE49-F238E27FC236}">
              <a16:creationId xmlns:a16="http://schemas.microsoft.com/office/drawing/2014/main" id="{2F7DE3AE-3781-401C-B45B-7683C07ED303}"/>
            </a:ext>
          </a:extLst>
        </xdr:cNvPr>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726" name="n_4aveValue【消防施設】&#10;一人当たり面積">
          <a:extLst>
            <a:ext uri="{FF2B5EF4-FFF2-40B4-BE49-F238E27FC236}">
              <a16:creationId xmlns:a16="http://schemas.microsoft.com/office/drawing/2014/main" id="{685829BD-CB63-460D-A005-A3B7D8F65E0A}"/>
            </a:ext>
          </a:extLst>
        </xdr:cNvPr>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20972</xdr:rowOff>
    </xdr:from>
    <xdr:ext cx="469744" cy="259045"/>
    <xdr:sp macro="" textlink="">
      <xdr:nvSpPr>
        <xdr:cNvPr id="727" name="n_1mainValue【消防施設】&#10;一人当たり面積">
          <a:extLst>
            <a:ext uri="{FF2B5EF4-FFF2-40B4-BE49-F238E27FC236}">
              <a16:creationId xmlns:a16="http://schemas.microsoft.com/office/drawing/2014/main" id="{4735433E-3659-4270-A674-76CDD2AE5C62}"/>
            </a:ext>
          </a:extLst>
        </xdr:cNvPr>
        <xdr:cNvSpPr txBox="1"/>
      </xdr:nvSpPr>
      <xdr:spPr>
        <a:xfrm>
          <a:off x="21075727" y="1476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19066</xdr:rowOff>
    </xdr:from>
    <xdr:ext cx="469744" cy="259045"/>
    <xdr:sp macro="" textlink="">
      <xdr:nvSpPr>
        <xdr:cNvPr id="728" name="n_2mainValue【消防施設】&#10;一人当たり面積">
          <a:extLst>
            <a:ext uri="{FF2B5EF4-FFF2-40B4-BE49-F238E27FC236}">
              <a16:creationId xmlns:a16="http://schemas.microsoft.com/office/drawing/2014/main" id="{C816E13B-6D2A-41CD-9D7D-7341F0D2733C}"/>
            </a:ext>
          </a:extLst>
        </xdr:cNvPr>
        <xdr:cNvSpPr txBox="1"/>
      </xdr:nvSpPr>
      <xdr:spPr>
        <a:xfrm>
          <a:off x="20199427"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26688</xdr:rowOff>
    </xdr:from>
    <xdr:ext cx="469744" cy="259045"/>
    <xdr:sp macro="" textlink="">
      <xdr:nvSpPr>
        <xdr:cNvPr id="729" name="n_4mainValue【消防施設】&#10;一人当たり面積">
          <a:extLst>
            <a:ext uri="{FF2B5EF4-FFF2-40B4-BE49-F238E27FC236}">
              <a16:creationId xmlns:a16="http://schemas.microsoft.com/office/drawing/2014/main" id="{5F81ADB5-E40B-49A2-B2A5-8329BEFF75CD}"/>
            </a:ext>
          </a:extLst>
        </xdr:cNvPr>
        <xdr:cNvSpPr txBox="1"/>
      </xdr:nvSpPr>
      <xdr:spPr>
        <a:xfrm>
          <a:off x="18421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a:extLst>
            <a:ext uri="{FF2B5EF4-FFF2-40B4-BE49-F238E27FC236}">
              <a16:creationId xmlns:a16="http://schemas.microsoft.com/office/drawing/2014/main" id="{8772F992-D2B9-42DD-B72A-C894BBB4714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a:extLst>
            <a:ext uri="{FF2B5EF4-FFF2-40B4-BE49-F238E27FC236}">
              <a16:creationId xmlns:a16="http://schemas.microsoft.com/office/drawing/2014/main" id="{BA6DB669-7CD9-40F9-BE42-957D2F5F945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a:extLst>
            <a:ext uri="{FF2B5EF4-FFF2-40B4-BE49-F238E27FC236}">
              <a16:creationId xmlns:a16="http://schemas.microsoft.com/office/drawing/2014/main" id="{9722C89C-BBF7-4BF3-B7CA-D36348CCAFF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a:extLst>
            <a:ext uri="{FF2B5EF4-FFF2-40B4-BE49-F238E27FC236}">
              <a16:creationId xmlns:a16="http://schemas.microsoft.com/office/drawing/2014/main" id="{5B59DEE9-3383-42BA-BE9E-7B292733E4B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a:extLst>
            <a:ext uri="{FF2B5EF4-FFF2-40B4-BE49-F238E27FC236}">
              <a16:creationId xmlns:a16="http://schemas.microsoft.com/office/drawing/2014/main" id="{67773E38-FAF3-4812-9878-61F9DD15EDB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a:extLst>
            <a:ext uri="{FF2B5EF4-FFF2-40B4-BE49-F238E27FC236}">
              <a16:creationId xmlns:a16="http://schemas.microsoft.com/office/drawing/2014/main" id="{75EA24F3-5BF8-4DAF-8810-E6E3A404345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a:extLst>
            <a:ext uri="{FF2B5EF4-FFF2-40B4-BE49-F238E27FC236}">
              <a16:creationId xmlns:a16="http://schemas.microsoft.com/office/drawing/2014/main" id="{ED5E28F1-A581-4704-8952-2DAA848E7E6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a:extLst>
            <a:ext uri="{FF2B5EF4-FFF2-40B4-BE49-F238E27FC236}">
              <a16:creationId xmlns:a16="http://schemas.microsoft.com/office/drawing/2014/main" id="{F716AEC8-286A-458C-95DF-C7A0039BB7A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a:extLst>
            <a:ext uri="{FF2B5EF4-FFF2-40B4-BE49-F238E27FC236}">
              <a16:creationId xmlns:a16="http://schemas.microsoft.com/office/drawing/2014/main" id="{BCA719D2-8562-4A9D-B06A-EA3DDE68124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a:extLst>
            <a:ext uri="{FF2B5EF4-FFF2-40B4-BE49-F238E27FC236}">
              <a16:creationId xmlns:a16="http://schemas.microsoft.com/office/drawing/2014/main" id="{6FE7FABB-B3A5-4885-8837-DB78DACA2B2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a:extLst>
            <a:ext uri="{FF2B5EF4-FFF2-40B4-BE49-F238E27FC236}">
              <a16:creationId xmlns:a16="http://schemas.microsoft.com/office/drawing/2014/main" id="{CA1FC921-050A-41DC-882C-C6D5F7D6696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1" name="直線コネクタ 740">
          <a:extLst>
            <a:ext uri="{FF2B5EF4-FFF2-40B4-BE49-F238E27FC236}">
              <a16:creationId xmlns:a16="http://schemas.microsoft.com/office/drawing/2014/main" id="{21271A18-40C6-4533-A91B-101D7287F49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2" name="テキスト ボックス 741">
          <a:extLst>
            <a:ext uri="{FF2B5EF4-FFF2-40B4-BE49-F238E27FC236}">
              <a16:creationId xmlns:a16="http://schemas.microsoft.com/office/drawing/2014/main" id="{97B544A5-F75F-428F-B864-9A99F5AAB5B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3" name="直線コネクタ 742">
          <a:extLst>
            <a:ext uri="{FF2B5EF4-FFF2-40B4-BE49-F238E27FC236}">
              <a16:creationId xmlns:a16="http://schemas.microsoft.com/office/drawing/2014/main" id="{8032F80D-FA4E-4455-A9B1-1448DC61A01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4" name="テキスト ボックス 743">
          <a:extLst>
            <a:ext uri="{FF2B5EF4-FFF2-40B4-BE49-F238E27FC236}">
              <a16:creationId xmlns:a16="http://schemas.microsoft.com/office/drawing/2014/main" id="{6EA5A7DE-D936-45F7-87A8-1CC311D09EB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5" name="直線コネクタ 744">
          <a:extLst>
            <a:ext uri="{FF2B5EF4-FFF2-40B4-BE49-F238E27FC236}">
              <a16:creationId xmlns:a16="http://schemas.microsoft.com/office/drawing/2014/main" id="{A3EA6EEB-BC94-44F9-8518-9E467A10589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6" name="テキスト ボックス 745">
          <a:extLst>
            <a:ext uri="{FF2B5EF4-FFF2-40B4-BE49-F238E27FC236}">
              <a16:creationId xmlns:a16="http://schemas.microsoft.com/office/drawing/2014/main" id="{C27720EE-8453-4749-86B6-F0BD785C86B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7" name="直線コネクタ 746">
          <a:extLst>
            <a:ext uri="{FF2B5EF4-FFF2-40B4-BE49-F238E27FC236}">
              <a16:creationId xmlns:a16="http://schemas.microsoft.com/office/drawing/2014/main" id="{B69B5B15-36E0-4F60-99D8-CC58BD19F69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8" name="テキスト ボックス 747">
          <a:extLst>
            <a:ext uri="{FF2B5EF4-FFF2-40B4-BE49-F238E27FC236}">
              <a16:creationId xmlns:a16="http://schemas.microsoft.com/office/drawing/2014/main" id="{566D740E-72E8-4BFC-91CB-DEE624237F5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9" name="直線コネクタ 748">
          <a:extLst>
            <a:ext uri="{FF2B5EF4-FFF2-40B4-BE49-F238E27FC236}">
              <a16:creationId xmlns:a16="http://schemas.microsoft.com/office/drawing/2014/main" id="{02337EB8-874F-429A-8A4B-BC10661DA20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0" name="テキスト ボックス 749">
          <a:extLst>
            <a:ext uri="{FF2B5EF4-FFF2-40B4-BE49-F238E27FC236}">
              <a16:creationId xmlns:a16="http://schemas.microsoft.com/office/drawing/2014/main" id="{5D6B1E4B-C479-4C14-9B47-690C8BBF4CA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1" name="直線コネクタ 750">
          <a:extLst>
            <a:ext uri="{FF2B5EF4-FFF2-40B4-BE49-F238E27FC236}">
              <a16:creationId xmlns:a16="http://schemas.microsoft.com/office/drawing/2014/main" id="{A26075D6-EF81-45A4-A82D-18D53A0EA85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2" name="テキスト ボックス 751">
          <a:extLst>
            <a:ext uri="{FF2B5EF4-FFF2-40B4-BE49-F238E27FC236}">
              <a16:creationId xmlns:a16="http://schemas.microsoft.com/office/drawing/2014/main" id="{95120B21-8D46-4E65-95F6-71F9896D2D5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a:extLst>
            <a:ext uri="{FF2B5EF4-FFF2-40B4-BE49-F238E27FC236}">
              <a16:creationId xmlns:a16="http://schemas.microsoft.com/office/drawing/2014/main" id="{DCF24401-3CA8-498F-B7BA-5DEA366096D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庁舎】&#10;有形固定資産減価償却率グラフ枠">
          <a:extLst>
            <a:ext uri="{FF2B5EF4-FFF2-40B4-BE49-F238E27FC236}">
              <a16:creationId xmlns:a16="http://schemas.microsoft.com/office/drawing/2014/main" id="{9462A6EC-ED50-4481-A137-8C9EF0CAFC8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755" name="直線コネクタ 754">
          <a:extLst>
            <a:ext uri="{FF2B5EF4-FFF2-40B4-BE49-F238E27FC236}">
              <a16:creationId xmlns:a16="http://schemas.microsoft.com/office/drawing/2014/main" id="{C4734C74-F187-4127-AD86-AED1E9154900}"/>
            </a:ext>
          </a:extLst>
        </xdr:cNvPr>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756" name="【庁舎】&#10;有形固定資産減価償却率最小値テキスト">
          <a:extLst>
            <a:ext uri="{FF2B5EF4-FFF2-40B4-BE49-F238E27FC236}">
              <a16:creationId xmlns:a16="http://schemas.microsoft.com/office/drawing/2014/main" id="{FF317DE7-FBE2-45FD-B0CA-D42DDA77D7F2}"/>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757" name="直線コネクタ 756">
          <a:extLst>
            <a:ext uri="{FF2B5EF4-FFF2-40B4-BE49-F238E27FC236}">
              <a16:creationId xmlns:a16="http://schemas.microsoft.com/office/drawing/2014/main" id="{7BC789BA-C246-4D2B-8D9B-30E6763B09FC}"/>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758" name="【庁舎】&#10;有形固定資産減価償却率最大値テキスト">
          <a:extLst>
            <a:ext uri="{FF2B5EF4-FFF2-40B4-BE49-F238E27FC236}">
              <a16:creationId xmlns:a16="http://schemas.microsoft.com/office/drawing/2014/main" id="{3F097793-0E87-43B4-BE08-D81D8438A4D7}"/>
            </a:ext>
          </a:extLst>
        </xdr:cNvPr>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759" name="直線コネクタ 758">
          <a:extLst>
            <a:ext uri="{FF2B5EF4-FFF2-40B4-BE49-F238E27FC236}">
              <a16:creationId xmlns:a16="http://schemas.microsoft.com/office/drawing/2014/main" id="{384BEDC8-F2D1-4458-9E6E-A5075DA694F5}"/>
            </a:ext>
          </a:extLst>
        </xdr:cNvPr>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59707</xdr:rowOff>
    </xdr:from>
    <xdr:ext cx="405111" cy="259045"/>
    <xdr:sp macro="" textlink="">
      <xdr:nvSpPr>
        <xdr:cNvPr id="760" name="【庁舎】&#10;有形固定資産減価償却率平均値テキスト">
          <a:extLst>
            <a:ext uri="{FF2B5EF4-FFF2-40B4-BE49-F238E27FC236}">
              <a16:creationId xmlns:a16="http://schemas.microsoft.com/office/drawing/2014/main" id="{13B1F7DA-EE26-4452-B39B-4267FA455074}"/>
            </a:ext>
          </a:extLst>
        </xdr:cNvPr>
        <xdr:cNvSpPr txBox="1"/>
      </xdr:nvSpPr>
      <xdr:spPr>
        <a:xfrm>
          <a:off x="16357600" y="1789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761" name="フローチャート: 判断 760">
          <a:extLst>
            <a:ext uri="{FF2B5EF4-FFF2-40B4-BE49-F238E27FC236}">
              <a16:creationId xmlns:a16="http://schemas.microsoft.com/office/drawing/2014/main" id="{A7CDC28E-0541-4BFD-8BE3-58025DB2438C}"/>
            </a:ext>
          </a:extLst>
        </xdr:cNvPr>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62" name="フローチャート: 判断 761">
          <a:extLst>
            <a:ext uri="{FF2B5EF4-FFF2-40B4-BE49-F238E27FC236}">
              <a16:creationId xmlns:a16="http://schemas.microsoft.com/office/drawing/2014/main" id="{A12F6DB5-BCC3-4693-9F48-F570061B7E44}"/>
            </a:ext>
          </a:extLst>
        </xdr:cNvPr>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763" name="フローチャート: 判断 762">
          <a:extLst>
            <a:ext uri="{FF2B5EF4-FFF2-40B4-BE49-F238E27FC236}">
              <a16:creationId xmlns:a16="http://schemas.microsoft.com/office/drawing/2014/main" id="{E95D1113-3200-47BC-89E2-31E65B1D0E47}"/>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764" name="フローチャート: 判断 763">
          <a:extLst>
            <a:ext uri="{FF2B5EF4-FFF2-40B4-BE49-F238E27FC236}">
              <a16:creationId xmlns:a16="http://schemas.microsoft.com/office/drawing/2014/main" id="{CBFEE179-5A1B-4FE2-B1CA-B6FC874A4D60}"/>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65" name="フローチャート: 判断 764">
          <a:extLst>
            <a:ext uri="{FF2B5EF4-FFF2-40B4-BE49-F238E27FC236}">
              <a16:creationId xmlns:a16="http://schemas.microsoft.com/office/drawing/2014/main" id="{C301CA30-4C2E-480B-BA5B-658A1EF8D007}"/>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F67082CD-81CA-4426-B8AE-8D4F03B5DF0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FEF6E644-3536-4143-9F19-B2DBEA56C40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2AFAAF45-F4F1-44BE-BAE7-648E607D283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C74C3D3D-D2AB-48CE-AB78-1B2C5B465B9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4733EBDA-476E-40D6-B761-EBFE74D109A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49893</xdr:rowOff>
    </xdr:from>
    <xdr:to>
      <xdr:col>85</xdr:col>
      <xdr:colOff>177800</xdr:colOff>
      <xdr:row>107</xdr:row>
      <xdr:rowOff>151493</xdr:rowOff>
    </xdr:to>
    <xdr:sp macro="" textlink="">
      <xdr:nvSpPr>
        <xdr:cNvPr id="771" name="楕円 770">
          <a:extLst>
            <a:ext uri="{FF2B5EF4-FFF2-40B4-BE49-F238E27FC236}">
              <a16:creationId xmlns:a16="http://schemas.microsoft.com/office/drawing/2014/main" id="{C7EA6198-85BF-4BE9-808F-65CDBD359089}"/>
            </a:ext>
          </a:extLst>
        </xdr:cNvPr>
        <xdr:cNvSpPr/>
      </xdr:nvSpPr>
      <xdr:spPr>
        <a:xfrm>
          <a:off x="162687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28320</xdr:rowOff>
    </xdr:from>
    <xdr:ext cx="405111" cy="259045"/>
    <xdr:sp macro="" textlink="">
      <xdr:nvSpPr>
        <xdr:cNvPr id="772" name="【庁舎】&#10;有形固定資産減価償却率該当値テキスト">
          <a:extLst>
            <a:ext uri="{FF2B5EF4-FFF2-40B4-BE49-F238E27FC236}">
              <a16:creationId xmlns:a16="http://schemas.microsoft.com/office/drawing/2014/main" id="{36122BF8-AF64-46A2-9CE1-120CCB7C20D3}"/>
            </a:ext>
          </a:extLst>
        </xdr:cNvPr>
        <xdr:cNvSpPr txBox="1"/>
      </xdr:nvSpPr>
      <xdr:spPr>
        <a:xfrm>
          <a:off x="16357600"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40095</xdr:rowOff>
    </xdr:from>
    <xdr:to>
      <xdr:col>81</xdr:col>
      <xdr:colOff>101600</xdr:colOff>
      <xdr:row>107</xdr:row>
      <xdr:rowOff>141695</xdr:rowOff>
    </xdr:to>
    <xdr:sp macro="" textlink="">
      <xdr:nvSpPr>
        <xdr:cNvPr id="773" name="楕円 772">
          <a:extLst>
            <a:ext uri="{FF2B5EF4-FFF2-40B4-BE49-F238E27FC236}">
              <a16:creationId xmlns:a16="http://schemas.microsoft.com/office/drawing/2014/main" id="{CA066A15-1585-4496-899B-C5D63686C121}"/>
            </a:ext>
          </a:extLst>
        </xdr:cNvPr>
        <xdr:cNvSpPr/>
      </xdr:nvSpPr>
      <xdr:spPr>
        <a:xfrm>
          <a:off x="15430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90895</xdr:rowOff>
    </xdr:from>
    <xdr:to>
      <xdr:col>85</xdr:col>
      <xdr:colOff>127000</xdr:colOff>
      <xdr:row>107</xdr:row>
      <xdr:rowOff>100693</xdr:rowOff>
    </xdr:to>
    <xdr:cxnSp macro="">
      <xdr:nvCxnSpPr>
        <xdr:cNvPr id="774" name="直線コネクタ 773">
          <a:extLst>
            <a:ext uri="{FF2B5EF4-FFF2-40B4-BE49-F238E27FC236}">
              <a16:creationId xmlns:a16="http://schemas.microsoft.com/office/drawing/2014/main" id="{AEABEB66-7D31-4063-B7B0-E0EF9CD8644F}"/>
            </a:ext>
          </a:extLst>
        </xdr:cNvPr>
        <xdr:cNvCxnSpPr/>
      </xdr:nvCxnSpPr>
      <xdr:spPr>
        <a:xfrm>
          <a:off x="15481300" y="18436045"/>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7438</xdr:rowOff>
    </xdr:from>
    <xdr:to>
      <xdr:col>76</xdr:col>
      <xdr:colOff>165100</xdr:colOff>
      <xdr:row>107</xdr:row>
      <xdr:rowOff>109038</xdr:rowOff>
    </xdr:to>
    <xdr:sp macro="" textlink="">
      <xdr:nvSpPr>
        <xdr:cNvPr id="775" name="楕円 774">
          <a:extLst>
            <a:ext uri="{FF2B5EF4-FFF2-40B4-BE49-F238E27FC236}">
              <a16:creationId xmlns:a16="http://schemas.microsoft.com/office/drawing/2014/main" id="{FB3BD8B7-5AF6-45D2-9B30-D2E39680EEA1}"/>
            </a:ext>
          </a:extLst>
        </xdr:cNvPr>
        <xdr:cNvSpPr/>
      </xdr:nvSpPr>
      <xdr:spPr>
        <a:xfrm>
          <a:off x="14541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58238</xdr:rowOff>
    </xdr:from>
    <xdr:to>
      <xdr:col>81</xdr:col>
      <xdr:colOff>50800</xdr:colOff>
      <xdr:row>107</xdr:row>
      <xdr:rowOff>90895</xdr:rowOff>
    </xdr:to>
    <xdr:cxnSp macro="">
      <xdr:nvCxnSpPr>
        <xdr:cNvPr id="776" name="直線コネクタ 775">
          <a:extLst>
            <a:ext uri="{FF2B5EF4-FFF2-40B4-BE49-F238E27FC236}">
              <a16:creationId xmlns:a16="http://schemas.microsoft.com/office/drawing/2014/main" id="{92E71F80-6F87-4B85-BF57-40EA1CA5CFE4}"/>
            </a:ext>
          </a:extLst>
        </xdr:cNvPr>
        <xdr:cNvCxnSpPr/>
      </xdr:nvCxnSpPr>
      <xdr:spPr>
        <a:xfrm>
          <a:off x="14592300" y="184033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84182</xdr:rowOff>
    </xdr:from>
    <xdr:to>
      <xdr:col>72</xdr:col>
      <xdr:colOff>38100</xdr:colOff>
      <xdr:row>107</xdr:row>
      <xdr:rowOff>14332</xdr:rowOff>
    </xdr:to>
    <xdr:sp macro="" textlink="">
      <xdr:nvSpPr>
        <xdr:cNvPr id="777" name="楕円 776">
          <a:extLst>
            <a:ext uri="{FF2B5EF4-FFF2-40B4-BE49-F238E27FC236}">
              <a16:creationId xmlns:a16="http://schemas.microsoft.com/office/drawing/2014/main" id="{8A7EDDE8-394A-4D26-8EA5-26E0A11F424E}"/>
            </a:ext>
          </a:extLst>
        </xdr:cNvPr>
        <xdr:cNvSpPr/>
      </xdr:nvSpPr>
      <xdr:spPr>
        <a:xfrm>
          <a:off x="13652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134982</xdr:rowOff>
    </xdr:from>
    <xdr:to>
      <xdr:col>76</xdr:col>
      <xdr:colOff>114300</xdr:colOff>
      <xdr:row>107</xdr:row>
      <xdr:rowOff>58238</xdr:rowOff>
    </xdr:to>
    <xdr:cxnSp macro="">
      <xdr:nvCxnSpPr>
        <xdr:cNvPr id="778" name="直線コネクタ 777">
          <a:extLst>
            <a:ext uri="{FF2B5EF4-FFF2-40B4-BE49-F238E27FC236}">
              <a16:creationId xmlns:a16="http://schemas.microsoft.com/office/drawing/2014/main" id="{51A9D887-866F-49D1-84D4-9EB98390B73F}"/>
            </a:ext>
          </a:extLst>
        </xdr:cNvPr>
        <xdr:cNvCxnSpPr/>
      </xdr:nvCxnSpPr>
      <xdr:spPr>
        <a:xfrm>
          <a:off x="13703300" y="18308682"/>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118473</xdr:rowOff>
    </xdr:from>
    <xdr:to>
      <xdr:col>67</xdr:col>
      <xdr:colOff>101600</xdr:colOff>
      <xdr:row>107</xdr:row>
      <xdr:rowOff>48623</xdr:rowOff>
    </xdr:to>
    <xdr:sp macro="" textlink="">
      <xdr:nvSpPr>
        <xdr:cNvPr id="779" name="楕円 778">
          <a:extLst>
            <a:ext uri="{FF2B5EF4-FFF2-40B4-BE49-F238E27FC236}">
              <a16:creationId xmlns:a16="http://schemas.microsoft.com/office/drawing/2014/main" id="{39B2DAF9-23C1-4DB0-BA9E-2D44029FC530}"/>
            </a:ext>
          </a:extLst>
        </xdr:cNvPr>
        <xdr:cNvSpPr/>
      </xdr:nvSpPr>
      <xdr:spPr>
        <a:xfrm>
          <a:off x="12763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134982</xdr:rowOff>
    </xdr:from>
    <xdr:to>
      <xdr:col>71</xdr:col>
      <xdr:colOff>177800</xdr:colOff>
      <xdr:row>106</xdr:row>
      <xdr:rowOff>169273</xdr:rowOff>
    </xdr:to>
    <xdr:cxnSp macro="">
      <xdr:nvCxnSpPr>
        <xdr:cNvPr id="780" name="直線コネクタ 779">
          <a:extLst>
            <a:ext uri="{FF2B5EF4-FFF2-40B4-BE49-F238E27FC236}">
              <a16:creationId xmlns:a16="http://schemas.microsoft.com/office/drawing/2014/main" id="{253B12D7-ADED-450F-BDB8-4009B2D04314}"/>
            </a:ext>
          </a:extLst>
        </xdr:cNvPr>
        <xdr:cNvCxnSpPr/>
      </xdr:nvCxnSpPr>
      <xdr:spPr>
        <a:xfrm flipV="1">
          <a:off x="12814300" y="1830868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781" name="n_1aveValue【庁舎】&#10;有形固定資産減価償却率">
          <a:extLst>
            <a:ext uri="{FF2B5EF4-FFF2-40B4-BE49-F238E27FC236}">
              <a16:creationId xmlns:a16="http://schemas.microsoft.com/office/drawing/2014/main" id="{7D6404FC-0C9B-4671-9AEB-A5DCDAF240DF}"/>
            </a:ext>
          </a:extLst>
        </xdr:cNvPr>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782" name="n_2aveValue【庁舎】&#10;有形固定資産減価償却率">
          <a:extLst>
            <a:ext uri="{FF2B5EF4-FFF2-40B4-BE49-F238E27FC236}">
              <a16:creationId xmlns:a16="http://schemas.microsoft.com/office/drawing/2014/main" id="{B98923CC-D7D2-4672-B27B-614B10894F97}"/>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783" name="n_3aveValue【庁舎】&#10;有形固定資産減価償却率">
          <a:extLst>
            <a:ext uri="{FF2B5EF4-FFF2-40B4-BE49-F238E27FC236}">
              <a16:creationId xmlns:a16="http://schemas.microsoft.com/office/drawing/2014/main" id="{488514C5-45CD-4917-AB78-65D1AEB8F43D}"/>
            </a:ext>
          </a:extLst>
        </xdr:cNvPr>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784" name="n_4aveValue【庁舎】&#10;有形固定資産減価償却率">
          <a:extLst>
            <a:ext uri="{FF2B5EF4-FFF2-40B4-BE49-F238E27FC236}">
              <a16:creationId xmlns:a16="http://schemas.microsoft.com/office/drawing/2014/main" id="{9B0E19A1-38B3-477B-9003-E90076F2D018}"/>
            </a:ext>
          </a:extLst>
        </xdr:cNvPr>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132822</xdr:rowOff>
    </xdr:from>
    <xdr:ext cx="405111" cy="259045"/>
    <xdr:sp macro="" textlink="">
      <xdr:nvSpPr>
        <xdr:cNvPr id="785" name="n_1mainValue【庁舎】&#10;有形固定資産減価償却率">
          <a:extLst>
            <a:ext uri="{FF2B5EF4-FFF2-40B4-BE49-F238E27FC236}">
              <a16:creationId xmlns:a16="http://schemas.microsoft.com/office/drawing/2014/main" id="{4972CDBB-CC62-41E3-B47B-D45A9A28B0C2}"/>
            </a:ext>
          </a:extLst>
        </xdr:cNvPr>
        <xdr:cNvSpPr txBox="1"/>
      </xdr:nvSpPr>
      <xdr:spPr>
        <a:xfrm>
          <a:off x="15266044" y="1847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100165</xdr:rowOff>
    </xdr:from>
    <xdr:ext cx="405111" cy="259045"/>
    <xdr:sp macro="" textlink="">
      <xdr:nvSpPr>
        <xdr:cNvPr id="786" name="n_2mainValue【庁舎】&#10;有形固定資産減価償却率">
          <a:extLst>
            <a:ext uri="{FF2B5EF4-FFF2-40B4-BE49-F238E27FC236}">
              <a16:creationId xmlns:a16="http://schemas.microsoft.com/office/drawing/2014/main" id="{B4AC5FF2-FFC4-45E5-9859-070205AB7EDD}"/>
            </a:ext>
          </a:extLst>
        </xdr:cNvPr>
        <xdr:cNvSpPr txBox="1"/>
      </xdr:nvSpPr>
      <xdr:spPr>
        <a:xfrm>
          <a:off x="14389744" y="1844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5459</xdr:rowOff>
    </xdr:from>
    <xdr:ext cx="405111" cy="259045"/>
    <xdr:sp macro="" textlink="">
      <xdr:nvSpPr>
        <xdr:cNvPr id="787" name="n_3mainValue【庁舎】&#10;有形固定資産減価償却率">
          <a:extLst>
            <a:ext uri="{FF2B5EF4-FFF2-40B4-BE49-F238E27FC236}">
              <a16:creationId xmlns:a16="http://schemas.microsoft.com/office/drawing/2014/main" id="{EED31640-AD30-4E73-BD62-13ABC4526127}"/>
            </a:ext>
          </a:extLst>
        </xdr:cNvPr>
        <xdr:cNvSpPr txBox="1"/>
      </xdr:nvSpPr>
      <xdr:spPr>
        <a:xfrm>
          <a:off x="13500744" y="1835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39750</xdr:rowOff>
    </xdr:from>
    <xdr:ext cx="405111" cy="259045"/>
    <xdr:sp macro="" textlink="">
      <xdr:nvSpPr>
        <xdr:cNvPr id="788" name="n_4mainValue【庁舎】&#10;有形固定資産減価償却率">
          <a:extLst>
            <a:ext uri="{FF2B5EF4-FFF2-40B4-BE49-F238E27FC236}">
              <a16:creationId xmlns:a16="http://schemas.microsoft.com/office/drawing/2014/main" id="{8CFC4C0C-C8ED-46E4-844B-3A6E3E277B49}"/>
            </a:ext>
          </a:extLst>
        </xdr:cNvPr>
        <xdr:cNvSpPr txBox="1"/>
      </xdr:nvSpPr>
      <xdr:spPr>
        <a:xfrm>
          <a:off x="12611744"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a:extLst>
            <a:ext uri="{FF2B5EF4-FFF2-40B4-BE49-F238E27FC236}">
              <a16:creationId xmlns:a16="http://schemas.microsoft.com/office/drawing/2014/main" id="{A741CCCE-DFDC-4350-ACE3-C457474F53C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a:extLst>
            <a:ext uri="{FF2B5EF4-FFF2-40B4-BE49-F238E27FC236}">
              <a16:creationId xmlns:a16="http://schemas.microsoft.com/office/drawing/2014/main" id="{2A5394F1-61F4-4ABB-9C63-8C0903EF044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a:extLst>
            <a:ext uri="{FF2B5EF4-FFF2-40B4-BE49-F238E27FC236}">
              <a16:creationId xmlns:a16="http://schemas.microsoft.com/office/drawing/2014/main" id="{3B1073A8-0EB6-4EBA-9853-D0F3E05BA04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a:extLst>
            <a:ext uri="{FF2B5EF4-FFF2-40B4-BE49-F238E27FC236}">
              <a16:creationId xmlns:a16="http://schemas.microsoft.com/office/drawing/2014/main" id="{DF53639A-106A-466B-9E64-5B6CF5EB61F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a:extLst>
            <a:ext uri="{FF2B5EF4-FFF2-40B4-BE49-F238E27FC236}">
              <a16:creationId xmlns:a16="http://schemas.microsoft.com/office/drawing/2014/main" id="{FEC4F875-2704-47BD-A191-C9A06292222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a:extLst>
            <a:ext uri="{FF2B5EF4-FFF2-40B4-BE49-F238E27FC236}">
              <a16:creationId xmlns:a16="http://schemas.microsoft.com/office/drawing/2014/main" id="{14C779D0-C201-4C79-BB67-0C12357C026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a:extLst>
            <a:ext uri="{FF2B5EF4-FFF2-40B4-BE49-F238E27FC236}">
              <a16:creationId xmlns:a16="http://schemas.microsoft.com/office/drawing/2014/main" id="{08D2C501-CB4A-40CD-A6B1-E5A5ABC8049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a:extLst>
            <a:ext uri="{FF2B5EF4-FFF2-40B4-BE49-F238E27FC236}">
              <a16:creationId xmlns:a16="http://schemas.microsoft.com/office/drawing/2014/main" id="{7E5CE669-F787-425A-B367-A6F42165256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a:extLst>
            <a:ext uri="{FF2B5EF4-FFF2-40B4-BE49-F238E27FC236}">
              <a16:creationId xmlns:a16="http://schemas.microsoft.com/office/drawing/2014/main" id="{8437F832-697F-4891-B41B-C9FB51053E4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a:extLst>
            <a:ext uri="{FF2B5EF4-FFF2-40B4-BE49-F238E27FC236}">
              <a16:creationId xmlns:a16="http://schemas.microsoft.com/office/drawing/2014/main" id="{18D06958-F328-4510-A27A-E393E359D14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9" name="直線コネクタ 798">
          <a:extLst>
            <a:ext uri="{FF2B5EF4-FFF2-40B4-BE49-F238E27FC236}">
              <a16:creationId xmlns:a16="http://schemas.microsoft.com/office/drawing/2014/main" id="{754A9CD0-659F-4F54-9E29-910CB8543F4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0" name="テキスト ボックス 799">
          <a:extLst>
            <a:ext uri="{FF2B5EF4-FFF2-40B4-BE49-F238E27FC236}">
              <a16:creationId xmlns:a16="http://schemas.microsoft.com/office/drawing/2014/main" id="{0698A9D2-DFC8-4876-B2CE-B928945DEE8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1" name="直線コネクタ 800">
          <a:extLst>
            <a:ext uri="{FF2B5EF4-FFF2-40B4-BE49-F238E27FC236}">
              <a16:creationId xmlns:a16="http://schemas.microsoft.com/office/drawing/2014/main" id="{7FE88B2E-736E-46F8-A26C-8D825DF7DCF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2" name="テキスト ボックス 801">
          <a:extLst>
            <a:ext uri="{FF2B5EF4-FFF2-40B4-BE49-F238E27FC236}">
              <a16:creationId xmlns:a16="http://schemas.microsoft.com/office/drawing/2014/main" id="{1CCC758A-87B8-4408-94A1-B67385A3AD7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3" name="直線コネクタ 802">
          <a:extLst>
            <a:ext uri="{FF2B5EF4-FFF2-40B4-BE49-F238E27FC236}">
              <a16:creationId xmlns:a16="http://schemas.microsoft.com/office/drawing/2014/main" id="{7A3E591E-34BE-492A-9228-5D004D4AE02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4" name="テキスト ボックス 803">
          <a:extLst>
            <a:ext uri="{FF2B5EF4-FFF2-40B4-BE49-F238E27FC236}">
              <a16:creationId xmlns:a16="http://schemas.microsoft.com/office/drawing/2014/main" id="{0DA6E427-C591-44A8-91A4-A374F37A343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5" name="直線コネクタ 804">
          <a:extLst>
            <a:ext uri="{FF2B5EF4-FFF2-40B4-BE49-F238E27FC236}">
              <a16:creationId xmlns:a16="http://schemas.microsoft.com/office/drawing/2014/main" id="{31C1B93D-40AB-4176-82BD-FE914DF1B46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6" name="テキスト ボックス 805">
          <a:extLst>
            <a:ext uri="{FF2B5EF4-FFF2-40B4-BE49-F238E27FC236}">
              <a16:creationId xmlns:a16="http://schemas.microsoft.com/office/drawing/2014/main" id="{338EFC9A-D4DF-4BCA-96D9-D259848B15C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7" name="直線コネクタ 806">
          <a:extLst>
            <a:ext uri="{FF2B5EF4-FFF2-40B4-BE49-F238E27FC236}">
              <a16:creationId xmlns:a16="http://schemas.microsoft.com/office/drawing/2014/main" id="{60302EC8-F7F2-4FE0-AA8E-48ECB4A5751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8" name="テキスト ボックス 807">
          <a:extLst>
            <a:ext uri="{FF2B5EF4-FFF2-40B4-BE49-F238E27FC236}">
              <a16:creationId xmlns:a16="http://schemas.microsoft.com/office/drawing/2014/main" id="{5B9E7453-A3C0-4B2B-9C9D-C04384A42CC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9" name="直線コネクタ 808">
          <a:extLst>
            <a:ext uri="{FF2B5EF4-FFF2-40B4-BE49-F238E27FC236}">
              <a16:creationId xmlns:a16="http://schemas.microsoft.com/office/drawing/2014/main" id="{27663FA3-F4FE-4010-A672-D2724AB727C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0" name="テキスト ボックス 809">
          <a:extLst>
            <a:ext uri="{FF2B5EF4-FFF2-40B4-BE49-F238E27FC236}">
              <a16:creationId xmlns:a16="http://schemas.microsoft.com/office/drawing/2014/main" id="{EEDE299A-7DE7-4194-9EC4-E5008E234E4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a:extLst>
            <a:ext uri="{FF2B5EF4-FFF2-40B4-BE49-F238E27FC236}">
              <a16:creationId xmlns:a16="http://schemas.microsoft.com/office/drawing/2014/main" id="{E493A787-FAF6-4ED4-80C2-ABE38A47064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a:extLst>
            <a:ext uri="{FF2B5EF4-FFF2-40B4-BE49-F238E27FC236}">
              <a16:creationId xmlns:a16="http://schemas.microsoft.com/office/drawing/2014/main" id="{7E36889D-4878-4343-B9B0-E78B7B2E117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庁舎】&#10;一人当たり面積グラフ枠">
          <a:extLst>
            <a:ext uri="{FF2B5EF4-FFF2-40B4-BE49-F238E27FC236}">
              <a16:creationId xmlns:a16="http://schemas.microsoft.com/office/drawing/2014/main" id="{CE67B313-9F0B-4782-B232-D990F63CF7E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814" name="直線コネクタ 813">
          <a:extLst>
            <a:ext uri="{FF2B5EF4-FFF2-40B4-BE49-F238E27FC236}">
              <a16:creationId xmlns:a16="http://schemas.microsoft.com/office/drawing/2014/main" id="{4C75BB36-82EA-49C2-9A64-E268E17E8741}"/>
            </a:ext>
          </a:extLst>
        </xdr:cNvPr>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815" name="【庁舎】&#10;一人当たり面積最小値テキスト">
          <a:extLst>
            <a:ext uri="{FF2B5EF4-FFF2-40B4-BE49-F238E27FC236}">
              <a16:creationId xmlns:a16="http://schemas.microsoft.com/office/drawing/2014/main" id="{8365AFD7-686B-41AF-B9B8-45BEFC9DD5A3}"/>
            </a:ext>
          </a:extLst>
        </xdr:cNvPr>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816" name="直線コネクタ 815">
          <a:extLst>
            <a:ext uri="{FF2B5EF4-FFF2-40B4-BE49-F238E27FC236}">
              <a16:creationId xmlns:a16="http://schemas.microsoft.com/office/drawing/2014/main" id="{735FA4F8-D96D-4E12-AE79-6FC505D60154}"/>
            </a:ext>
          </a:extLst>
        </xdr:cNvPr>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817" name="【庁舎】&#10;一人当たり面積最大値テキスト">
          <a:extLst>
            <a:ext uri="{FF2B5EF4-FFF2-40B4-BE49-F238E27FC236}">
              <a16:creationId xmlns:a16="http://schemas.microsoft.com/office/drawing/2014/main" id="{6D31994A-28AB-4FEC-8940-692598D93510}"/>
            </a:ext>
          </a:extLst>
        </xdr:cNvPr>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818" name="直線コネクタ 817">
          <a:extLst>
            <a:ext uri="{FF2B5EF4-FFF2-40B4-BE49-F238E27FC236}">
              <a16:creationId xmlns:a16="http://schemas.microsoft.com/office/drawing/2014/main" id="{BF5F1146-2086-4CF3-A678-23AFD9DF7494}"/>
            </a:ext>
          </a:extLst>
        </xdr:cNvPr>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78939</xdr:rowOff>
    </xdr:from>
    <xdr:ext cx="469744" cy="259045"/>
    <xdr:sp macro="" textlink="">
      <xdr:nvSpPr>
        <xdr:cNvPr id="819" name="【庁舎】&#10;一人当たり面積平均値テキスト">
          <a:extLst>
            <a:ext uri="{FF2B5EF4-FFF2-40B4-BE49-F238E27FC236}">
              <a16:creationId xmlns:a16="http://schemas.microsoft.com/office/drawing/2014/main" id="{80FB35A2-A78B-46C5-8870-047DC900B2A7}"/>
            </a:ext>
          </a:extLst>
        </xdr:cNvPr>
        <xdr:cNvSpPr txBox="1"/>
      </xdr:nvSpPr>
      <xdr:spPr>
        <a:xfrm>
          <a:off x="22199600" y="18081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820" name="フローチャート: 判断 819">
          <a:extLst>
            <a:ext uri="{FF2B5EF4-FFF2-40B4-BE49-F238E27FC236}">
              <a16:creationId xmlns:a16="http://schemas.microsoft.com/office/drawing/2014/main" id="{64CEB5D9-B0D1-4EEE-965C-C3B33C199A90}"/>
            </a:ext>
          </a:extLst>
        </xdr:cNvPr>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821" name="フローチャート: 判断 820">
          <a:extLst>
            <a:ext uri="{FF2B5EF4-FFF2-40B4-BE49-F238E27FC236}">
              <a16:creationId xmlns:a16="http://schemas.microsoft.com/office/drawing/2014/main" id="{7726B494-0A94-4479-BC13-97E8609CC66F}"/>
            </a:ext>
          </a:extLst>
        </xdr:cNvPr>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822" name="フローチャート: 判断 821">
          <a:extLst>
            <a:ext uri="{FF2B5EF4-FFF2-40B4-BE49-F238E27FC236}">
              <a16:creationId xmlns:a16="http://schemas.microsoft.com/office/drawing/2014/main" id="{F500F7DD-03B4-4034-A4BB-BF494F864625}"/>
            </a:ext>
          </a:extLst>
        </xdr:cNvPr>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823" name="フローチャート: 判断 822">
          <a:extLst>
            <a:ext uri="{FF2B5EF4-FFF2-40B4-BE49-F238E27FC236}">
              <a16:creationId xmlns:a16="http://schemas.microsoft.com/office/drawing/2014/main" id="{53DF5290-DA58-4D9A-848D-69793D70ACC7}"/>
            </a:ext>
          </a:extLst>
        </xdr:cNvPr>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824" name="フローチャート: 判断 823">
          <a:extLst>
            <a:ext uri="{FF2B5EF4-FFF2-40B4-BE49-F238E27FC236}">
              <a16:creationId xmlns:a16="http://schemas.microsoft.com/office/drawing/2014/main" id="{B665EC3A-AC8B-4482-AECC-A34732C2E2EF}"/>
            </a:ext>
          </a:extLst>
        </xdr:cNvPr>
        <xdr:cNvSpPr/>
      </xdr:nvSpPr>
      <xdr:spPr>
        <a:xfrm>
          <a:off x="18605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2684DE08-0DAD-41B0-812B-59371CF6592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EC6E137E-07FF-41EE-8516-C34E12F24B5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E3A29D76-9A86-4FB2-8974-0C400AB3275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6EAA4C0E-1282-4CDD-9E65-607EBD863A6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206E00DD-1A38-43F2-B126-E19E1758D31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93980</xdr:rowOff>
    </xdr:from>
    <xdr:to>
      <xdr:col>116</xdr:col>
      <xdr:colOff>114300</xdr:colOff>
      <xdr:row>105</xdr:row>
      <xdr:rowOff>24130</xdr:rowOff>
    </xdr:to>
    <xdr:sp macro="" textlink="">
      <xdr:nvSpPr>
        <xdr:cNvPr id="830" name="楕円 829">
          <a:extLst>
            <a:ext uri="{FF2B5EF4-FFF2-40B4-BE49-F238E27FC236}">
              <a16:creationId xmlns:a16="http://schemas.microsoft.com/office/drawing/2014/main" id="{5FDF321F-189B-449A-8536-ABA75D2BEB6D}"/>
            </a:ext>
          </a:extLst>
        </xdr:cNvPr>
        <xdr:cNvSpPr/>
      </xdr:nvSpPr>
      <xdr:spPr>
        <a:xfrm>
          <a:off x="22110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116857</xdr:rowOff>
    </xdr:from>
    <xdr:ext cx="469744" cy="259045"/>
    <xdr:sp macro="" textlink="">
      <xdr:nvSpPr>
        <xdr:cNvPr id="831" name="【庁舎】&#10;一人当たり面積該当値テキスト">
          <a:extLst>
            <a:ext uri="{FF2B5EF4-FFF2-40B4-BE49-F238E27FC236}">
              <a16:creationId xmlns:a16="http://schemas.microsoft.com/office/drawing/2014/main" id="{4F1A73BA-1596-430D-8EE9-A3E79B9B08B6}"/>
            </a:ext>
          </a:extLst>
        </xdr:cNvPr>
        <xdr:cNvSpPr txBox="1"/>
      </xdr:nvSpPr>
      <xdr:spPr>
        <a:xfrm>
          <a:off x="22199600"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10705</xdr:rowOff>
    </xdr:from>
    <xdr:to>
      <xdr:col>112</xdr:col>
      <xdr:colOff>38100</xdr:colOff>
      <xdr:row>105</xdr:row>
      <xdr:rowOff>112305</xdr:rowOff>
    </xdr:to>
    <xdr:sp macro="" textlink="">
      <xdr:nvSpPr>
        <xdr:cNvPr id="832" name="楕円 831">
          <a:extLst>
            <a:ext uri="{FF2B5EF4-FFF2-40B4-BE49-F238E27FC236}">
              <a16:creationId xmlns:a16="http://schemas.microsoft.com/office/drawing/2014/main" id="{F595D9B2-77A9-4931-9504-B7C75FE143FE}"/>
            </a:ext>
          </a:extLst>
        </xdr:cNvPr>
        <xdr:cNvSpPr/>
      </xdr:nvSpPr>
      <xdr:spPr>
        <a:xfrm>
          <a:off x="21272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144780</xdr:rowOff>
    </xdr:from>
    <xdr:to>
      <xdr:col>116</xdr:col>
      <xdr:colOff>63500</xdr:colOff>
      <xdr:row>105</xdr:row>
      <xdr:rowOff>61505</xdr:rowOff>
    </xdr:to>
    <xdr:cxnSp macro="">
      <xdr:nvCxnSpPr>
        <xdr:cNvPr id="833" name="直線コネクタ 832">
          <a:extLst>
            <a:ext uri="{FF2B5EF4-FFF2-40B4-BE49-F238E27FC236}">
              <a16:creationId xmlns:a16="http://schemas.microsoft.com/office/drawing/2014/main" id="{8C7E9850-74C0-4C17-9E6F-23DD4F2AEF2B}"/>
            </a:ext>
          </a:extLst>
        </xdr:cNvPr>
        <xdr:cNvCxnSpPr/>
      </xdr:nvCxnSpPr>
      <xdr:spPr>
        <a:xfrm flipV="1">
          <a:off x="21323300" y="17975580"/>
          <a:ext cx="8382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25400</xdr:rowOff>
    </xdr:from>
    <xdr:to>
      <xdr:col>107</xdr:col>
      <xdr:colOff>101600</xdr:colOff>
      <xdr:row>105</xdr:row>
      <xdr:rowOff>127000</xdr:rowOff>
    </xdr:to>
    <xdr:sp macro="" textlink="">
      <xdr:nvSpPr>
        <xdr:cNvPr id="834" name="楕円 833">
          <a:extLst>
            <a:ext uri="{FF2B5EF4-FFF2-40B4-BE49-F238E27FC236}">
              <a16:creationId xmlns:a16="http://schemas.microsoft.com/office/drawing/2014/main" id="{5A7676B3-05AA-4D91-AA1E-FD3EF8F24378}"/>
            </a:ext>
          </a:extLst>
        </xdr:cNvPr>
        <xdr:cNvSpPr/>
      </xdr:nvSpPr>
      <xdr:spPr>
        <a:xfrm>
          <a:off x="20383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61505</xdr:rowOff>
    </xdr:from>
    <xdr:to>
      <xdr:col>111</xdr:col>
      <xdr:colOff>177800</xdr:colOff>
      <xdr:row>105</xdr:row>
      <xdr:rowOff>76200</xdr:rowOff>
    </xdr:to>
    <xdr:cxnSp macro="">
      <xdr:nvCxnSpPr>
        <xdr:cNvPr id="835" name="直線コネクタ 834">
          <a:extLst>
            <a:ext uri="{FF2B5EF4-FFF2-40B4-BE49-F238E27FC236}">
              <a16:creationId xmlns:a16="http://schemas.microsoft.com/office/drawing/2014/main" id="{927DC377-23FB-4A38-9212-753997302531}"/>
            </a:ext>
          </a:extLst>
        </xdr:cNvPr>
        <xdr:cNvCxnSpPr/>
      </xdr:nvCxnSpPr>
      <xdr:spPr>
        <a:xfrm flipV="1">
          <a:off x="20434300" y="18063755"/>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22134</xdr:rowOff>
    </xdr:from>
    <xdr:to>
      <xdr:col>102</xdr:col>
      <xdr:colOff>165100</xdr:colOff>
      <xdr:row>107</xdr:row>
      <xdr:rowOff>123734</xdr:rowOff>
    </xdr:to>
    <xdr:sp macro="" textlink="">
      <xdr:nvSpPr>
        <xdr:cNvPr id="836" name="楕円 835">
          <a:extLst>
            <a:ext uri="{FF2B5EF4-FFF2-40B4-BE49-F238E27FC236}">
              <a16:creationId xmlns:a16="http://schemas.microsoft.com/office/drawing/2014/main" id="{759A0489-6817-41F4-8D48-1CC934DE9A51}"/>
            </a:ext>
          </a:extLst>
        </xdr:cNvPr>
        <xdr:cNvSpPr/>
      </xdr:nvSpPr>
      <xdr:spPr>
        <a:xfrm>
          <a:off x="19494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76200</xdr:rowOff>
    </xdr:from>
    <xdr:to>
      <xdr:col>107</xdr:col>
      <xdr:colOff>50800</xdr:colOff>
      <xdr:row>107</xdr:row>
      <xdr:rowOff>72934</xdr:rowOff>
    </xdr:to>
    <xdr:cxnSp macro="">
      <xdr:nvCxnSpPr>
        <xdr:cNvPr id="837" name="直線コネクタ 836">
          <a:extLst>
            <a:ext uri="{FF2B5EF4-FFF2-40B4-BE49-F238E27FC236}">
              <a16:creationId xmlns:a16="http://schemas.microsoft.com/office/drawing/2014/main" id="{A1440606-23D6-462E-B7B8-43819346B7C0}"/>
            </a:ext>
          </a:extLst>
        </xdr:cNvPr>
        <xdr:cNvCxnSpPr/>
      </xdr:nvCxnSpPr>
      <xdr:spPr>
        <a:xfrm flipV="1">
          <a:off x="19545300" y="18078450"/>
          <a:ext cx="889000" cy="33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36830</xdr:rowOff>
    </xdr:from>
    <xdr:to>
      <xdr:col>98</xdr:col>
      <xdr:colOff>38100</xdr:colOff>
      <xdr:row>105</xdr:row>
      <xdr:rowOff>138430</xdr:rowOff>
    </xdr:to>
    <xdr:sp macro="" textlink="">
      <xdr:nvSpPr>
        <xdr:cNvPr id="838" name="楕円 837">
          <a:extLst>
            <a:ext uri="{FF2B5EF4-FFF2-40B4-BE49-F238E27FC236}">
              <a16:creationId xmlns:a16="http://schemas.microsoft.com/office/drawing/2014/main" id="{D862ADE0-7EF5-4987-8C03-71D83904ADB0}"/>
            </a:ext>
          </a:extLst>
        </xdr:cNvPr>
        <xdr:cNvSpPr/>
      </xdr:nvSpPr>
      <xdr:spPr>
        <a:xfrm>
          <a:off x="18605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87630</xdr:rowOff>
    </xdr:from>
    <xdr:to>
      <xdr:col>102</xdr:col>
      <xdr:colOff>114300</xdr:colOff>
      <xdr:row>107</xdr:row>
      <xdr:rowOff>72934</xdr:rowOff>
    </xdr:to>
    <xdr:cxnSp macro="">
      <xdr:nvCxnSpPr>
        <xdr:cNvPr id="839" name="直線コネクタ 838">
          <a:extLst>
            <a:ext uri="{FF2B5EF4-FFF2-40B4-BE49-F238E27FC236}">
              <a16:creationId xmlns:a16="http://schemas.microsoft.com/office/drawing/2014/main" id="{CEFC6F8D-6D1D-41EA-BA75-1DF685DE373A}"/>
            </a:ext>
          </a:extLst>
        </xdr:cNvPr>
        <xdr:cNvCxnSpPr/>
      </xdr:nvCxnSpPr>
      <xdr:spPr>
        <a:xfrm>
          <a:off x="18656300" y="18089880"/>
          <a:ext cx="889000" cy="32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54446</xdr:rowOff>
    </xdr:from>
    <xdr:ext cx="469744" cy="259045"/>
    <xdr:sp macro="" textlink="">
      <xdr:nvSpPr>
        <xdr:cNvPr id="840" name="n_1aveValue【庁舎】&#10;一人当たり面積">
          <a:extLst>
            <a:ext uri="{FF2B5EF4-FFF2-40B4-BE49-F238E27FC236}">
              <a16:creationId xmlns:a16="http://schemas.microsoft.com/office/drawing/2014/main" id="{AFF8D58F-9AD2-4BAD-BAE2-D4AC48EB61E8}"/>
            </a:ext>
          </a:extLst>
        </xdr:cNvPr>
        <xdr:cNvSpPr txBox="1"/>
      </xdr:nvSpPr>
      <xdr:spPr>
        <a:xfrm>
          <a:off x="21075727" y="1822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43015</xdr:rowOff>
    </xdr:from>
    <xdr:ext cx="469744" cy="259045"/>
    <xdr:sp macro="" textlink="">
      <xdr:nvSpPr>
        <xdr:cNvPr id="841" name="n_2aveValue【庁舎】&#10;一人当たり面積">
          <a:extLst>
            <a:ext uri="{FF2B5EF4-FFF2-40B4-BE49-F238E27FC236}">
              <a16:creationId xmlns:a16="http://schemas.microsoft.com/office/drawing/2014/main" id="{E471A33D-ECA2-4AEE-9444-AA0D6ED476E6}"/>
            </a:ext>
          </a:extLst>
        </xdr:cNvPr>
        <xdr:cNvSpPr txBox="1"/>
      </xdr:nvSpPr>
      <xdr:spPr>
        <a:xfrm>
          <a:off x="20199427"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88009</xdr:rowOff>
    </xdr:from>
    <xdr:ext cx="469744" cy="259045"/>
    <xdr:sp macro="" textlink="">
      <xdr:nvSpPr>
        <xdr:cNvPr id="842" name="n_3aveValue【庁舎】&#10;一人当たり面積">
          <a:extLst>
            <a:ext uri="{FF2B5EF4-FFF2-40B4-BE49-F238E27FC236}">
              <a16:creationId xmlns:a16="http://schemas.microsoft.com/office/drawing/2014/main" id="{DA9B6933-10E0-4211-88D6-AB6993CAED99}"/>
            </a:ext>
          </a:extLst>
        </xdr:cNvPr>
        <xdr:cNvSpPr txBox="1"/>
      </xdr:nvSpPr>
      <xdr:spPr>
        <a:xfrm>
          <a:off x="19310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123026</xdr:rowOff>
    </xdr:from>
    <xdr:ext cx="469744" cy="259045"/>
    <xdr:sp macro="" textlink="">
      <xdr:nvSpPr>
        <xdr:cNvPr id="843" name="n_4aveValue【庁舎】&#10;一人当たり面積">
          <a:extLst>
            <a:ext uri="{FF2B5EF4-FFF2-40B4-BE49-F238E27FC236}">
              <a16:creationId xmlns:a16="http://schemas.microsoft.com/office/drawing/2014/main" id="{8D2E6C18-FAF1-4328-B196-588115A29FAC}"/>
            </a:ext>
          </a:extLst>
        </xdr:cNvPr>
        <xdr:cNvSpPr txBox="1"/>
      </xdr:nvSpPr>
      <xdr:spPr>
        <a:xfrm>
          <a:off x="18421427" y="182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128832</xdr:rowOff>
    </xdr:from>
    <xdr:ext cx="469744" cy="259045"/>
    <xdr:sp macro="" textlink="">
      <xdr:nvSpPr>
        <xdr:cNvPr id="844" name="n_1mainValue【庁舎】&#10;一人当たり面積">
          <a:extLst>
            <a:ext uri="{FF2B5EF4-FFF2-40B4-BE49-F238E27FC236}">
              <a16:creationId xmlns:a16="http://schemas.microsoft.com/office/drawing/2014/main" id="{C95CCDD7-AB87-44F7-B7E5-D9D3D7C39414}"/>
            </a:ext>
          </a:extLst>
        </xdr:cNvPr>
        <xdr:cNvSpPr txBox="1"/>
      </xdr:nvSpPr>
      <xdr:spPr>
        <a:xfrm>
          <a:off x="210757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143527</xdr:rowOff>
    </xdr:from>
    <xdr:ext cx="469744" cy="259045"/>
    <xdr:sp macro="" textlink="">
      <xdr:nvSpPr>
        <xdr:cNvPr id="845" name="n_2mainValue【庁舎】&#10;一人当たり面積">
          <a:extLst>
            <a:ext uri="{FF2B5EF4-FFF2-40B4-BE49-F238E27FC236}">
              <a16:creationId xmlns:a16="http://schemas.microsoft.com/office/drawing/2014/main" id="{5D59A30B-21CB-4A3F-BF1E-89D8BC6CADCB}"/>
            </a:ext>
          </a:extLst>
        </xdr:cNvPr>
        <xdr:cNvSpPr txBox="1"/>
      </xdr:nvSpPr>
      <xdr:spPr>
        <a:xfrm>
          <a:off x="201994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114861</xdr:rowOff>
    </xdr:from>
    <xdr:ext cx="469744" cy="259045"/>
    <xdr:sp macro="" textlink="">
      <xdr:nvSpPr>
        <xdr:cNvPr id="846" name="n_3mainValue【庁舎】&#10;一人当たり面積">
          <a:extLst>
            <a:ext uri="{FF2B5EF4-FFF2-40B4-BE49-F238E27FC236}">
              <a16:creationId xmlns:a16="http://schemas.microsoft.com/office/drawing/2014/main" id="{BBC1E999-AB04-4D2E-8FAA-15159C7B474C}"/>
            </a:ext>
          </a:extLst>
        </xdr:cNvPr>
        <xdr:cNvSpPr txBox="1"/>
      </xdr:nvSpPr>
      <xdr:spPr>
        <a:xfrm>
          <a:off x="19310427" y="1846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154957</xdr:rowOff>
    </xdr:from>
    <xdr:ext cx="469744" cy="259045"/>
    <xdr:sp macro="" textlink="">
      <xdr:nvSpPr>
        <xdr:cNvPr id="847" name="n_4mainValue【庁舎】&#10;一人当たり面積">
          <a:extLst>
            <a:ext uri="{FF2B5EF4-FFF2-40B4-BE49-F238E27FC236}">
              <a16:creationId xmlns:a16="http://schemas.microsoft.com/office/drawing/2014/main" id="{055C65F5-831B-4D3E-81E2-FD192CC85918}"/>
            </a:ext>
          </a:extLst>
        </xdr:cNvPr>
        <xdr:cNvSpPr txBox="1"/>
      </xdr:nvSpPr>
      <xdr:spPr>
        <a:xfrm>
          <a:off x="18421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a:extLst>
            <a:ext uri="{FF2B5EF4-FFF2-40B4-BE49-F238E27FC236}">
              <a16:creationId xmlns:a16="http://schemas.microsoft.com/office/drawing/2014/main" id="{75E50058-DD49-492D-92E1-F58A808B7A2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a:extLst>
            <a:ext uri="{FF2B5EF4-FFF2-40B4-BE49-F238E27FC236}">
              <a16:creationId xmlns:a16="http://schemas.microsoft.com/office/drawing/2014/main" id="{47DEC2F8-6FD4-423C-BEC9-646A6E5F057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a:extLst>
            <a:ext uri="{FF2B5EF4-FFF2-40B4-BE49-F238E27FC236}">
              <a16:creationId xmlns:a16="http://schemas.microsoft.com/office/drawing/2014/main" id="{6B1E4B35-67B0-4606-A7B0-733E1B26019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類似団体と比較して特に有形固定資産減価償却率が高くなっている施設は、役場庁舎、消防施設、体育館・プール、福祉施設である。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役場庁舎については建設から４０年が経過し老朽化が進んでいるが、令和２年度に耐震化工事とエレベーター設置を行い、引き続き現在の庁舎を使用していく。</a:t>
          </a:r>
          <a:endParaRPr lang="en-US"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や福祉施設も老朽化が進んでいるが、建て替えは難しく、住民の定期的な利用もあるため修繕しながら使用していく。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群馬県中之条町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15,782
15,536
439.28
11,727,834
11,055,237
520,929
6,176,472
7,764,519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内に大規模企業が少ないことや、人口が減少傾向にあることから、町税については今後における堅実な増加は見込めない状況にある。このため、税等の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収納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率の更なる向上により、自主財源の確保に努める。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125413</xdr:rowOff>
    </xdr:from>
    <xdr:to>
      <xdr:col>23</xdr:col>
      <xdr:colOff>133350</xdr:colOff>
      <xdr:row>43</xdr:row>
      <xdr:rowOff>125413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4977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125413</xdr:rowOff>
    </xdr:from>
    <xdr:to>
      <xdr:col>19</xdr:col>
      <xdr:colOff>133350</xdr:colOff>
      <xdr:row>43</xdr:row>
      <xdr:rowOff>125413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497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125413</xdr:rowOff>
    </xdr:from>
    <xdr:to>
      <xdr:col>15</xdr:col>
      <xdr:colOff>82550</xdr:colOff>
      <xdr:row>43</xdr:row>
      <xdr:rowOff>125413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497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125413</xdr:rowOff>
    </xdr:from>
    <xdr:to>
      <xdr:col>11</xdr:col>
      <xdr:colOff>31750</xdr:colOff>
      <xdr:row>43</xdr:row>
      <xdr:rowOff>125413</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497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45631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74613</xdr:rowOff>
    </xdr:from>
    <xdr:to>
      <xdr:col>23</xdr:col>
      <xdr:colOff>184150</xdr:colOff>
      <xdr:row>44</xdr:row>
      <xdr:rowOff>4763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46690</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41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74613</xdr:rowOff>
    </xdr:from>
    <xdr:to>
      <xdr:col>19</xdr:col>
      <xdr:colOff>184150</xdr:colOff>
      <xdr:row>44</xdr:row>
      <xdr:rowOff>4763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160990</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53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74613</xdr:rowOff>
    </xdr:from>
    <xdr:to>
      <xdr:col>15</xdr:col>
      <xdr:colOff>133350</xdr:colOff>
      <xdr:row>44</xdr:row>
      <xdr:rowOff>4763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160990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74613</xdr:rowOff>
    </xdr:from>
    <xdr:to>
      <xdr:col>11</xdr:col>
      <xdr:colOff>82550</xdr:colOff>
      <xdr:row>44</xdr:row>
      <xdr:rowOff>4763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160990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74613</xdr:rowOff>
    </xdr:from>
    <xdr:to>
      <xdr:col>7</xdr:col>
      <xdr:colOff>31750</xdr:colOff>
      <xdr:row>44</xdr:row>
      <xdr:rowOff>4763</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160990</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町税の収納率向上に努めているが、歳入の約３０％を地方交付税に依存しており、地方交付税、臨時財政対策債など経常一般財源の増減については、国の政策によるところが大きい。</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歳出面では、福祉関係経費</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や公債費が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増加の傾向にある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公債費については抑制しながらも有利な起債を選択し、歳出の更なる抑制に努め、適正な水準の維持に努める。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109946</xdr:rowOff>
    </xdr:from>
    <xdr:to>
      <xdr:col>23</xdr:col>
      <xdr:colOff>133350</xdr:colOff>
      <xdr:row>63</xdr:row>
      <xdr:rowOff>148772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4114800" y="10739846"/>
          <a:ext cx="838200" cy="2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111414</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912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109946</xdr:rowOff>
    </xdr:from>
    <xdr:to>
      <xdr:col>19</xdr:col>
      <xdr:colOff>133350</xdr:colOff>
      <xdr:row>63</xdr:row>
      <xdr:rowOff>10885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0739846"/>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33581</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10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147865</xdr:rowOff>
    </xdr:from>
    <xdr:to>
      <xdr:col>15</xdr:col>
      <xdr:colOff>82550</xdr:colOff>
      <xdr:row>63</xdr:row>
      <xdr:rowOff>10885</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077776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16346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147865</xdr:rowOff>
    </xdr:from>
    <xdr:to>
      <xdr:col>11</xdr:col>
      <xdr:colOff>31750</xdr:colOff>
      <xdr:row>63</xdr:row>
      <xdr:rowOff>7438</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flipV="1">
          <a:off x="1447800" y="10777765"/>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170560</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91276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97972</xdr:rowOff>
    </xdr:from>
    <xdr:to>
      <xdr:col>23</xdr:col>
      <xdr:colOff>184150</xdr:colOff>
      <xdr:row>64</xdr:row>
      <xdr:rowOff>28122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8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114499</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59146</xdr:rowOff>
    </xdr:from>
    <xdr:to>
      <xdr:col>19</xdr:col>
      <xdr:colOff>184150</xdr:colOff>
      <xdr:row>62</xdr:row>
      <xdr:rowOff>160746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170923</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0457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131535</xdr:rowOff>
    </xdr:from>
    <xdr:to>
      <xdr:col>15</xdr:col>
      <xdr:colOff>133350</xdr:colOff>
      <xdr:row>63</xdr:row>
      <xdr:rowOff>61685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71862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53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97065</xdr:rowOff>
    </xdr:from>
    <xdr:to>
      <xdr:col>11</xdr:col>
      <xdr:colOff>82550</xdr:colOff>
      <xdr:row>63</xdr:row>
      <xdr:rowOff>27215</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37392</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04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128088</xdr:rowOff>
    </xdr:from>
    <xdr:to>
      <xdr:col>7</xdr:col>
      <xdr:colOff>31750</xdr:colOff>
      <xdr:row>63</xdr:row>
      <xdr:rowOff>58238</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68415</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52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類似団体平均に比べ高くなっているのは、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民間における保育所や幼稚園の施設がないため町で施設を運営していかなければならず、職員の確保や施設維持に係る経費が多額とな</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っているためである。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公共施設の管理についても集約や廃止を検討し、コスト削減に努めていく。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60503</xdr:rowOff>
    </xdr:from>
    <xdr:to>
      <xdr:col>23</xdr:col>
      <xdr:colOff>133350</xdr:colOff>
      <xdr:row>85</xdr:row>
      <xdr:rowOff>80332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4462303"/>
          <a:ext cx="838200" cy="19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47962</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4106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29456</xdr:rowOff>
    </xdr:from>
    <xdr:to>
      <xdr:col>19</xdr:col>
      <xdr:colOff>133350</xdr:colOff>
      <xdr:row>84</xdr:row>
      <xdr:rowOff>60503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4431256"/>
          <a:ext cx="889000" cy="3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41956</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4100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29456</xdr:rowOff>
    </xdr:from>
    <xdr:to>
      <xdr:col>15</xdr:col>
      <xdr:colOff>82550</xdr:colOff>
      <xdr:row>84</xdr:row>
      <xdr:rowOff>74129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2336800" y="14431256"/>
          <a:ext cx="889000" cy="4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77441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35119</xdr:rowOff>
    </xdr:from>
    <xdr:to>
      <xdr:col>11</xdr:col>
      <xdr:colOff>31750</xdr:colOff>
      <xdr:row>84</xdr:row>
      <xdr:rowOff>74129</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4436919"/>
          <a:ext cx="889000" cy="3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78914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6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27026</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1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29532</xdr:rowOff>
    </xdr:from>
    <xdr:to>
      <xdr:col>23</xdr:col>
      <xdr:colOff>184150</xdr:colOff>
      <xdr:row>85</xdr:row>
      <xdr:rowOff>131132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46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1609</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457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9703</xdr:rowOff>
    </xdr:from>
    <xdr:to>
      <xdr:col>19</xdr:col>
      <xdr:colOff>184150</xdr:colOff>
      <xdr:row>84</xdr:row>
      <xdr:rowOff>111303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441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96080</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4497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150106</xdr:rowOff>
    </xdr:from>
    <xdr:to>
      <xdr:col>15</xdr:col>
      <xdr:colOff>133350</xdr:colOff>
      <xdr:row>84</xdr:row>
      <xdr:rowOff>80256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438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65033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446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23329</xdr:rowOff>
    </xdr:from>
    <xdr:to>
      <xdr:col>11</xdr:col>
      <xdr:colOff>82550</xdr:colOff>
      <xdr:row>84</xdr:row>
      <xdr:rowOff>124929</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442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109706</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451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155769</xdr:rowOff>
    </xdr:from>
    <xdr:to>
      <xdr:col>7</xdr:col>
      <xdr:colOff>31750</xdr:colOff>
      <xdr:row>84</xdr:row>
      <xdr:rowOff>85919</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43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70696</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44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少し上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平均を大きく乖離することなく推移できている。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今後も現在の各種手当の見直しを行うなど、より一層の給与の適正化に努める。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a:extLst>
            <a:ext uri="{FF2B5EF4-FFF2-40B4-BE49-F238E27FC236}">
              <a16:creationId xmlns:a16="http://schemas.microsoft.com/office/drawing/2014/main" id="{00000000-0008-0000-0300-000004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a:extLst>
            <a:ext uri="{FF2B5EF4-FFF2-40B4-BE49-F238E27FC236}">
              <a16:creationId xmlns:a16="http://schemas.microsoft.com/office/drawing/2014/main" id="{00000000-0008-0000-0300-000006010000}"/>
            </a:ext>
          </a:extLst>
        </xdr:cNvPr>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a:extLst>
            <a:ext uri="{FF2B5EF4-FFF2-40B4-BE49-F238E27FC236}">
              <a16:creationId xmlns:a16="http://schemas.microsoft.com/office/drawing/2014/main" id="{00000000-0008-0000-0300-000008010000}"/>
            </a:ext>
          </a:extLst>
        </xdr:cNvPr>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162454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6179800" y="14685434"/>
          <a:ext cx="8382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87965</xdr:rowOff>
    </xdr:from>
    <xdr:ext cx="762000" cy="259045"/>
    <xdr:sp macro="" textlink="">
      <xdr:nvSpPr>
        <xdr:cNvPr id="267" name="給与水準   （国との比較）平均値テキスト">
          <a:extLst>
            <a:ext uri="{FF2B5EF4-FFF2-40B4-BE49-F238E27FC236}">
              <a16:creationId xmlns:a16="http://schemas.microsoft.com/office/drawing/2014/main" id="{00000000-0008-0000-0300-00000B010000}"/>
            </a:ext>
          </a:extLst>
        </xdr:cNvPr>
        <xdr:cNvSpPr txBox="1"/>
      </xdr:nvSpPr>
      <xdr:spPr>
        <a:xfrm>
          <a:off x="17106900" y="1448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142346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5290800" y="14685434"/>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142346</xdr:rowOff>
    </xdr:from>
    <xdr:to>
      <xdr:col>72</xdr:col>
      <xdr:colOff>203200</xdr:colOff>
      <xdr:row>86</xdr:row>
      <xdr:rowOff>51329</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4401800" y="14715596"/>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51329</xdr:rowOff>
    </xdr:from>
    <xdr:to>
      <xdr:col>68</xdr:col>
      <xdr:colOff>152400</xdr:colOff>
      <xdr:row>86</xdr:row>
      <xdr:rowOff>111654</xdr:rowOff>
    </xdr:to>
    <xdr:cxnSp macro="">
      <xdr:nvCxnSpPr>
        <xdr:cNvPr id="275" name="直線コネクタ 274">
          <a:extLst>
            <a:ext uri="{FF2B5EF4-FFF2-40B4-BE49-F238E27FC236}">
              <a16:creationId xmlns:a16="http://schemas.microsoft.com/office/drawing/2014/main" id="{00000000-0008-0000-0300-000013010000}"/>
            </a:ext>
          </a:extLst>
        </xdr:cNvPr>
        <xdr:cNvCxnSpPr/>
      </xdr:nvCxnSpPr>
      <xdr:spPr>
        <a:xfrm flipV="1">
          <a:off x="13512800" y="1479602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a:extLst>
            <a:ext uri="{FF2B5EF4-FFF2-40B4-BE49-F238E27FC236}">
              <a16:creationId xmlns:a16="http://schemas.microsoft.com/office/drawing/2014/main" id="{00000000-0008-0000-0300-000014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a:extLst>
            <a:ext uri="{FF2B5EF4-FFF2-40B4-BE49-F238E27FC236}">
              <a16:creationId xmlns:a16="http://schemas.microsoft.com/office/drawing/2014/main" id="{00000000-0008-0000-0300-000016010000}"/>
            </a:ext>
          </a:extLst>
        </xdr:cNvPr>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62036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111654</xdr:rowOff>
    </xdr:from>
    <xdr:to>
      <xdr:col>81</xdr:col>
      <xdr:colOff>95250</xdr:colOff>
      <xdr:row>86</xdr:row>
      <xdr:rowOff>41804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6967200" y="146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83731</xdr:rowOff>
    </xdr:from>
    <xdr:ext cx="762000" cy="259045"/>
    <xdr:sp macro="" textlink="">
      <xdr:nvSpPr>
        <xdr:cNvPr id="286" name="給与水準   （国との比較）該当値テキスト">
          <a:extLst>
            <a:ext uri="{FF2B5EF4-FFF2-40B4-BE49-F238E27FC236}">
              <a16:creationId xmlns:a16="http://schemas.microsoft.com/office/drawing/2014/main" id="{00000000-0008-0000-0300-00001E010000}"/>
            </a:ext>
          </a:extLst>
        </xdr:cNvPr>
        <xdr:cNvSpPr txBox="1"/>
      </xdr:nvSpPr>
      <xdr:spPr>
        <a:xfrm>
          <a:off x="17106900" y="1465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91546</xdr:rowOff>
    </xdr:from>
    <xdr:to>
      <xdr:col>73</xdr:col>
      <xdr:colOff>44450</xdr:colOff>
      <xdr:row>86</xdr:row>
      <xdr:rowOff>21696</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5240000" y="146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31873</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4909800" y="1443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529</xdr:rowOff>
    </xdr:from>
    <xdr:to>
      <xdr:col>68</xdr:col>
      <xdr:colOff>203200</xdr:colOff>
      <xdr:row>86</xdr:row>
      <xdr:rowOff>102129</xdr:rowOff>
    </xdr:to>
    <xdr:sp macro="" textlink="">
      <xdr:nvSpPr>
        <xdr:cNvPr id="291" name="楕円 290">
          <a:extLst>
            <a:ext uri="{FF2B5EF4-FFF2-40B4-BE49-F238E27FC236}">
              <a16:creationId xmlns:a16="http://schemas.microsoft.com/office/drawing/2014/main" id="{00000000-0008-0000-0300-000023010000}"/>
            </a:ext>
          </a:extLst>
        </xdr:cNvPr>
        <xdr:cNvSpPr/>
      </xdr:nvSpPr>
      <xdr:spPr>
        <a:xfrm>
          <a:off x="14351000" y="147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86906</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4020800" y="1483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60854</xdr:rowOff>
    </xdr:from>
    <xdr:to>
      <xdr:col>64</xdr:col>
      <xdr:colOff>152400</xdr:colOff>
      <xdr:row>86</xdr:row>
      <xdr:rowOff>162454</xdr:rowOff>
    </xdr:to>
    <xdr:sp macro="" textlink="">
      <xdr:nvSpPr>
        <xdr:cNvPr id="293" name="楕円 292">
          <a:extLst>
            <a:ext uri="{FF2B5EF4-FFF2-40B4-BE49-F238E27FC236}">
              <a16:creationId xmlns:a16="http://schemas.microsoft.com/office/drawing/2014/main" id="{00000000-0008-0000-0300-000025010000}"/>
            </a:ext>
          </a:extLst>
        </xdr:cNvPr>
        <xdr:cNvSpPr/>
      </xdr:nvSpPr>
      <xdr:spPr>
        <a:xfrm>
          <a:off x="13462000" y="1480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147231</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3131800" y="1489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a:extLst>
            <a:ext uri="{FF2B5EF4-FFF2-40B4-BE49-F238E27FC236}">
              <a16:creationId xmlns:a16="http://schemas.microsoft.com/office/drawing/2014/main" id="{00000000-0008-0000-0300-000031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a:extLst>
            <a:ext uri="{FF2B5EF4-FFF2-40B4-BE49-F238E27FC236}">
              <a16:creationId xmlns:a16="http://schemas.microsoft.com/office/drawing/2014/main" id="{00000000-0008-0000-0300-000032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類似団体平均を上回っている理由として、</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民間における保育所や幼稚園の施設がないため、町で施設を運営していかなければならず、</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多くの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職員が必要とな</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ことと、平成２１年度の町村合併によ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る職員数の増加</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が主因である。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計画的な人員の削減と効率的な定員管理により、類似団体平均の水準を目標に職員数の引き下げに努める。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a:extLst>
            <a:ext uri="{FF2B5EF4-FFF2-40B4-BE49-F238E27FC236}">
              <a16:creationId xmlns:a16="http://schemas.microsoft.com/office/drawing/2014/main" id="{00000000-0008-0000-0300-00004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a:extLst>
            <a:ext uri="{FF2B5EF4-FFF2-40B4-BE49-F238E27FC236}">
              <a16:creationId xmlns:a16="http://schemas.microsoft.com/office/drawing/2014/main" id="{00000000-0008-0000-0300-000047010000}"/>
            </a:ext>
          </a:extLst>
        </xdr:cNvPr>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a:extLst>
            <a:ext uri="{FF2B5EF4-FFF2-40B4-BE49-F238E27FC236}">
              <a16:creationId xmlns:a16="http://schemas.microsoft.com/office/drawing/2014/main" id="{00000000-0008-0000-0300-000049010000}"/>
            </a:ext>
          </a:extLst>
        </xdr:cNvPr>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67189</xdr:rowOff>
    </xdr:from>
    <xdr:to>
      <xdr:col>81</xdr:col>
      <xdr:colOff>44450</xdr:colOff>
      <xdr:row>63</xdr:row>
      <xdr:rowOff>141877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6179800" y="10868539"/>
          <a:ext cx="8382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7879</xdr:rowOff>
    </xdr:from>
    <xdr:ext cx="762000" cy="259045"/>
    <xdr:sp macro="" textlink="">
      <xdr:nvSpPr>
        <xdr:cNvPr id="332" name="定員管理の状況平均値テキスト">
          <a:extLst>
            <a:ext uri="{FF2B5EF4-FFF2-40B4-BE49-F238E27FC236}">
              <a16:creationId xmlns:a16="http://schemas.microsoft.com/office/drawing/2014/main" id="{00000000-0008-0000-0300-00004C010000}"/>
            </a:ext>
          </a:extLst>
        </xdr:cNvPr>
        <xdr:cNvSpPr txBox="1"/>
      </xdr:nvSpPr>
      <xdr:spPr>
        <a:xfrm>
          <a:off x="17106900" y="1046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54549</xdr:rowOff>
    </xdr:from>
    <xdr:to>
      <xdr:col>77</xdr:col>
      <xdr:colOff>44450</xdr:colOff>
      <xdr:row>63</xdr:row>
      <xdr:rowOff>67189</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5290800" y="10855899"/>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78999</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36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26972</xdr:rowOff>
    </xdr:from>
    <xdr:to>
      <xdr:col>72</xdr:col>
      <xdr:colOff>203200</xdr:colOff>
      <xdr:row>63</xdr:row>
      <xdr:rowOff>54549</xdr:rowOff>
    </xdr:to>
    <xdr:cxnSp macro="">
      <xdr:nvCxnSpPr>
        <xdr:cNvPr id="337" name="直線コネクタ 336">
          <a:extLst>
            <a:ext uri="{FF2B5EF4-FFF2-40B4-BE49-F238E27FC236}">
              <a16:creationId xmlns:a16="http://schemas.microsoft.com/office/drawing/2014/main" id="{00000000-0008-0000-0300-000051010000}"/>
            </a:ext>
          </a:extLst>
        </xdr:cNvPr>
        <xdr:cNvCxnSpPr/>
      </xdr:nvCxnSpPr>
      <xdr:spPr>
        <a:xfrm>
          <a:off x="14401800" y="1082832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5141</xdr:rowOff>
    </xdr:from>
    <xdr:to>
      <xdr:col>68</xdr:col>
      <xdr:colOff>152400</xdr:colOff>
      <xdr:row>63</xdr:row>
      <xdr:rowOff>26972</xdr:rowOff>
    </xdr:to>
    <xdr:cxnSp macro="">
      <xdr:nvCxnSpPr>
        <xdr:cNvPr id="340" name="直線コネクタ 339">
          <a:extLst>
            <a:ext uri="{FF2B5EF4-FFF2-40B4-BE49-F238E27FC236}">
              <a16:creationId xmlns:a16="http://schemas.microsoft.com/office/drawing/2014/main" id="{00000000-0008-0000-0300-000054010000}"/>
            </a:ext>
          </a:extLst>
        </xdr:cNvPr>
        <xdr:cNvCxnSpPr/>
      </xdr:nvCxnSpPr>
      <xdr:spPr>
        <a:xfrm>
          <a:off x="13512800" y="10806491"/>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a:extLst>
            <a:ext uri="{FF2B5EF4-FFF2-40B4-BE49-F238E27FC236}">
              <a16:creationId xmlns:a16="http://schemas.microsoft.com/office/drawing/2014/main" id="{00000000-0008-0000-0300-000055010000}"/>
            </a:ext>
          </a:extLst>
        </xdr:cNvPr>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61763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a:extLst>
            <a:ext uri="{FF2B5EF4-FFF2-40B4-BE49-F238E27FC236}">
              <a16:creationId xmlns:a16="http://schemas.microsoft.com/office/drawing/2014/main" id="{00000000-0008-0000-0300-000057010000}"/>
            </a:ext>
          </a:extLst>
        </xdr:cNvPr>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42229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91077</xdr:rowOff>
    </xdr:from>
    <xdr:to>
      <xdr:col>81</xdr:col>
      <xdr:colOff>95250</xdr:colOff>
      <xdr:row>64</xdr:row>
      <xdr:rowOff>21227</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6967200" y="108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63154</xdr:rowOff>
    </xdr:from>
    <xdr:ext cx="762000" cy="259045"/>
    <xdr:sp macro="" textlink="">
      <xdr:nvSpPr>
        <xdr:cNvPr id="351" name="定員管理の状況該当値テキスト">
          <a:extLst>
            <a:ext uri="{FF2B5EF4-FFF2-40B4-BE49-F238E27FC236}">
              <a16:creationId xmlns:a16="http://schemas.microsoft.com/office/drawing/2014/main" id="{00000000-0008-0000-0300-00005F010000}"/>
            </a:ext>
          </a:extLst>
        </xdr:cNvPr>
        <xdr:cNvSpPr txBox="1"/>
      </xdr:nvSpPr>
      <xdr:spPr>
        <a:xfrm>
          <a:off x="17106900" y="1086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16389</xdr:rowOff>
    </xdr:from>
    <xdr:to>
      <xdr:col>77</xdr:col>
      <xdr:colOff>95250</xdr:colOff>
      <xdr:row>63</xdr:row>
      <xdr:rowOff>117989</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6129000" y="1081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102766</xdr:rowOff>
    </xdr:from>
    <xdr:ext cx="7366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798800" y="10904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3749</xdr:rowOff>
    </xdr:from>
    <xdr:to>
      <xdr:col>73</xdr:col>
      <xdr:colOff>44450</xdr:colOff>
      <xdr:row>63</xdr:row>
      <xdr:rowOff>105349</xdr:rowOff>
    </xdr:to>
    <xdr:sp macro="" textlink="">
      <xdr:nvSpPr>
        <xdr:cNvPr id="354" name="楕円 353">
          <a:extLst>
            <a:ext uri="{FF2B5EF4-FFF2-40B4-BE49-F238E27FC236}">
              <a16:creationId xmlns:a16="http://schemas.microsoft.com/office/drawing/2014/main" id="{00000000-0008-0000-0300-000062010000}"/>
            </a:ext>
          </a:extLst>
        </xdr:cNvPr>
        <xdr:cNvSpPr/>
      </xdr:nvSpPr>
      <xdr:spPr>
        <a:xfrm>
          <a:off x="15240000" y="1080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90126</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4909800" y="10891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147622</xdr:rowOff>
    </xdr:from>
    <xdr:to>
      <xdr:col>68</xdr:col>
      <xdr:colOff>203200</xdr:colOff>
      <xdr:row>63</xdr:row>
      <xdr:rowOff>77772</xdr:rowOff>
    </xdr:to>
    <xdr:sp macro="" textlink="">
      <xdr:nvSpPr>
        <xdr:cNvPr id="356" name="楕円 355">
          <a:extLst>
            <a:ext uri="{FF2B5EF4-FFF2-40B4-BE49-F238E27FC236}">
              <a16:creationId xmlns:a16="http://schemas.microsoft.com/office/drawing/2014/main" id="{00000000-0008-0000-0300-000064010000}"/>
            </a:ext>
          </a:extLst>
        </xdr:cNvPr>
        <xdr:cNvSpPr/>
      </xdr:nvSpPr>
      <xdr:spPr>
        <a:xfrm>
          <a:off x="14351000" y="1077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62549</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4020800" y="1086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125791</xdr:rowOff>
    </xdr:from>
    <xdr:to>
      <xdr:col>64</xdr:col>
      <xdr:colOff>152400</xdr:colOff>
      <xdr:row>63</xdr:row>
      <xdr:rowOff>55941</xdr:rowOff>
    </xdr:to>
    <xdr:sp macro="" textlink="">
      <xdr:nvSpPr>
        <xdr:cNvPr id="358" name="楕円 357">
          <a:extLst>
            <a:ext uri="{FF2B5EF4-FFF2-40B4-BE49-F238E27FC236}">
              <a16:creationId xmlns:a16="http://schemas.microsoft.com/office/drawing/2014/main" id="{00000000-0008-0000-0300-000066010000}"/>
            </a:ext>
          </a:extLst>
        </xdr:cNvPr>
        <xdr:cNvSpPr/>
      </xdr:nvSpPr>
      <xdr:spPr>
        <a:xfrm>
          <a:off x="13462000" y="107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40718</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3131800" y="1084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a:extLst>
            <a:ext uri="{FF2B5EF4-FFF2-40B4-BE49-F238E27FC236}">
              <a16:creationId xmlns:a16="http://schemas.microsoft.com/office/drawing/2014/main" id="{00000000-0008-0000-0300-00006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a:extLst>
            <a:ext uri="{FF2B5EF4-FFF2-40B4-BE49-F238E27FC236}">
              <a16:creationId xmlns:a16="http://schemas.microsoft.com/office/drawing/2014/main" id="{00000000-0008-0000-0300-00007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a:extLst>
            <a:ext uri="{FF2B5EF4-FFF2-40B4-BE49-F238E27FC236}">
              <a16:creationId xmlns:a16="http://schemas.microsoft.com/office/drawing/2014/main" id="{00000000-0008-0000-0300-00007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a:extLst>
            <a:ext uri="{FF2B5EF4-FFF2-40B4-BE49-F238E27FC236}">
              <a16:creationId xmlns:a16="http://schemas.microsoft.com/office/drawing/2014/main" id="{00000000-0008-0000-0300-00007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過去からの起債抑制策により類似団体</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をわずかに下回ってい</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が、近年は過疎対策事業債や、緊急防災・減災事業債などの有利な起債の活用により、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今年度は類似団体平均を上回る結果となった。今後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数年間は比率が高くなることが見込まれる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緊急</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性や</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住民ニーズを的確に把握した事業の選択により、起債に大きく頼ることのない財政運営に努める。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90678</xdr:rowOff>
    </xdr:from>
    <xdr:to>
      <xdr:col>81</xdr:col>
      <xdr:colOff>44450</xdr:colOff>
      <xdr:row>41</xdr:row>
      <xdr:rowOff>163068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712012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51579</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90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90678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5290800" y="708152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42418</xdr:rowOff>
    </xdr:from>
    <xdr:to>
      <xdr:col>72</xdr:col>
      <xdr:colOff>203200</xdr:colOff>
      <xdr:row>41</xdr:row>
      <xdr:rowOff>52070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4401800" y="70718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42418</xdr:rowOff>
    </xdr:from>
    <xdr:to>
      <xdr:col>68</xdr:col>
      <xdr:colOff>152400</xdr:colOff>
      <xdr:row>41</xdr:row>
      <xdr:rowOff>81026</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70718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112268</xdr:rowOff>
    </xdr:from>
    <xdr:to>
      <xdr:col>81</xdr:col>
      <xdr:colOff>95250</xdr:colOff>
      <xdr:row>42</xdr:row>
      <xdr:rowOff>42418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84345</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711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39878</xdr:rowOff>
    </xdr:from>
    <xdr:to>
      <xdr:col>77</xdr:col>
      <xdr:colOff>95250</xdr:colOff>
      <xdr:row>41</xdr:row>
      <xdr:rowOff>141478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151655</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163068</xdr:rowOff>
    </xdr:from>
    <xdr:to>
      <xdr:col>68</xdr:col>
      <xdr:colOff>203200</xdr:colOff>
      <xdr:row>41</xdr:row>
      <xdr:rowOff>93218</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103395</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は算定されていないが、これは地方債の抑制に努めており、加えて財政調整基金や減債基金の積立てによる充当可能基金の増額が挙げられる。今後も公債費等の義務的経費の削減を中心とする行財政改革を進め、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75353</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4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137541</xdr:rowOff>
    </xdr:from>
    <xdr:to>
      <xdr:col>73</xdr:col>
      <xdr:colOff>44450</xdr:colOff>
      <xdr:row>15</xdr:row>
      <xdr:rowOff>67691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158775</xdr:rowOff>
    </xdr:from>
    <xdr:to>
      <xdr:col>68</xdr:col>
      <xdr:colOff>203200</xdr:colOff>
      <xdr:row>15</xdr:row>
      <xdr:rowOff>88925</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116476</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群馬県中之条町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15,782
15,536
439.28
11,727,834
11,055,237
520,929
6,176,472
7,764,519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に比べるとほぼ同じ水準にあり、適正な人員で運営できていると言える。今後も職員の定員・給与等の見直し、計画的な人員の削減と効率的な定員管理により、適正水準を維持する。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122428</xdr:rowOff>
    </xdr:from>
    <xdr:to>
      <xdr:col>24</xdr:col>
      <xdr:colOff>25400</xdr:colOff>
      <xdr:row>37</xdr:row>
      <xdr:rowOff>28702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9462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10414</xdr:rowOff>
    </xdr:from>
    <xdr:to>
      <xdr:col>19</xdr:col>
      <xdr:colOff>187325</xdr:colOff>
      <xdr:row>37</xdr:row>
      <xdr:rowOff>28702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540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10414</xdr:rowOff>
    </xdr:from>
    <xdr:to>
      <xdr:col>15</xdr:col>
      <xdr:colOff>98425</xdr:colOff>
      <xdr:row>37</xdr:row>
      <xdr:rowOff>10414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54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10414</xdr:rowOff>
    </xdr:from>
    <xdr:to>
      <xdr:col>11</xdr:col>
      <xdr:colOff>9525</xdr:colOff>
      <xdr:row>37</xdr:row>
      <xdr:rowOff>19558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540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88155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149352</xdr:rowOff>
    </xdr:from>
    <xdr:to>
      <xdr:col>20</xdr:col>
      <xdr:colOff>38100</xdr:colOff>
      <xdr:row>37</xdr:row>
      <xdr:rowOff>79502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131064</xdr:rowOff>
    </xdr:from>
    <xdr:to>
      <xdr:col>15</xdr:col>
      <xdr:colOff>149225</xdr:colOff>
      <xdr:row>37</xdr:row>
      <xdr:rowOff>61214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131064</xdr:rowOff>
    </xdr:from>
    <xdr:to>
      <xdr:col>11</xdr:col>
      <xdr:colOff>60325</xdr:colOff>
      <xdr:row>37</xdr:row>
      <xdr:rowOff>61214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140208</xdr:rowOff>
    </xdr:from>
    <xdr:to>
      <xdr:col>6</xdr:col>
      <xdr:colOff>171450</xdr:colOff>
      <xdr:row>37</xdr:row>
      <xdr:rowOff>70358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80535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平均</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に比べると低い水準にあるが、今後も、経費削減に努めるとともに、民間でも実施可能な業務については委託や指定管理を進めるなど、更なるコストの低減を図っていく。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100330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187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6367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46990</xdr:rowOff>
    </xdr:from>
    <xdr:to>
      <xdr:col>78</xdr:col>
      <xdr:colOff>69850</xdr:colOff>
      <xdr:row>15</xdr:row>
      <xdr:rowOff>100330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18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100330</xdr:rowOff>
    </xdr:from>
    <xdr:to>
      <xdr:col>73</xdr:col>
      <xdr:colOff>180975</xdr:colOff>
      <xdr:row>16</xdr:row>
      <xdr:rowOff>5080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672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165100</xdr:rowOff>
    </xdr:from>
    <xdr:to>
      <xdr:col>69</xdr:col>
      <xdr:colOff>92075</xdr:colOff>
      <xdr:row>16</xdr:row>
      <xdr:rowOff>5080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654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49530</xdr:rowOff>
    </xdr:from>
    <xdr:to>
      <xdr:col>82</xdr:col>
      <xdr:colOff>158750</xdr:colOff>
      <xdr:row>15</xdr:row>
      <xdr:rowOff>151130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66057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107967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49530</xdr:rowOff>
    </xdr:from>
    <xdr:to>
      <xdr:col>74</xdr:col>
      <xdr:colOff>31750</xdr:colOff>
      <xdr:row>15</xdr:row>
      <xdr:rowOff>151130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125730</xdr:rowOff>
    </xdr:from>
    <xdr:to>
      <xdr:col>69</xdr:col>
      <xdr:colOff>142875</xdr:colOff>
      <xdr:row>16</xdr:row>
      <xdr:rowOff>55880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66057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114300</xdr:rowOff>
    </xdr:from>
    <xdr:to>
      <xdr:col>65</xdr:col>
      <xdr:colOff>53975</xdr:colOff>
      <xdr:row>15</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54627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平均</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に比べると低い水準にあるが、福祉医療費の充実、少子高齢化、子育て支援対策を加味した上で、</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財政を圧迫しない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適正な水準を維持できるよう努める。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121557</xdr:rowOff>
    </xdr:from>
    <xdr:to>
      <xdr:col>24</xdr:col>
      <xdr:colOff>25400</xdr:colOff>
      <xdr:row>53</xdr:row>
      <xdr:rowOff>102507</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036957"/>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110672</xdr:rowOff>
    </xdr:from>
    <xdr:to>
      <xdr:col>19</xdr:col>
      <xdr:colOff>187325</xdr:colOff>
      <xdr:row>52</xdr:row>
      <xdr:rowOff>121557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026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110672</xdr:rowOff>
    </xdr:from>
    <xdr:to>
      <xdr:col>15</xdr:col>
      <xdr:colOff>98425</xdr:colOff>
      <xdr:row>53</xdr:row>
      <xdr:rowOff>48078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0260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34670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48078</xdr:rowOff>
    </xdr:from>
    <xdr:to>
      <xdr:col>11</xdr:col>
      <xdr:colOff>9525</xdr:colOff>
      <xdr:row>53</xdr:row>
      <xdr:rowOff>58965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134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2012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108149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6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51707</xdr:rowOff>
    </xdr:from>
    <xdr:to>
      <xdr:col>24</xdr:col>
      <xdr:colOff>76200</xdr:colOff>
      <xdr:row>53</xdr:row>
      <xdr:rowOff>153307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68234</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70757</xdr:rowOff>
    </xdr:from>
    <xdr:to>
      <xdr:col>20</xdr:col>
      <xdr:colOff>38100</xdr:colOff>
      <xdr:row>53</xdr:row>
      <xdr:rowOff>907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89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11084</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75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59872</xdr:rowOff>
    </xdr:from>
    <xdr:to>
      <xdr:col>15</xdr:col>
      <xdr:colOff>149225</xdr:colOff>
      <xdr:row>52</xdr:row>
      <xdr:rowOff>161472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168728</xdr:rowOff>
    </xdr:from>
    <xdr:to>
      <xdr:col>11</xdr:col>
      <xdr:colOff>60325</xdr:colOff>
      <xdr:row>53</xdr:row>
      <xdr:rowOff>98878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109055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85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8165</xdr:rowOff>
    </xdr:from>
    <xdr:to>
      <xdr:col>6</xdr:col>
      <xdr:colOff>171450</xdr:colOff>
      <xdr:row>53</xdr:row>
      <xdr:rowOff>109765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119942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8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その他に係る経常収支比率は、下水道事業や介護老人施設などに対する繰出金が増加傾向にあり、類似団体平均を大きく上回っている。今後は普通会計の負担額を減らしていくよう努める。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60</xdr:row>
      <xdr:rowOff>96520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2997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50817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153670</xdr:rowOff>
    </xdr:from>
    <xdr:to>
      <xdr:col>78</xdr:col>
      <xdr:colOff>69850</xdr:colOff>
      <xdr:row>60</xdr:row>
      <xdr:rowOff>12700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269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69850</xdr:rowOff>
    </xdr:from>
    <xdr:to>
      <xdr:col>73</xdr:col>
      <xdr:colOff>180975</xdr:colOff>
      <xdr:row>59</xdr:row>
      <xdr:rowOff>153670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185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123207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149860</xdr:rowOff>
    </xdr:from>
    <xdr:to>
      <xdr:col>69</xdr:col>
      <xdr:colOff>92075</xdr:colOff>
      <xdr:row>59</xdr:row>
      <xdr:rowOff>69850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0939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45720</xdr:rowOff>
    </xdr:from>
    <xdr:to>
      <xdr:col>82</xdr:col>
      <xdr:colOff>158750</xdr:colOff>
      <xdr:row>60</xdr:row>
      <xdr:rowOff>147320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17797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3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133350</xdr:rowOff>
    </xdr:from>
    <xdr:to>
      <xdr:col>78</xdr:col>
      <xdr:colOff>120650</xdr:colOff>
      <xdr:row>60</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48277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102870</xdr:rowOff>
    </xdr:from>
    <xdr:to>
      <xdr:col>74</xdr:col>
      <xdr:colOff>31750</xdr:colOff>
      <xdr:row>60</xdr:row>
      <xdr:rowOff>33020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17797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3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19050</xdr:rowOff>
    </xdr:from>
    <xdr:to>
      <xdr:col>69</xdr:col>
      <xdr:colOff>142875</xdr:colOff>
      <xdr:row>59</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99060</xdr:rowOff>
    </xdr:from>
    <xdr:to>
      <xdr:col>65</xdr:col>
      <xdr:colOff>53975</xdr:colOff>
      <xdr:row>59</xdr:row>
      <xdr:rowOff>29210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13987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今年度については類似団体</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平均と同程度となった。依然として</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一部事務組合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への負担金や、観光協会・温泉協会といった外郭団体への補助金、住民への各種補助金が多いため、必要性の低い補助金は見直しを検討しながら</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37</xdr:row>
      <xdr:rowOff>51562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26262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37</xdr:row>
      <xdr:rowOff>46990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26262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65278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390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65278</xdr:rowOff>
    </xdr:from>
    <xdr:to>
      <xdr:col>69</xdr:col>
      <xdr:colOff>92075</xdr:colOff>
      <xdr:row>38</xdr:row>
      <xdr:rowOff>53848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40892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xdr:rowOff>
    </xdr:from>
    <xdr:to>
      <xdr:col>69</xdr:col>
      <xdr:colOff>142875</xdr:colOff>
      <xdr:row>37</xdr:row>
      <xdr:rowOff>116078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xdr:rowOff>
    </xdr:from>
    <xdr:to>
      <xdr:col>65</xdr:col>
      <xdr:colOff>53975</xdr:colOff>
      <xdr:row>38</xdr:row>
      <xdr:rowOff>104648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89425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２６年度から町全域が過疎地域となり、それ以降、過疎対策事業債を活用してきたが、平成２９年度から徐々に償還が始まったことと据置期間の見直しにより、ここ数年で数値が上がっている。公共施設が多く、</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老朽化による施設の改修等で起債を活用した大規模な事業が見込まれ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るため</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少しずつ上昇することが予想される。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163576</xdr:rowOff>
    </xdr:from>
    <xdr:to>
      <xdr:col>24</xdr:col>
      <xdr:colOff>25400</xdr:colOff>
      <xdr:row>77</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19377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140715</xdr:rowOff>
    </xdr:from>
    <xdr:to>
      <xdr:col>19</xdr:col>
      <xdr:colOff>187325</xdr:colOff>
      <xdr:row>76</xdr:row>
      <xdr:rowOff>163576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1709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140715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065761"/>
          <a:ext cx="889000" cy="10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67563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0657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109999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35577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112776</xdr:rowOff>
    </xdr:from>
    <xdr:to>
      <xdr:col>20</xdr:col>
      <xdr:colOff>38100</xdr:colOff>
      <xdr:row>77</xdr:row>
      <xdr:rowOff>42926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89915</xdr:rowOff>
    </xdr:from>
    <xdr:to>
      <xdr:col>15</xdr:col>
      <xdr:colOff>149225</xdr:colOff>
      <xdr:row>77</xdr:row>
      <xdr:rowOff>20065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30243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xdr:rowOff>
    </xdr:from>
    <xdr:to>
      <xdr:col>6</xdr:col>
      <xdr:colOff>171450</xdr:colOff>
      <xdr:row>76</xdr:row>
      <xdr:rowOff>118363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128541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公債費以外については類似団体</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や県の平均</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に比べ</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、近年は下回っている。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今後も人件費や物件費等の義務的経費の削減を中心とする行財政改革を進め、財政の健全化に努める。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77</xdr:row>
      <xdr:rowOff>53521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111480"/>
          <a:ext cx="8382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10721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21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81280</xdr:rowOff>
    </xdr:from>
    <xdr:to>
      <xdr:col>78</xdr:col>
      <xdr:colOff>69850</xdr:colOff>
      <xdr:row>76</xdr:row>
      <xdr:rowOff>166188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111480"/>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95629</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297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166188</xdr:rowOff>
    </xdr:from>
    <xdr:to>
      <xdr:col>73</xdr:col>
      <xdr:colOff>180975</xdr:colOff>
      <xdr:row>77</xdr:row>
      <xdr:rowOff>37193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19638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37193</xdr:rowOff>
    </xdr:from>
    <xdr:to>
      <xdr:col>69</xdr:col>
      <xdr:colOff>92075</xdr:colOff>
      <xdr:row>77</xdr:row>
      <xdr:rowOff>43724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2388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88372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23058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8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2721</xdr:rowOff>
    </xdr:from>
    <xdr:to>
      <xdr:col>82</xdr:col>
      <xdr:colOff>158750</xdr:colOff>
      <xdr:row>77</xdr:row>
      <xdr:rowOff>104321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19248</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04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30480</xdr:rowOff>
    </xdr:from>
    <xdr:to>
      <xdr:col>78</xdr:col>
      <xdr:colOff>120650</xdr:colOff>
      <xdr:row>76</xdr:row>
      <xdr:rowOff>132080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142257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115388</xdr:rowOff>
    </xdr:from>
    <xdr:to>
      <xdr:col>74</xdr:col>
      <xdr:colOff>31750</xdr:colOff>
      <xdr:row>77</xdr:row>
      <xdr:rowOff>45538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55715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157843</xdr:rowOff>
    </xdr:from>
    <xdr:to>
      <xdr:col>69</xdr:col>
      <xdr:colOff>142875</xdr:colOff>
      <xdr:row>77</xdr:row>
      <xdr:rowOff>87993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72770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164374</xdr:rowOff>
    </xdr:from>
    <xdr:to>
      <xdr:col>65</xdr:col>
      <xdr:colOff>53975</xdr:colOff>
      <xdr:row>77</xdr:row>
      <xdr:rowOff>94524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79301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28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群馬県中之条町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98681</xdr:rowOff>
    </xdr:from>
    <xdr:to>
      <xdr:col>29</xdr:col>
      <xdr:colOff>127000</xdr:colOff>
      <xdr:row>13</xdr:row>
      <xdr:rowOff>131730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375156"/>
          <a:ext cx="647700" cy="33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51994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42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131730</xdr:rowOff>
    </xdr:from>
    <xdr:to>
      <xdr:col>26</xdr:col>
      <xdr:colOff>50800</xdr:colOff>
      <xdr:row>14</xdr:row>
      <xdr:rowOff>82352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408205"/>
          <a:ext cx="698500" cy="122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24301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86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82352</xdr:rowOff>
    </xdr:from>
    <xdr:to>
      <xdr:col>22</xdr:col>
      <xdr:colOff>114300</xdr:colOff>
      <xdr:row>14</xdr:row>
      <xdr:rowOff>116512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530277"/>
          <a:ext cx="698500" cy="34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52648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1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116512</xdr:rowOff>
    </xdr:from>
    <xdr:to>
      <xdr:col>18</xdr:col>
      <xdr:colOff>177800</xdr:colOff>
      <xdr:row>14</xdr:row>
      <xdr:rowOff>118553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564437"/>
          <a:ext cx="698500" cy="2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75720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86644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47881</xdr:rowOff>
    </xdr:from>
    <xdr:to>
      <xdr:col>29</xdr:col>
      <xdr:colOff>177800</xdr:colOff>
      <xdr:row>13</xdr:row>
      <xdr:rowOff>149481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324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64408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1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80930</xdr:rowOff>
    </xdr:from>
    <xdr:to>
      <xdr:col>26</xdr:col>
      <xdr:colOff>101600</xdr:colOff>
      <xdr:row>14</xdr:row>
      <xdr:rowOff>11080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357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21257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126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31552</xdr:rowOff>
    </xdr:from>
    <xdr:to>
      <xdr:col>22</xdr:col>
      <xdr:colOff>165100</xdr:colOff>
      <xdr:row>14</xdr:row>
      <xdr:rowOff>133152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479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143329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248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65712</xdr:rowOff>
    </xdr:from>
    <xdr:to>
      <xdr:col>19</xdr:col>
      <xdr:colOff>38100</xdr:colOff>
      <xdr:row>14</xdr:row>
      <xdr:rowOff>167312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13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6039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28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67753</xdr:rowOff>
    </xdr:from>
    <xdr:to>
      <xdr:col>15</xdr:col>
      <xdr:colOff>101600</xdr:colOff>
      <xdr:row>14</xdr:row>
      <xdr:rowOff>169353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515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8080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284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260826</xdr:rowOff>
    </xdr:from>
    <xdr:to>
      <xdr:col>29</xdr:col>
      <xdr:colOff>127000</xdr:colOff>
      <xdr:row>35</xdr:row>
      <xdr:rowOff>4890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528276"/>
          <a:ext cx="647700" cy="86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114838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2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4890</xdr:rowOff>
    </xdr:from>
    <xdr:to>
      <xdr:col>26</xdr:col>
      <xdr:colOff>50800</xdr:colOff>
      <xdr:row>35</xdr:row>
      <xdr:rowOff>46075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615240"/>
          <a:ext cx="698500" cy="41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226985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837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46075</xdr:rowOff>
    </xdr:from>
    <xdr:to>
      <xdr:col>22</xdr:col>
      <xdr:colOff>114300</xdr:colOff>
      <xdr:row>35</xdr:row>
      <xdr:rowOff>219069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656425"/>
          <a:ext cx="698500" cy="172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222928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147783</xdr:rowOff>
    </xdr:from>
    <xdr:to>
      <xdr:col>18</xdr:col>
      <xdr:colOff>177800</xdr:colOff>
      <xdr:row>35</xdr:row>
      <xdr:rowOff>219069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758133"/>
          <a:ext cx="698500" cy="71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245451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206735</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210026</xdr:rowOff>
    </xdr:from>
    <xdr:to>
      <xdr:col>29</xdr:col>
      <xdr:colOff>177800</xdr:colOff>
      <xdr:row>34</xdr:row>
      <xdr:rowOff>311626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477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55103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32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296990</xdr:rowOff>
    </xdr:from>
    <xdr:to>
      <xdr:col>26</xdr:col>
      <xdr:colOff>101600</xdr:colOff>
      <xdr:row>35</xdr:row>
      <xdr:rowOff>55690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564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65867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33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338175</xdr:rowOff>
    </xdr:from>
    <xdr:to>
      <xdr:col>22</xdr:col>
      <xdr:colOff>165100</xdr:colOff>
      <xdr:row>35</xdr:row>
      <xdr:rowOff>96875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05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107052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374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168269</xdr:rowOff>
    </xdr:from>
    <xdr:to>
      <xdr:col>19</xdr:col>
      <xdr:colOff>38100</xdr:colOff>
      <xdr:row>35</xdr:row>
      <xdr:rowOff>269869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78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254646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86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96983</xdr:rowOff>
    </xdr:from>
    <xdr:to>
      <xdr:col>15</xdr:col>
      <xdr:colOff>101600</xdr:colOff>
      <xdr:row>35</xdr:row>
      <xdr:rowOff>198583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07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208760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476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群馬県中之条町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15,782
15,536
439.28
11,727,834
11,055,237
520,929
6,176,472
7,764,519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158184</xdr:rowOff>
    </xdr:from>
    <xdr:to>
      <xdr:col>24</xdr:col>
      <xdr:colOff>63500</xdr:colOff>
      <xdr:row>34</xdr:row>
      <xdr:rowOff>14803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816034"/>
          <a:ext cx="838200" cy="2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32923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3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158184</xdr:rowOff>
    </xdr:from>
    <xdr:to>
      <xdr:col>19</xdr:col>
      <xdr:colOff>177800</xdr:colOff>
      <xdr:row>34</xdr:row>
      <xdr:rowOff>41500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16034"/>
          <a:ext cx="889000" cy="5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165004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41500</xdr:rowOff>
    </xdr:from>
    <xdr:to>
      <xdr:col>15</xdr:col>
      <xdr:colOff>50800</xdr:colOff>
      <xdr:row>34</xdr:row>
      <xdr:rowOff>62940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70800"/>
          <a:ext cx="889000" cy="2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3825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3650</xdr:rowOff>
    </xdr:from>
    <xdr:to>
      <xdr:col>10</xdr:col>
      <xdr:colOff>114300</xdr:colOff>
      <xdr:row>34</xdr:row>
      <xdr:rowOff>62940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832950"/>
          <a:ext cx="889000" cy="5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9181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135453</xdr:rowOff>
    </xdr:from>
    <xdr:to>
      <xdr:col>24</xdr:col>
      <xdr:colOff>114300</xdr:colOff>
      <xdr:row>34</xdr:row>
      <xdr:rowOff>65603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9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158330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4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107384</xdr:rowOff>
    </xdr:from>
    <xdr:to>
      <xdr:col>20</xdr:col>
      <xdr:colOff>38100</xdr:colOff>
      <xdr:row>34</xdr:row>
      <xdr:rowOff>37534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6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54061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54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162150</xdr:rowOff>
    </xdr:from>
    <xdr:to>
      <xdr:col>15</xdr:col>
      <xdr:colOff>101600</xdr:colOff>
      <xdr:row>34</xdr:row>
      <xdr:rowOff>92300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2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108827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5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12140</xdr:rowOff>
    </xdr:from>
    <xdr:to>
      <xdr:col>10</xdr:col>
      <xdr:colOff>165100</xdr:colOff>
      <xdr:row>34</xdr:row>
      <xdr:rowOff>113740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130267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61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124300</xdr:rowOff>
    </xdr:from>
    <xdr:to>
      <xdr:col>6</xdr:col>
      <xdr:colOff>38100</xdr:colOff>
      <xdr:row>34</xdr:row>
      <xdr:rowOff>54450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7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70977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55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4369</xdr:rowOff>
    </xdr:from>
    <xdr:to>
      <xdr:col>24</xdr:col>
      <xdr:colOff>63500</xdr:colOff>
      <xdr:row>55</xdr:row>
      <xdr:rowOff>138884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262669"/>
          <a:ext cx="838200" cy="30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48255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7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138884</xdr:rowOff>
    </xdr:from>
    <xdr:to>
      <xdr:col>19</xdr:col>
      <xdr:colOff>177800</xdr:colOff>
      <xdr:row>55</xdr:row>
      <xdr:rowOff>139814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568634"/>
          <a:ext cx="8890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30348</xdr:rowOff>
    </xdr:from>
    <xdr:to>
      <xdr:col>15</xdr:col>
      <xdr:colOff>50800</xdr:colOff>
      <xdr:row>55</xdr:row>
      <xdr:rowOff>139814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460098"/>
          <a:ext cx="889000" cy="10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79426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68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30348</xdr:rowOff>
    </xdr:from>
    <xdr:to>
      <xdr:col>10</xdr:col>
      <xdr:colOff>114300</xdr:colOff>
      <xdr:row>55</xdr:row>
      <xdr:rowOff>95515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460098"/>
          <a:ext cx="889000" cy="6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54542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160661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6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125019</xdr:rowOff>
    </xdr:from>
    <xdr:to>
      <xdr:col>24</xdr:col>
      <xdr:colOff>114300</xdr:colOff>
      <xdr:row>54</xdr:row>
      <xdr:rowOff>55169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21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147896</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06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88084</xdr:rowOff>
    </xdr:from>
    <xdr:to>
      <xdr:col>20</xdr:col>
      <xdr:colOff>38100</xdr:colOff>
      <xdr:row>56</xdr:row>
      <xdr:rowOff>18234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1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9361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61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89014</xdr:rowOff>
    </xdr:from>
    <xdr:to>
      <xdr:col>15</xdr:col>
      <xdr:colOff>101600</xdr:colOff>
      <xdr:row>56</xdr:row>
      <xdr:rowOff>19164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1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35691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29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150998</xdr:rowOff>
    </xdr:from>
    <xdr:to>
      <xdr:col>10</xdr:col>
      <xdr:colOff>165100</xdr:colOff>
      <xdr:row>55</xdr:row>
      <xdr:rowOff>81148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40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97675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18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44715</xdr:rowOff>
    </xdr:from>
    <xdr:to>
      <xdr:col>6</xdr:col>
      <xdr:colOff>38100</xdr:colOff>
      <xdr:row>55</xdr:row>
      <xdr:rowOff>146315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47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162842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24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87998</xdr:rowOff>
    </xdr:from>
    <xdr:to>
      <xdr:col>24</xdr:col>
      <xdr:colOff>63500</xdr:colOff>
      <xdr:row>77</xdr:row>
      <xdr:rowOff>64605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118198"/>
          <a:ext cx="838200" cy="14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69690</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71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26809</xdr:rowOff>
    </xdr:from>
    <xdr:to>
      <xdr:col>19</xdr:col>
      <xdr:colOff>177800</xdr:colOff>
      <xdr:row>77</xdr:row>
      <xdr:rowOff>64605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228459"/>
          <a:ext cx="889000" cy="3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23168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39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157683</xdr:rowOff>
    </xdr:from>
    <xdr:to>
      <xdr:col>15</xdr:col>
      <xdr:colOff>50800</xdr:colOff>
      <xdr:row>77</xdr:row>
      <xdr:rowOff>26809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187883"/>
          <a:ext cx="8890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19207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3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157683</xdr:rowOff>
    </xdr:from>
    <xdr:to>
      <xdr:col>10</xdr:col>
      <xdr:colOff>114300</xdr:colOff>
      <xdr:row>77</xdr:row>
      <xdr:rowOff>123317</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187883"/>
          <a:ext cx="889000" cy="1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35971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49001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37198</xdr:rowOff>
    </xdr:from>
    <xdr:to>
      <xdr:col>24</xdr:col>
      <xdr:colOff>114300</xdr:colOff>
      <xdr:row>76</xdr:row>
      <xdr:rowOff>138798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06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60076</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91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13805</xdr:rowOff>
    </xdr:from>
    <xdr:to>
      <xdr:col>20</xdr:col>
      <xdr:colOff>38100</xdr:colOff>
      <xdr:row>77</xdr:row>
      <xdr:rowOff>115405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21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131932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2990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147459</xdr:rowOff>
    </xdr:from>
    <xdr:to>
      <xdr:col>15</xdr:col>
      <xdr:colOff>101600</xdr:colOff>
      <xdr:row>77</xdr:row>
      <xdr:rowOff>77609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17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94137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29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106883</xdr:rowOff>
    </xdr:from>
    <xdr:to>
      <xdr:col>10</xdr:col>
      <xdr:colOff>165100</xdr:colOff>
      <xdr:row>77</xdr:row>
      <xdr:rowOff>37033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13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53560</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52111" y="1291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72517</xdr:rowOff>
    </xdr:from>
    <xdr:to>
      <xdr:col>6</xdr:col>
      <xdr:colOff>38100</xdr:colOff>
      <xdr:row>78</xdr:row>
      <xdr:rowOff>2667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27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19194</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04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7161</xdr:rowOff>
    </xdr:from>
    <xdr:to>
      <xdr:col>24</xdr:col>
      <xdr:colOff>63500</xdr:colOff>
      <xdr:row>96</xdr:row>
      <xdr:rowOff>34413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466361"/>
          <a:ext cx="838200" cy="2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73699</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018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34413</xdr:rowOff>
    </xdr:from>
    <xdr:to>
      <xdr:col>19</xdr:col>
      <xdr:colOff>177800</xdr:colOff>
      <xdr:row>96</xdr:row>
      <xdr:rowOff>50154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493613"/>
          <a:ext cx="889000" cy="1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40981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59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143880</xdr:rowOff>
    </xdr:from>
    <xdr:to>
      <xdr:col>15</xdr:col>
      <xdr:colOff>50800</xdr:colOff>
      <xdr:row>96</xdr:row>
      <xdr:rowOff>50154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43163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52004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143880</xdr:rowOff>
    </xdr:from>
    <xdr:to>
      <xdr:col>10</xdr:col>
      <xdr:colOff>114300</xdr:colOff>
      <xdr:row>96</xdr:row>
      <xdr:rowOff>89931</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431630"/>
          <a:ext cx="889000" cy="11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75582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37847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127811</xdr:rowOff>
    </xdr:from>
    <xdr:to>
      <xdr:col>24</xdr:col>
      <xdr:colOff>114300</xdr:colOff>
      <xdr:row>96</xdr:row>
      <xdr:rowOff>57961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4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106238</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39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155063</xdr:rowOff>
    </xdr:from>
    <xdr:to>
      <xdr:col>20</xdr:col>
      <xdr:colOff>38100</xdr:colOff>
      <xdr:row>96</xdr:row>
      <xdr:rowOff>85213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44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76340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53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170804</xdr:rowOff>
    </xdr:from>
    <xdr:to>
      <xdr:col>15</xdr:col>
      <xdr:colOff>101600</xdr:colOff>
      <xdr:row>96</xdr:row>
      <xdr:rowOff>100954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45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92081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55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93080</xdr:rowOff>
    </xdr:from>
    <xdr:to>
      <xdr:col>10</xdr:col>
      <xdr:colOff>165100</xdr:colOff>
      <xdr:row>96</xdr:row>
      <xdr:rowOff>23230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38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14357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47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39131</xdr:rowOff>
    </xdr:from>
    <xdr:to>
      <xdr:col>6</xdr:col>
      <xdr:colOff>38100</xdr:colOff>
      <xdr:row>96</xdr:row>
      <xdr:rowOff>140731</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49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131858</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59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72611</xdr:rowOff>
    </xdr:from>
    <xdr:to>
      <xdr:col>55</xdr:col>
      <xdr:colOff>0</xdr:colOff>
      <xdr:row>33</xdr:row>
      <xdr:rowOff>94742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9639300" y="5730461"/>
          <a:ext cx="838200" cy="2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120210</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594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82234</xdr:rowOff>
    </xdr:from>
    <xdr:to>
      <xdr:col>50</xdr:col>
      <xdr:colOff>114300</xdr:colOff>
      <xdr:row>33</xdr:row>
      <xdr:rowOff>94742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8750300" y="5568634"/>
          <a:ext cx="889000" cy="18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67175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606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82234</xdr:rowOff>
    </xdr:from>
    <xdr:to>
      <xdr:col>45</xdr:col>
      <xdr:colOff>177800</xdr:colOff>
      <xdr:row>33</xdr:row>
      <xdr:rowOff>31692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5568634"/>
          <a:ext cx="889000" cy="12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134927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13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31692</xdr:rowOff>
    </xdr:from>
    <xdr:to>
      <xdr:col>41</xdr:col>
      <xdr:colOff>50800</xdr:colOff>
      <xdr:row>33</xdr:row>
      <xdr:rowOff>139874</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flipV="1">
          <a:off x="6972300" y="5689542"/>
          <a:ext cx="889000" cy="10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140196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164918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21811</xdr:rowOff>
    </xdr:from>
    <xdr:to>
      <xdr:col>55</xdr:col>
      <xdr:colOff>50800</xdr:colOff>
      <xdr:row>33</xdr:row>
      <xdr:rowOff>123411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567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44688</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55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43942</xdr:rowOff>
    </xdr:from>
    <xdr:to>
      <xdr:col>50</xdr:col>
      <xdr:colOff>165100</xdr:colOff>
      <xdr:row>33</xdr:row>
      <xdr:rowOff>145542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570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162069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547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31434</xdr:rowOff>
    </xdr:from>
    <xdr:to>
      <xdr:col>46</xdr:col>
      <xdr:colOff>38100</xdr:colOff>
      <xdr:row>32</xdr:row>
      <xdr:rowOff>133034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551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149561</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50795" y="529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152342</xdr:rowOff>
    </xdr:from>
    <xdr:to>
      <xdr:col>41</xdr:col>
      <xdr:colOff>101600</xdr:colOff>
      <xdr:row>33</xdr:row>
      <xdr:rowOff>82492</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563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99019</xdr:rowOff>
    </xdr:from>
    <xdr:ext cx="599010"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61795" y="5413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89074</xdr:rowOff>
    </xdr:from>
    <xdr:to>
      <xdr:col>36</xdr:col>
      <xdr:colOff>165100</xdr:colOff>
      <xdr:row>34</xdr:row>
      <xdr:rowOff>19224</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574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35751</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552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116516</xdr:rowOff>
    </xdr:from>
    <xdr:to>
      <xdr:col>55</xdr:col>
      <xdr:colOff>0</xdr:colOff>
      <xdr:row>56</xdr:row>
      <xdr:rowOff>136728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9639300" y="9717716"/>
          <a:ext cx="838200" cy="2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153189</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754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116516</xdr:rowOff>
    </xdr:from>
    <xdr:to>
      <xdr:col>50</xdr:col>
      <xdr:colOff>114300</xdr:colOff>
      <xdr:row>57</xdr:row>
      <xdr:rowOff>123069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8750300" y="9717716"/>
          <a:ext cx="889000" cy="17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149337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115735</xdr:rowOff>
    </xdr:from>
    <xdr:to>
      <xdr:col>45</xdr:col>
      <xdr:colOff>177800</xdr:colOff>
      <xdr:row>57</xdr:row>
      <xdr:rowOff>123069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7861300" y="9888385"/>
          <a:ext cx="889000" cy="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115735</xdr:rowOff>
    </xdr:from>
    <xdr:to>
      <xdr:col>41</xdr:col>
      <xdr:colOff>50800</xdr:colOff>
      <xdr:row>57</xdr:row>
      <xdr:rowOff>148775</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flipV="1">
          <a:off x="6972300" y="9888385"/>
          <a:ext cx="889000" cy="3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18550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85928</xdr:rowOff>
    </xdr:from>
    <xdr:to>
      <xdr:col>55</xdr:col>
      <xdr:colOff>50800</xdr:colOff>
      <xdr:row>57</xdr:row>
      <xdr:rowOff>16078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6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108805</xdr:rowOff>
    </xdr:from>
    <xdr:ext cx="599010"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5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65716</xdr:rowOff>
    </xdr:from>
    <xdr:to>
      <xdr:col>50</xdr:col>
      <xdr:colOff>165100</xdr:colOff>
      <xdr:row>56</xdr:row>
      <xdr:rowOff>167316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6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12393</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39795" y="9442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72269</xdr:rowOff>
    </xdr:from>
    <xdr:to>
      <xdr:col>46</xdr:col>
      <xdr:colOff>38100</xdr:colOff>
      <xdr:row>58</xdr:row>
      <xdr:rowOff>2419</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84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18946</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962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64935</xdr:rowOff>
    </xdr:from>
    <xdr:to>
      <xdr:col>41</xdr:col>
      <xdr:colOff>101600</xdr:colOff>
      <xdr:row>57</xdr:row>
      <xdr:rowOff>166535</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83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11612</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961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97975</xdr:rowOff>
    </xdr:from>
    <xdr:to>
      <xdr:col>36</xdr:col>
      <xdr:colOff>165100</xdr:colOff>
      <xdr:row>58</xdr:row>
      <xdr:rowOff>28125</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8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19252</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96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id="{00000000-0008-0000-06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a:extLst>
            <a:ext uri="{FF2B5EF4-FFF2-40B4-BE49-F238E27FC236}">
              <a16:creationId xmlns:a16="http://schemas.microsoft.com/office/drawing/2014/main" id="{00000000-0008-0000-0600-00009B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a:extLst>
            <a:ext uri="{FF2B5EF4-FFF2-40B4-BE49-F238E27FC236}">
              <a16:creationId xmlns:a16="http://schemas.microsoft.com/office/drawing/2014/main" id="{00000000-0008-0000-0600-00009D010000}"/>
            </a:ext>
          </a:extLst>
        </xdr:cNvPr>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126844</xdr:rowOff>
    </xdr:from>
    <xdr:to>
      <xdr:col>55</xdr:col>
      <xdr:colOff>0</xdr:colOff>
      <xdr:row>76</xdr:row>
      <xdr:rowOff>57600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9639300" y="12985594"/>
          <a:ext cx="838200" cy="10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33940</xdr:rowOff>
    </xdr:from>
    <xdr:ext cx="534377" cy="259045"/>
    <xdr:sp macro="" textlink="">
      <xdr:nvSpPr>
        <xdr:cNvPr id="416" name="普通建設事業費 （ うち新規整備　）平均値テキスト">
          <a:extLst>
            <a:ext uri="{FF2B5EF4-FFF2-40B4-BE49-F238E27FC236}">
              <a16:creationId xmlns:a16="http://schemas.microsoft.com/office/drawing/2014/main" id="{00000000-0008-0000-0600-0000A0010000}"/>
            </a:ext>
          </a:extLst>
        </xdr:cNvPr>
        <xdr:cNvSpPr txBox="1"/>
      </xdr:nvSpPr>
      <xdr:spPr>
        <a:xfrm>
          <a:off x="10528300" y="13235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57600</xdr:rowOff>
    </xdr:from>
    <xdr:to>
      <xdr:col>50</xdr:col>
      <xdr:colOff>114300</xdr:colOff>
      <xdr:row>76</xdr:row>
      <xdr:rowOff>168939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8750300" y="13087800"/>
          <a:ext cx="889000" cy="1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77472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45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168939</xdr:rowOff>
    </xdr:from>
    <xdr:to>
      <xdr:col>45</xdr:col>
      <xdr:colOff>177800</xdr:colOff>
      <xdr:row>77</xdr:row>
      <xdr:rowOff>135672</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7861300" y="13199139"/>
          <a:ext cx="889000" cy="13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98243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4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135672</xdr:rowOff>
    </xdr:from>
    <xdr:to>
      <xdr:col>41</xdr:col>
      <xdr:colOff>50800</xdr:colOff>
      <xdr:row>78</xdr:row>
      <xdr:rowOff>42599</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flipV="1">
          <a:off x="6972300" y="13337322"/>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71387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4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a:extLst>
            <a:ext uri="{FF2B5EF4-FFF2-40B4-BE49-F238E27FC236}">
              <a16:creationId xmlns:a16="http://schemas.microsoft.com/office/drawing/2014/main" id="{00000000-0008-0000-0600-0000AB010000}"/>
            </a:ext>
          </a:extLst>
        </xdr:cNvPr>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4782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76044</xdr:rowOff>
    </xdr:from>
    <xdr:to>
      <xdr:col>55</xdr:col>
      <xdr:colOff>50800</xdr:colOff>
      <xdr:row>76</xdr:row>
      <xdr:rowOff>6195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10426700" y="129347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98921</xdr:rowOff>
    </xdr:from>
    <xdr:ext cx="534377" cy="259045"/>
    <xdr:sp macro="" textlink="">
      <xdr:nvSpPr>
        <xdr:cNvPr id="435" name="普通建設事業費 （ うち新規整備　）該当値テキスト">
          <a:extLst>
            <a:ext uri="{FF2B5EF4-FFF2-40B4-BE49-F238E27FC236}">
              <a16:creationId xmlns:a16="http://schemas.microsoft.com/office/drawing/2014/main" id="{00000000-0008-0000-0600-0000B3010000}"/>
            </a:ext>
          </a:extLst>
        </xdr:cNvPr>
        <xdr:cNvSpPr txBox="1"/>
      </xdr:nvSpPr>
      <xdr:spPr>
        <a:xfrm>
          <a:off x="10528300" y="1278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6800</xdr:rowOff>
    </xdr:from>
    <xdr:to>
      <xdr:col>50</xdr:col>
      <xdr:colOff>165100</xdr:colOff>
      <xdr:row>76</xdr:row>
      <xdr:rowOff>108400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9588500" y="130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124927</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9372111" y="1281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118139</xdr:rowOff>
    </xdr:from>
    <xdr:to>
      <xdr:col>46</xdr:col>
      <xdr:colOff>38100</xdr:colOff>
      <xdr:row>77</xdr:row>
      <xdr:rowOff>48289</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8699500" y="1314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64816</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8483111" y="1292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84872</xdr:rowOff>
    </xdr:from>
    <xdr:to>
      <xdr:col>41</xdr:col>
      <xdr:colOff>101600</xdr:colOff>
      <xdr:row>78</xdr:row>
      <xdr:rowOff>15022</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7810500" y="1328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31549</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7594111" y="1306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163249</xdr:rowOff>
    </xdr:from>
    <xdr:to>
      <xdr:col>36</xdr:col>
      <xdr:colOff>165100</xdr:colOff>
      <xdr:row>78</xdr:row>
      <xdr:rowOff>93399</xdr:rowOff>
    </xdr:to>
    <xdr:sp macro="" textlink="">
      <xdr:nvSpPr>
        <xdr:cNvPr id="442" name="楕円 441">
          <a:extLst>
            <a:ext uri="{FF2B5EF4-FFF2-40B4-BE49-F238E27FC236}">
              <a16:creationId xmlns:a16="http://schemas.microsoft.com/office/drawing/2014/main" id="{00000000-0008-0000-0600-0000BA010000}"/>
            </a:ext>
          </a:extLst>
        </xdr:cNvPr>
        <xdr:cNvSpPr/>
      </xdr:nvSpPr>
      <xdr:spPr>
        <a:xfrm>
          <a:off x="6921500" y="1336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84526</xdr:rowOff>
    </xdr:from>
    <xdr:ext cx="534377"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705111" y="1345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47313</xdr:rowOff>
    </xdr:from>
    <xdr:to>
      <xdr:col>55</xdr:col>
      <xdr:colOff>0</xdr:colOff>
      <xdr:row>97</xdr:row>
      <xdr:rowOff>106586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6677963"/>
          <a:ext cx="838200" cy="5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75682</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53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47313</xdr:rowOff>
    </xdr:from>
    <xdr:to>
      <xdr:col>50</xdr:col>
      <xdr:colOff>114300</xdr:colOff>
      <xdr:row>98</xdr:row>
      <xdr:rowOff>38325</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677963"/>
          <a:ext cx="889000" cy="16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9738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151281</xdr:rowOff>
    </xdr:from>
    <xdr:to>
      <xdr:col>45</xdr:col>
      <xdr:colOff>177800</xdr:colOff>
      <xdr:row>98</xdr:row>
      <xdr:rowOff>38325</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6781931"/>
          <a:ext cx="889000" cy="5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36693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151281</xdr:rowOff>
    </xdr:from>
    <xdr:to>
      <xdr:col>41</xdr:col>
      <xdr:colOff>50800</xdr:colOff>
      <xdr:row>98</xdr:row>
      <xdr:rowOff>32510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781931"/>
          <a:ext cx="889000" cy="5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27272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8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78860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53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55786</xdr:rowOff>
    </xdr:from>
    <xdr:to>
      <xdr:col>55</xdr:col>
      <xdr:colOff>50800</xdr:colOff>
      <xdr:row>97</xdr:row>
      <xdr:rowOff>157386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6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34213</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6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167963</xdr:rowOff>
    </xdr:from>
    <xdr:to>
      <xdr:col>50</xdr:col>
      <xdr:colOff>165100</xdr:colOff>
      <xdr:row>97</xdr:row>
      <xdr:rowOff>98113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62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114640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40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158975</xdr:rowOff>
    </xdr:from>
    <xdr:to>
      <xdr:col>46</xdr:col>
      <xdr:colOff>38100</xdr:colOff>
      <xdr:row>98</xdr:row>
      <xdr:rowOff>89125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7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80252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88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100481</xdr:rowOff>
    </xdr:from>
    <xdr:to>
      <xdr:col>41</xdr:col>
      <xdr:colOff>101600</xdr:colOff>
      <xdr:row>98</xdr:row>
      <xdr:rowOff>30631</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73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47158</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50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153160</xdr:rowOff>
    </xdr:from>
    <xdr:to>
      <xdr:col>36</xdr:col>
      <xdr:colOff>165100</xdr:colOff>
      <xdr:row>98</xdr:row>
      <xdr:rowOff>83310</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78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74437</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87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87938</xdr:rowOff>
    </xdr:from>
    <xdr:to>
      <xdr:col>85</xdr:col>
      <xdr:colOff>127000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5481300" y="6774488"/>
          <a:ext cx="8382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98160</xdr:rowOff>
    </xdr:from>
    <xdr:to>
      <xdr:col>81</xdr:col>
      <xdr:colOff>50800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784710"/>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124818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4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78816</xdr:rowOff>
    </xdr:from>
    <xdr:to>
      <xdr:col>76</xdr:col>
      <xdr:colOff>114300</xdr:colOff>
      <xdr:row>39</xdr:row>
      <xdr:rowOff>98160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765366"/>
          <a:ext cx="889000" cy="1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148331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78816</xdr:rowOff>
    </xdr:from>
    <xdr:to>
      <xdr:col>71</xdr:col>
      <xdr:colOff>177800</xdr:colOff>
      <xdr:row>39</xdr:row>
      <xdr:rowOff>81331</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2814300" y="6765366"/>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123312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80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37138</xdr:rowOff>
    </xdr:from>
    <xdr:to>
      <xdr:col>85</xdr:col>
      <xdr:colOff>177800</xdr:colOff>
      <xdr:row>39</xdr:row>
      <xdr:rowOff>138738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2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131890</xdr:rowOff>
    </xdr:from>
    <xdr:ext cx="469744"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4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47360</xdr:rowOff>
    </xdr:from>
    <xdr:to>
      <xdr:col>76</xdr:col>
      <xdr:colOff>165100</xdr:colOff>
      <xdr:row>39</xdr:row>
      <xdr:rowOff>148960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3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140087</xdr:rowOff>
    </xdr:from>
    <xdr:ext cx="313932"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35333" y="6826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28016</xdr:rowOff>
    </xdr:from>
    <xdr:to>
      <xdr:col>72</xdr:col>
      <xdr:colOff>38100</xdr:colOff>
      <xdr:row>39</xdr:row>
      <xdr:rowOff>129616</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71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120743</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468428" y="6807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30531</xdr:rowOff>
    </xdr:from>
    <xdr:to>
      <xdr:col>67</xdr:col>
      <xdr:colOff>101600</xdr:colOff>
      <xdr:row>39</xdr:row>
      <xdr:rowOff>132131</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1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148658</xdr:rowOff>
    </xdr:from>
    <xdr:ext cx="469744"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579428" y="649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a:extLst>
            <a:ext uri="{FF2B5EF4-FFF2-40B4-BE49-F238E27FC236}">
              <a16:creationId xmlns:a16="http://schemas.microsoft.com/office/drawing/2014/main" id="{00000000-0008-0000-06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a:extLst>
            <a:ext uri="{FF2B5EF4-FFF2-40B4-BE49-F238E27FC236}">
              <a16:creationId xmlns:a16="http://schemas.microsoft.com/office/drawing/2014/main" id="{00000000-0008-0000-0600-000046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a:extLst>
            <a:ext uri="{FF2B5EF4-FFF2-40B4-BE49-F238E27FC236}">
              <a16:creationId xmlns:a16="http://schemas.microsoft.com/office/drawing/2014/main" id="{00000000-0008-0000-0600-000048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a:extLst>
            <a:ext uri="{FF2B5EF4-FFF2-40B4-BE49-F238E27FC236}">
              <a16:creationId xmlns:a16="http://schemas.microsoft.com/office/drawing/2014/main" id="{00000000-0008-0000-0600-00004B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a:extLst>
            <a:ext uri="{FF2B5EF4-FFF2-40B4-BE49-F238E27FC236}">
              <a16:creationId xmlns:a16="http://schemas.microsoft.com/office/drawing/2014/main" id="{00000000-0008-0000-0600-000054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a:extLst>
            <a:ext uri="{FF2B5EF4-FFF2-40B4-BE49-F238E27FC236}">
              <a16:creationId xmlns:a16="http://schemas.microsoft.com/office/drawing/2014/main" id="{00000000-0008-0000-0600-000056020000}"/>
            </a:ext>
          </a:extLst>
        </xdr:cNvPr>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a:extLst>
            <a:ext uri="{FF2B5EF4-FFF2-40B4-BE49-F238E27FC236}">
              <a16:creationId xmlns:a16="http://schemas.microsoft.com/office/drawing/2014/main" id="{00000000-0008-0000-0600-00005E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a:extLst>
            <a:ext uri="{FF2B5EF4-FFF2-40B4-BE49-F238E27FC236}">
              <a16:creationId xmlns:a16="http://schemas.microsoft.com/office/drawing/2014/main" id="{00000000-0008-0000-0600-000061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a:extLst>
            <a:ext uri="{FF2B5EF4-FFF2-40B4-BE49-F238E27FC236}">
              <a16:creationId xmlns:a16="http://schemas.microsoft.com/office/drawing/2014/main" id="{00000000-0008-0000-0600-000063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a:extLst>
            <a:ext uri="{FF2B5EF4-FFF2-40B4-BE49-F238E27FC236}">
              <a16:creationId xmlns:a16="http://schemas.microsoft.com/office/drawing/2014/main" id="{00000000-0008-0000-0600-000065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6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6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6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a:extLst>
            <a:ext uri="{FF2B5EF4-FFF2-40B4-BE49-F238E27FC236}">
              <a16:creationId xmlns:a16="http://schemas.microsoft.com/office/drawing/2014/main" id="{00000000-0008-0000-06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a:extLst>
            <a:ext uri="{FF2B5EF4-FFF2-40B4-BE49-F238E27FC236}">
              <a16:creationId xmlns:a16="http://schemas.microsoft.com/office/drawing/2014/main" id="{00000000-0008-0000-0600-00007D020000}"/>
            </a:ext>
          </a:extLst>
        </xdr:cNvPr>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a:extLst>
            <a:ext uri="{FF2B5EF4-FFF2-40B4-BE49-F238E27FC236}">
              <a16:creationId xmlns:a16="http://schemas.microsoft.com/office/drawing/2014/main" id="{00000000-0008-0000-0600-00007F020000}"/>
            </a:ext>
          </a:extLst>
        </xdr:cNvPr>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34274</xdr:rowOff>
    </xdr:from>
    <xdr:to>
      <xdr:col>85</xdr:col>
      <xdr:colOff>127000</xdr:colOff>
      <xdr:row>77</xdr:row>
      <xdr:rowOff>71943</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5481300" y="13235924"/>
          <a:ext cx="838200" cy="3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xdr:rowOff>
    </xdr:from>
    <xdr:ext cx="534377" cy="259045"/>
    <xdr:sp macro="" textlink="">
      <xdr:nvSpPr>
        <xdr:cNvPr id="642" name="公債費平均値テキスト">
          <a:extLst>
            <a:ext uri="{FF2B5EF4-FFF2-40B4-BE49-F238E27FC236}">
              <a16:creationId xmlns:a16="http://schemas.microsoft.com/office/drawing/2014/main" id="{00000000-0008-0000-0600-000082020000}"/>
            </a:ext>
          </a:extLst>
        </xdr:cNvPr>
        <xdr:cNvSpPr txBox="1"/>
      </xdr:nvSpPr>
      <xdr:spPr>
        <a:xfrm>
          <a:off x="16370300" y="1320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71943</xdr:rowOff>
    </xdr:from>
    <xdr:to>
      <xdr:col>81</xdr:col>
      <xdr:colOff>50800</xdr:colOff>
      <xdr:row>77</xdr:row>
      <xdr:rowOff>84854</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4592300" y="13273593"/>
          <a:ext cx="889000" cy="1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135676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84854</xdr:rowOff>
    </xdr:from>
    <xdr:to>
      <xdr:col>76</xdr:col>
      <xdr:colOff>114300</xdr:colOff>
      <xdr:row>77</xdr:row>
      <xdr:rowOff>127685</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flipV="1">
          <a:off x="13703300" y="13286504"/>
          <a:ext cx="889000" cy="4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144163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97966</xdr:rowOff>
    </xdr:from>
    <xdr:to>
      <xdr:col>71</xdr:col>
      <xdr:colOff>177800</xdr:colOff>
      <xdr:row>77</xdr:row>
      <xdr:rowOff>127685</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814300" y="13299616"/>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a:extLst>
            <a:ext uri="{FF2B5EF4-FFF2-40B4-BE49-F238E27FC236}">
              <a16:creationId xmlns:a16="http://schemas.microsoft.com/office/drawing/2014/main" id="{00000000-0008-0000-0600-00008B020000}"/>
            </a:ext>
          </a:extLst>
        </xdr:cNvPr>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147855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a:extLst>
            <a:ext uri="{FF2B5EF4-FFF2-40B4-BE49-F238E27FC236}">
              <a16:creationId xmlns:a16="http://schemas.microsoft.com/office/drawing/2014/main" id="{00000000-0008-0000-0600-00008D020000}"/>
            </a:ext>
          </a:extLst>
        </xdr:cNvPr>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151902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0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154924</xdr:rowOff>
    </xdr:from>
    <xdr:to>
      <xdr:col>85</xdr:col>
      <xdr:colOff>177800</xdr:colOff>
      <xdr:row>77</xdr:row>
      <xdr:rowOff>85074</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6268700" y="1318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6351</xdr:rowOff>
    </xdr:from>
    <xdr:ext cx="534377" cy="259045"/>
    <xdr:sp macro="" textlink="">
      <xdr:nvSpPr>
        <xdr:cNvPr id="661" name="公債費該当値テキスト">
          <a:extLst>
            <a:ext uri="{FF2B5EF4-FFF2-40B4-BE49-F238E27FC236}">
              <a16:creationId xmlns:a16="http://schemas.microsoft.com/office/drawing/2014/main" id="{00000000-0008-0000-0600-000095020000}"/>
            </a:ext>
          </a:extLst>
        </xdr:cNvPr>
        <xdr:cNvSpPr txBox="1"/>
      </xdr:nvSpPr>
      <xdr:spPr>
        <a:xfrm>
          <a:off x="16370300" y="130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21143</xdr:rowOff>
    </xdr:from>
    <xdr:to>
      <xdr:col>81</xdr:col>
      <xdr:colOff>101600</xdr:colOff>
      <xdr:row>77</xdr:row>
      <xdr:rowOff>122743</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5430500" y="1322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113870</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5214111" y="1331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34054</xdr:rowOff>
    </xdr:from>
    <xdr:to>
      <xdr:col>76</xdr:col>
      <xdr:colOff>165100</xdr:colOff>
      <xdr:row>77</xdr:row>
      <xdr:rowOff>135654</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4541500" y="1323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126781</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4325111" y="1332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76885</xdr:rowOff>
    </xdr:from>
    <xdr:to>
      <xdr:col>72</xdr:col>
      <xdr:colOff>38100</xdr:colOff>
      <xdr:row>78</xdr:row>
      <xdr:rowOff>7035</xdr:rowOff>
    </xdr:to>
    <xdr:sp macro="" textlink="">
      <xdr:nvSpPr>
        <xdr:cNvPr id="666" name="楕円 665">
          <a:extLst>
            <a:ext uri="{FF2B5EF4-FFF2-40B4-BE49-F238E27FC236}">
              <a16:creationId xmlns:a16="http://schemas.microsoft.com/office/drawing/2014/main" id="{00000000-0008-0000-0600-00009A020000}"/>
            </a:ext>
          </a:extLst>
        </xdr:cNvPr>
        <xdr:cNvSpPr/>
      </xdr:nvSpPr>
      <xdr:spPr>
        <a:xfrm>
          <a:off x="13652500" y="1327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169612</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3436111" y="1337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47166</xdr:rowOff>
    </xdr:from>
    <xdr:to>
      <xdr:col>67</xdr:col>
      <xdr:colOff>101600</xdr:colOff>
      <xdr:row>77</xdr:row>
      <xdr:rowOff>148766</xdr:rowOff>
    </xdr:to>
    <xdr:sp macro="" textlink="">
      <xdr:nvSpPr>
        <xdr:cNvPr id="668" name="楕円 667">
          <a:extLst>
            <a:ext uri="{FF2B5EF4-FFF2-40B4-BE49-F238E27FC236}">
              <a16:creationId xmlns:a16="http://schemas.microsoft.com/office/drawing/2014/main" id="{00000000-0008-0000-0600-00009C020000}"/>
            </a:ext>
          </a:extLst>
        </xdr:cNvPr>
        <xdr:cNvSpPr/>
      </xdr:nvSpPr>
      <xdr:spPr>
        <a:xfrm>
          <a:off x="12763500" y="1324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139893</xdr:rowOff>
    </xdr:from>
    <xdr:ext cx="534377"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547111" y="1334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a:extLst>
            <a:ext uri="{FF2B5EF4-FFF2-40B4-BE49-F238E27FC236}">
              <a16:creationId xmlns:a16="http://schemas.microsoft.com/office/drawing/2014/main" id="{00000000-0008-0000-06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a:extLst>
            <a:ext uri="{FF2B5EF4-FFF2-40B4-BE49-F238E27FC236}">
              <a16:creationId xmlns:a16="http://schemas.microsoft.com/office/drawing/2014/main" id="{00000000-0008-0000-0600-0000B6020000}"/>
            </a:ext>
          </a:extLst>
        </xdr:cNvPr>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a:extLst>
            <a:ext uri="{FF2B5EF4-FFF2-40B4-BE49-F238E27FC236}">
              <a16:creationId xmlns:a16="http://schemas.microsoft.com/office/drawing/2014/main" id="{00000000-0008-0000-0600-0000B8020000}"/>
            </a:ext>
          </a:extLst>
        </xdr:cNvPr>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146114</xdr:rowOff>
    </xdr:from>
    <xdr:to>
      <xdr:col>85</xdr:col>
      <xdr:colOff>127000</xdr:colOff>
      <xdr:row>95</xdr:row>
      <xdr:rowOff>137427</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5481300" y="16090964"/>
          <a:ext cx="838200" cy="33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7611</xdr:rowOff>
    </xdr:from>
    <xdr:ext cx="534377" cy="259045"/>
    <xdr:sp macro="" textlink="">
      <xdr:nvSpPr>
        <xdr:cNvPr id="699" name="積立金平均値テキスト">
          <a:extLst>
            <a:ext uri="{FF2B5EF4-FFF2-40B4-BE49-F238E27FC236}">
              <a16:creationId xmlns:a16="http://schemas.microsoft.com/office/drawing/2014/main" id="{00000000-0008-0000-0600-0000BB020000}"/>
            </a:ext>
          </a:extLst>
        </xdr:cNvPr>
        <xdr:cNvSpPr txBox="1"/>
      </xdr:nvSpPr>
      <xdr:spPr>
        <a:xfrm>
          <a:off x="16370300" y="166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22543</xdr:rowOff>
    </xdr:from>
    <xdr:to>
      <xdr:col>81</xdr:col>
      <xdr:colOff>50800</xdr:colOff>
      <xdr:row>95</xdr:row>
      <xdr:rowOff>137427</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4592300" y="16138843"/>
          <a:ext cx="889000" cy="28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13340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64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152615</xdr:rowOff>
    </xdr:from>
    <xdr:to>
      <xdr:col>76</xdr:col>
      <xdr:colOff>114300</xdr:colOff>
      <xdr:row>94</xdr:row>
      <xdr:rowOff>22543</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3703300" y="16097465"/>
          <a:ext cx="889000" cy="4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120654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7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61328</xdr:rowOff>
    </xdr:from>
    <xdr:to>
      <xdr:col>71</xdr:col>
      <xdr:colOff>177800</xdr:colOff>
      <xdr:row>93</xdr:row>
      <xdr:rowOff>152615</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2814300" y="16006178"/>
          <a:ext cx="889000" cy="9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158030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78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a:extLst>
            <a:ext uri="{FF2B5EF4-FFF2-40B4-BE49-F238E27FC236}">
              <a16:creationId xmlns:a16="http://schemas.microsoft.com/office/drawing/2014/main" id="{00000000-0008-0000-0600-0000C6020000}"/>
            </a:ext>
          </a:extLst>
        </xdr:cNvPr>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150182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7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95314</xdr:rowOff>
    </xdr:from>
    <xdr:to>
      <xdr:col>85</xdr:col>
      <xdr:colOff>177800</xdr:colOff>
      <xdr:row>94</xdr:row>
      <xdr:rowOff>25464</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6268700" y="160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118191</xdr:rowOff>
    </xdr:from>
    <xdr:ext cx="534377" cy="259045"/>
    <xdr:sp macro="" textlink="">
      <xdr:nvSpPr>
        <xdr:cNvPr id="718" name="積立金該当値テキスト">
          <a:extLst>
            <a:ext uri="{FF2B5EF4-FFF2-40B4-BE49-F238E27FC236}">
              <a16:creationId xmlns:a16="http://schemas.microsoft.com/office/drawing/2014/main" id="{00000000-0008-0000-0600-0000CE020000}"/>
            </a:ext>
          </a:extLst>
        </xdr:cNvPr>
        <xdr:cNvSpPr txBox="1"/>
      </xdr:nvSpPr>
      <xdr:spPr>
        <a:xfrm>
          <a:off x="16370300" y="1589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86627</xdr:rowOff>
    </xdr:from>
    <xdr:to>
      <xdr:col>81</xdr:col>
      <xdr:colOff>101600</xdr:colOff>
      <xdr:row>96</xdr:row>
      <xdr:rowOff>16777</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5430500" y="163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33304</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5214111" y="161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143193</xdr:rowOff>
    </xdr:from>
    <xdr:to>
      <xdr:col>76</xdr:col>
      <xdr:colOff>165100</xdr:colOff>
      <xdr:row>94</xdr:row>
      <xdr:rowOff>73343</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4541500" y="160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89870</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4325111" y="1586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101815</xdr:rowOff>
    </xdr:from>
    <xdr:to>
      <xdr:col>72</xdr:col>
      <xdr:colOff>38100</xdr:colOff>
      <xdr:row>94</xdr:row>
      <xdr:rowOff>31965</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3652500" y="160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48492</xdr:rowOff>
    </xdr:from>
    <xdr:ext cx="534377"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3436111" y="1582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10528</xdr:rowOff>
    </xdr:from>
    <xdr:to>
      <xdr:col>67</xdr:col>
      <xdr:colOff>101600</xdr:colOff>
      <xdr:row>93</xdr:row>
      <xdr:rowOff>112128</xdr:rowOff>
    </xdr:to>
    <xdr:sp macro="" textlink="">
      <xdr:nvSpPr>
        <xdr:cNvPr id="725" name="楕円 724">
          <a:extLst>
            <a:ext uri="{FF2B5EF4-FFF2-40B4-BE49-F238E27FC236}">
              <a16:creationId xmlns:a16="http://schemas.microsoft.com/office/drawing/2014/main" id="{00000000-0008-0000-0600-0000D5020000}"/>
            </a:ext>
          </a:extLst>
        </xdr:cNvPr>
        <xdr:cNvSpPr/>
      </xdr:nvSpPr>
      <xdr:spPr>
        <a:xfrm>
          <a:off x="12763500" y="1595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128655</xdr:rowOff>
    </xdr:from>
    <xdr:ext cx="534377"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2547111" y="1573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23297</xdr:rowOff>
    </xdr:from>
    <xdr:to>
      <xdr:col>116</xdr:col>
      <xdr:colOff>63500</xdr:colOff>
      <xdr:row>38</xdr:row>
      <xdr:rowOff>24119</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1323300" y="6538397"/>
          <a:ext cx="8382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142491</xdr:rowOff>
    </xdr:from>
    <xdr:ext cx="469744" cy="259045"/>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2212300" y="6486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23297</xdr:rowOff>
    </xdr:from>
    <xdr:to>
      <xdr:col>111</xdr:col>
      <xdr:colOff>177800</xdr:colOff>
      <xdr:row>38</xdr:row>
      <xdr:rowOff>31069</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20434300" y="6538397"/>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72813</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5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31069</xdr:rowOff>
    </xdr:from>
    <xdr:to>
      <xdr:col>107</xdr:col>
      <xdr:colOff>50800</xdr:colOff>
      <xdr:row>38</xdr:row>
      <xdr:rowOff>38384</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flipV="1">
          <a:off x="19545300" y="6546169"/>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38384</xdr:rowOff>
    </xdr:from>
    <xdr:to>
      <xdr:col>102</xdr:col>
      <xdr:colOff>114300</xdr:colOff>
      <xdr:row>38</xdr:row>
      <xdr:rowOff>40945</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flipV="1">
          <a:off x="18656300" y="6553484"/>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101251</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616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152549</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66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144770</xdr:rowOff>
    </xdr:from>
    <xdr:to>
      <xdr:col>116</xdr:col>
      <xdr:colOff>114300</xdr:colOff>
      <xdr:row>38</xdr:row>
      <xdr:rowOff>74919</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2110700" y="64884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104147</xdr:rowOff>
    </xdr:from>
    <xdr:ext cx="469744" cy="259045"/>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2212300" y="627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143947</xdr:rowOff>
    </xdr:from>
    <xdr:to>
      <xdr:col>112</xdr:col>
      <xdr:colOff>38100</xdr:colOff>
      <xdr:row>38</xdr:row>
      <xdr:rowOff>74097</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1272500" y="64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90624</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088428" y="626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151719</xdr:rowOff>
    </xdr:from>
    <xdr:to>
      <xdr:col>107</xdr:col>
      <xdr:colOff>101600</xdr:colOff>
      <xdr:row>38</xdr:row>
      <xdr:rowOff>81869</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0383500" y="649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72996</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199428" y="658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159034</xdr:rowOff>
    </xdr:from>
    <xdr:to>
      <xdr:col>102</xdr:col>
      <xdr:colOff>165100</xdr:colOff>
      <xdr:row>38</xdr:row>
      <xdr:rowOff>89184</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9494500" y="650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105711</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310428" y="627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161595</xdr:rowOff>
    </xdr:from>
    <xdr:to>
      <xdr:col>98</xdr:col>
      <xdr:colOff>38100</xdr:colOff>
      <xdr:row>38</xdr:row>
      <xdr:rowOff>91745</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8605500" y="65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108272</xdr:rowOff>
    </xdr:from>
    <xdr:ext cx="469744"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421428" y="628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a:extLst>
            <a:ext uri="{FF2B5EF4-FFF2-40B4-BE49-F238E27FC236}">
              <a16:creationId xmlns:a16="http://schemas.microsoft.com/office/drawing/2014/main" id="{00000000-0008-0000-0600-00002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8" name="貸付金最大値テキスト">
          <a:extLst>
            <a:ext uri="{FF2B5EF4-FFF2-40B4-BE49-F238E27FC236}">
              <a16:creationId xmlns:a16="http://schemas.microsoft.com/office/drawing/2014/main" id="{00000000-0008-0000-0600-000028030000}"/>
            </a:ext>
          </a:extLst>
        </xdr:cNvPr>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25171</xdr:rowOff>
    </xdr:from>
    <xdr:to>
      <xdr:col>116</xdr:col>
      <xdr:colOff>63500</xdr:colOff>
      <xdr:row>59</xdr:row>
      <xdr:rowOff>25629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21323300" y="10140721"/>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56151</xdr:rowOff>
    </xdr:from>
    <xdr:ext cx="469744" cy="259045"/>
    <xdr:sp macro="" textlink="">
      <xdr:nvSpPr>
        <xdr:cNvPr id="811" name="貸付金平均値テキスト">
          <a:extLst>
            <a:ext uri="{FF2B5EF4-FFF2-40B4-BE49-F238E27FC236}">
              <a16:creationId xmlns:a16="http://schemas.microsoft.com/office/drawing/2014/main" id="{00000000-0008-0000-0600-00002B030000}"/>
            </a:ext>
          </a:extLst>
        </xdr:cNvPr>
        <xdr:cNvSpPr txBox="1"/>
      </xdr:nvSpPr>
      <xdr:spPr>
        <a:xfrm>
          <a:off x="22212300" y="982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25629</xdr:rowOff>
    </xdr:from>
    <xdr:to>
      <xdr:col>111</xdr:col>
      <xdr:colOff>177800</xdr:colOff>
      <xdr:row>59</xdr:row>
      <xdr:rowOff>26009</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20434300" y="10141179"/>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26009</xdr:rowOff>
    </xdr:from>
    <xdr:to>
      <xdr:col>107</xdr:col>
      <xdr:colOff>50800</xdr:colOff>
      <xdr:row>59</xdr:row>
      <xdr:rowOff>26315</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flipV="1">
          <a:off x="19545300" y="10141559"/>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25324</xdr:rowOff>
    </xdr:from>
    <xdr:to>
      <xdr:col>102</xdr:col>
      <xdr:colOff>114300</xdr:colOff>
      <xdr:row>59</xdr:row>
      <xdr:rowOff>26315</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656300" y="10140874"/>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13936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8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145821</xdr:rowOff>
    </xdr:from>
    <xdr:to>
      <xdr:col>116</xdr:col>
      <xdr:colOff>114300</xdr:colOff>
      <xdr:row>59</xdr:row>
      <xdr:rowOff>75971</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2110700" y="1008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60748</xdr:rowOff>
    </xdr:from>
    <xdr:ext cx="378565" cy="259045"/>
    <xdr:sp macro="" textlink="">
      <xdr:nvSpPr>
        <xdr:cNvPr id="830" name="貸付金該当値テキスト">
          <a:extLst>
            <a:ext uri="{FF2B5EF4-FFF2-40B4-BE49-F238E27FC236}">
              <a16:creationId xmlns:a16="http://schemas.microsoft.com/office/drawing/2014/main" id="{00000000-0008-0000-0600-00003E030000}"/>
            </a:ext>
          </a:extLst>
        </xdr:cNvPr>
        <xdr:cNvSpPr txBox="1"/>
      </xdr:nvSpPr>
      <xdr:spPr>
        <a:xfrm>
          <a:off x="22212300" y="1000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146279</xdr:rowOff>
    </xdr:from>
    <xdr:to>
      <xdr:col>112</xdr:col>
      <xdr:colOff>38100</xdr:colOff>
      <xdr:row>59</xdr:row>
      <xdr:rowOff>76429</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1272500" y="1009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67556</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134017" y="10183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146659</xdr:rowOff>
    </xdr:from>
    <xdr:to>
      <xdr:col>107</xdr:col>
      <xdr:colOff>101600</xdr:colOff>
      <xdr:row>59</xdr:row>
      <xdr:rowOff>76809</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0383500" y="1009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67936</xdr:rowOff>
    </xdr:from>
    <xdr:ext cx="378565"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245017" y="1018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146965</xdr:rowOff>
    </xdr:from>
    <xdr:to>
      <xdr:col>102</xdr:col>
      <xdr:colOff>165100</xdr:colOff>
      <xdr:row>59</xdr:row>
      <xdr:rowOff>77115</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9494500" y="1009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68242</xdr:rowOff>
    </xdr:from>
    <xdr:ext cx="378565"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356017" y="10183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145974</xdr:rowOff>
    </xdr:from>
    <xdr:to>
      <xdr:col>98</xdr:col>
      <xdr:colOff>38100</xdr:colOff>
      <xdr:row>59</xdr:row>
      <xdr:rowOff>76124</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8605500" y="1009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67251</xdr:rowOff>
    </xdr:from>
    <xdr:ext cx="378565"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467017" y="10182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a:extLst>
            <a:ext uri="{FF2B5EF4-FFF2-40B4-BE49-F238E27FC236}">
              <a16:creationId xmlns:a16="http://schemas.microsoft.com/office/drawing/2014/main" id="{00000000-0008-0000-0600-00006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6" name="繰出金最小値テキスト">
          <a:extLst>
            <a:ext uri="{FF2B5EF4-FFF2-40B4-BE49-F238E27FC236}">
              <a16:creationId xmlns:a16="http://schemas.microsoft.com/office/drawing/2014/main" id="{00000000-0008-0000-0600-000062030000}"/>
            </a:ext>
          </a:extLst>
        </xdr:cNvPr>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8" name="繰出金最大値テキスト">
          <a:extLst>
            <a:ext uri="{FF2B5EF4-FFF2-40B4-BE49-F238E27FC236}">
              <a16:creationId xmlns:a16="http://schemas.microsoft.com/office/drawing/2014/main" id="{00000000-0008-0000-0600-000064030000}"/>
            </a:ext>
          </a:extLst>
        </xdr:cNvPr>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117210</xdr:rowOff>
    </xdr:from>
    <xdr:to>
      <xdr:col>116</xdr:col>
      <xdr:colOff>63500</xdr:colOff>
      <xdr:row>75</xdr:row>
      <xdr:rowOff>165587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21323300" y="12975960"/>
          <a:ext cx="838200" cy="4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31404</xdr:rowOff>
    </xdr:from>
    <xdr:ext cx="534377" cy="259045"/>
    <xdr:sp macro="" textlink="">
      <xdr:nvSpPr>
        <xdr:cNvPr id="871" name="繰出金平均値テキスト">
          <a:extLst>
            <a:ext uri="{FF2B5EF4-FFF2-40B4-BE49-F238E27FC236}">
              <a16:creationId xmlns:a16="http://schemas.microsoft.com/office/drawing/2014/main" id="{00000000-0008-0000-0600-000067030000}"/>
            </a:ext>
          </a:extLst>
        </xdr:cNvPr>
        <xdr:cNvSpPr txBox="1"/>
      </xdr:nvSpPr>
      <xdr:spPr>
        <a:xfrm>
          <a:off x="22212300" y="1323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165587</xdr:rowOff>
    </xdr:from>
    <xdr:to>
      <xdr:col>111</xdr:col>
      <xdr:colOff>177800</xdr:colOff>
      <xdr:row>76</xdr:row>
      <xdr:rowOff>36002</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20434300" y="13024337"/>
          <a:ext cx="889000" cy="4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9850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38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36002</xdr:rowOff>
    </xdr:from>
    <xdr:to>
      <xdr:col>107</xdr:col>
      <xdr:colOff>50800</xdr:colOff>
      <xdr:row>76</xdr:row>
      <xdr:rowOff>93610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flipV="1">
          <a:off x="19545300" y="13066202"/>
          <a:ext cx="889000" cy="5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5997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3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93610</xdr:rowOff>
    </xdr:from>
    <xdr:to>
      <xdr:col>102</xdr:col>
      <xdr:colOff>114300</xdr:colOff>
      <xdr:row>76</xdr:row>
      <xdr:rowOff>106183</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flipV="1">
          <a:off x="18656300" y="13123810"/>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5768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37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11918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38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66410</xdr:rowOff>
    </xdr:from>
    <xdr:to>
      <xdr:col>116</xdr:col>
      <xdr:colOff>114300</xdr:colOff>
      <xdr:row>75</xdr:row>
      <xdr:rowOff>168010</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2110700" y="129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89287</xdr:rowOff>
    </xdr:from>
    <xdr:ext cx="534377" cy="259045"/>
    <xdr:sp macro="" textlink="">
      <xdr:nvSpPr>
        <xdr:cNvPr id="890" name="繰出金該当値テキスト">
          <a:extLst>
            <a:ext uri="{FF2B5EF4-FFF2-40B4-BE49-F238E27FC236}">
              <a16:creationId xmlns:a16="http://schemas.microsoft.com/office/drawing/2014/main" id="{00000000-0008-0000-0600-00007A030000}"/>
            </a:ext>
          </a:extLst>
        </xdr:cNvPr>
        <xdr:cNvSpPr txBox="1"/>
      </xdr:nvSpPr>
      <xdr:spPr>
        <a:xfrm>
          <a:off x="22212300" y="1277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114786</xdr:rowOff>
    </xdr:from>
    <xdr:to>
      <xdr:col>112</xdr:col>
      <xdr:colOff>38100</xdr:colOff>
      <xdr:row>76</xdr:row>
      <xdr:rowOff>44937</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1272500" y="129735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61463</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056111" y="127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156652</xdr:rowOff>
    </xdr:from>
    <xdr:to>
      <xdr:col>107</xdr:col>
      <xdr:colOff>101600</xdr:colOff>
      <xdr:row>76</xdr:row>
      <xdr:rowOff>86802</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0383500" y="1301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103329</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167111" y="1279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42810</xdr:rowOff>
    </xdr:from>
    <xdr:to>
      <xdr:col>102</xdr:col>
      <xdr:colOff>165100</xdr:colOff>
      <xdr:row>76</xdr:row>
      <xdr:rowOff>144410</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9494500" y="1307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160937</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278111" y="1284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55383</xdr:rowOff>
    </xdr:from>
    <xdr:to>
      <xdr:col>98</xdr:col>
      <xdr:colOff>38100</xdr:colOff>
      <xdr:row>76</xdr:row>
      <xdr:rowOff>156983</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8605500" y="1308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2060</xdr:rowOff>
    </xdr:from>
    <xdr:ext cx="534377"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389111" y="1286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a:extLst>
            <a:ext uri="{FF2B5EF4-FFF2-40B4-BE49-F238E27FC236}">
              <a16:creationId xmlns:a16="http://schemas.microsoft.com/office/drawing/2014/main" id="{00000000-0008-0000-0600-00009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a:extLst>
            <a:ext uri="{FF2B5EF4-FFF2-40B4-BE49-F238E27FC236}">
              <a16:creationId xmlns:a16="http://schemas.microsoft.com/office/drawing/2014/main" id="{00000000-0008-0000-0600-00009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a:extLst>
            <a:ext uri="{FF2B5EF4-FFF2-40B4-BE49-F238E27FC236}">
              <a16:creationId xmlns:a16="http://schemas.microsoft.com/office/drawing/2014/main" id="{00000000-0008-0000-0600-00009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a:extLst>
            <a:ext uri="{FF2B5EF4-FFF2-40B4-BE49-F238E27FC236}">
              <a16:creationId xmlns:a16="http://schemas.microsoft.com/office/drawing/2014/main" id="{00000000-0008-0000-0600-00009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a:extLst>
            <a:ext uri="{FF2B5EF4-FFF2-40B4-BE49-F238E27FC236}">
              <a16:creationId xmlns:a16="http://schemas.microsoft.com/office/drawing/2014/main" id="{00000000-0008-0000-0600-0000A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a:extLst>
            <a:ext uri="{FF2B5EF4-FFF2-40B4-BE49-F238E27FC236}">
              <a16:creationId xmlns:a16="http://schemas.microsoft.com/office/drawing/2014/main" id="{00000000-0008-0000-0600-0000B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a:extLst>
            <a:ext uri="{FF2B5EF4-FFF2-40B4-BE49-F238E27FC236}">
              <a16:creationId xmlns:a16="http://schemas.microsoft.com/office/drawing/2014/main" id="{00000000-0008-0000-0600-0000B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・歳出決算総額は、住民一人当たり約</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７００</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，０００円となっている。主な構成項目である人件費は、住民一人当たり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９７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６４９</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円となっており、類似団体平均と比べて高い水準にある。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民間</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保育所や幼稚園、給食センター等の施設がないため、町で施設を運営していかなければならず、</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それらにかかる人件費が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多額となっていることが要因である。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は住民一人当たり９８，２８８円と昨年より増加したが、ふるさと納税にかかる役務費や中之条ガーデンズ運営管理にかかる委託料等の増加が要因となっている。全体的な事業の見直しを行い、物件費の削減に努め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・繰出金は住民一人当たり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９１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３１６</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平均</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と比較してコストが高い状況となっている。これは、近年の特別会計事業への繰出金増によるものだが、下水</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道</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、介護老人施設への増が主な要因となっている。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このため、経営戦略などを活用するよう促し、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普通</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会計に頼ることのない運営を心掛けてもらう。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群馬県中之条町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15,782
15,536
439.28
11,727,834
11,055,237
520,929
6,176,472
7,764,519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169875</xdr:rowOff>
    </xdr:from>
    <xdr:to>
      <xdr:col>24</xdr:col>
      <xdr:colOff>63500</xdr:colOff>
      <xdr:row>34</xdr:row>
      <xdr:rowOff>115469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27725"/>
          <a:ext cx="838200" cy="11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166768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67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169875</xdr:rowOff>
    </xdr:from>
    <xdr:to>
      <xdr:col>19</xdr:col>
      <xdr:colOff>177800</xdr:colOff>
      <xdr:row>34</xdr:row>
      <xdr:rowOff>32487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27725"/>
          <a:ext cx="8890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135678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32487</xdr:rowOff>
    </xdr:from>
    <xdr:to>
      <xdr:col>15</xdr:col>
      <xdr:colOff>50800</xdr:colOff>
      <xdr:row>34</xdr:row>
      <xdr:rowOff>110211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61787"/>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122877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40031</xdr:rowOff>
    </xdr:from>
    <xdr:to>
      <xdr:col>10</xdr:col>
      <xdr:colOff>114300</xdr:colOff>
      <xdr:row>34</xdr:row>
      <xdr:rowOff>110211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69331"/>
          <a:ext cx="889000" cy="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126534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29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11777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18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64669</xdr:rowOff>
    </xdr:from>
    <xdr:to>
      <xdr:col>24</xdr:col>
      <xdr:colOff>114300</xdr:colOff>
      <xdr:row>34</xdr:row>
      <xdr:rowOff>166269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9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87546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4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119075</xdr:rowOff>
    </xdr:from>
    <xdr:to>
      <xdr:col>20</xdr:col>
      <xdr:colOff>38100</xdr:colOff>
      <xdr:row>34</xdr:row>
      <xdr:rowOff>49225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65752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5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153137</xdr:rowOff>
    </xdr:from>
    <xdr:to>
      <xdr:col>15</xdr:col>
      <xdr:colOff>101600</xdr:colOff>
      <xdr:row>34</xdr:row>
      <xdr:rowOff>83287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1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99814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8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59411</xdr:rowOff>
    </xdr:from>
    <xdr:to>
      <xdr:col>10</xdr:col>
      <xdr:colOff>165100</xdr:colOff>
      <xdr:row>34</xdr:row>
      <xdr:rowOff>161011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8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6088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6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160681</xdr:rowOff>
    </xdr:from>
    <xdr:to>
      <xdr:col>6</xdr:col>
      <xdr:colOff>38100</xdr:colOff>
      <xdr:row>34</xdr:row>
      <xdr:rowOff>90831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1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107358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9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60586</xdr:rowOff>
    </xdr:from>
    <xdr:to>
      <xdr:col>24</xdr:col>
      <xdr:colOff>63500</xdr:colOff>
      <xdr:row>55</xdr:row>
      <xdr:rowOff>8849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3797300" y="9318886"/>
          <a:ext cx="838200" cy="11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142729</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46180</xdr:rowOff>
    </xdr:from>
    <xdr:to>
      <xdr:col>19</xdr:col>
      <xdr:colOff>177800</xdr:colOff>
      <xdr:row>55</xdr:row>
      <xdr:rowOff>8849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2908300" y="9304480"/>
          <a:ext cx="889000" cy="13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25525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62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163131</xdr:rowOff>
    </xdr:from>
    <xdr:to>
      <xdr:col>15</xdr:col>
      <xdr:colOff>50800</xdr:colOff>
      <xdr:row>54</xdr:row>
      <xdr:rowOff>46180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249981"/>
          <a:ext cx="889000" cy="5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146601</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7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163131</xdr:rowOff>
    </xdr:from>
    <xdr:to>
      <xdr:col>10</xdr:col>
      <xdr:colOff>114300</xdr:colOff>
      <xdr:row>54</xdr:row>
      <xdr:rowOff>46747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249981"/>
          <a:ext cx="889000" cy="5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152850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75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160528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76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9786</xdr:rowOff>
    </xdr:from>
    <xdr:to>
      <xdr:col>24</xdr:col>
      <xdr:colOff>114300</xdr:colOff>
      <xdr:row>54</xdr:row>
      <xdr:rowOff>111386</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26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32663</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11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129499</xdr:rowOff>
    </xdr:from>
    <xdr:to>
      <xdr:col>20</xdr:col>
      <xdr:colOff>38100</xdr:colOff>
      <xdr:row>55</xdr:row>
      <xdr:rowOff>59649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8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76176</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16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166830</xdr:rowOff>
    </xdr:from>
    <xdr:to>
      <xdr:col>15</xdr:col>
      <xdr:colOff>101600</xdr:colOff>
      <xdr:row>54</xdr:row>
      <xdr:rowOff>96980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25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113507</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08795" y="9028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112331</xdr:rowOff>
    </xdr:from>
    <xdr:to>
      <xdr:col>10</xdr:col>
      <xdr:colOff>165100</xdr:colOff>
      <xdr:row>54</xdr:row>
      <xdr:rowOff>42481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19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59008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19795" y="897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167397</xdr:rowOff>
    </xdr:from>
    <xdr:to>
      <xdr:col>6</xdr:col>
      <xdr:colOff>38100</xdr:colOff>
      <xdr:row>54</xdr:row>
      <xdr:rowOff>97547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25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114074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30795" y="902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135498</xdr:rowOff>
    </xdr:from>
    <xdr:to>
      <xdr:col>24</xdr:col>
      <xdr:colOff>63500</xdr:colOff>
      <xdr:row>76</xdr:row>
      <xdr:rowOff>144566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94248"/>
          <a:ext cx="838200" cy="18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65836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24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144566</xdr:rowOff>
    </xdr:from>
    <xdr:to>
      <xdr:col>19</xdr:col>
      <xdr:colOff>177800</xdr:colOff>
      <xdr:row>77</xdr:row>
      <xdr:rowOff>26195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74766"/>
          <a:ext cx="889000" cy="5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94436</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8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18433</xdr:rowOff>
    </xdr:from>
    <xdr:to>
      <xdr:col>15</xdr:col>
      <xdr:colOff>50800</xdr:colOff>
      <xdr:row>77</xdr:row>
      <xdr:rowOff>26195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220083"/>
          <a:ext cx="889000" cy="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115336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18433</xdr:rowOff>
    </xdr:from>
    <xdr:to>
      <xdr:col>10</xdr:col>
      <xdr:colOff>114300</xdr:colOff>
      <xdr:row>77</xdr:row>
      <xdr:rowOff>118277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20083"/>
          <a:ext cx="889000" cy="9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128399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60048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84698</xdr:rowOff>
    </xdr:from>
    <xdr:to>
      <xdr:col>24</xdr:col>
      <xdr:colOff>114300</xdr:colOff>
      <xdr:row>76</xdr:row>
      <xdr:rowOff>14849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434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107575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94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93766</xdr:rowOff>
    </xdr:from>
    <xdr:to>
      <xdr:col>20</xdr:col>
      <xdr:colOff>38100</xdr:colOff>
      <xdr:row>77</xdr:row>
      <xdr:rowOff>23916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15043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1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146845</xdr:rowOff>
    </xdr:from>
    <xdr:to>
      <xdr:col>15</xdr:col>
      <xdr:colOff>101600</xdr:colOff>
      <xdr:row>77</xdr:row>
      <xdr:rowOff>76995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7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68122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69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139083</xdr:rowOff>
    </xdr:from>
    <xdr:to>
      <xdr:col>10</xdr:col>
      <xdr:colOff>165100</xdr:colOff>
      <xdr:row>77</xdr:row>
      <xdr:rowOff>69233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6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60360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6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67477</xdr:rowOff>
    </xdr:from>
    <xdr:to>
      <xdr:col>6</xdr:col>
      <xdr:colOff>38100</xdr:colOff>
      <xdr:row>77</xdr:row>
      <xdr:rowOff>169077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6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160204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61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92951</xdr:rowOff>
    </xdr:from>
    <xdr:to>
      <xdr:col>24</xdr:col>
      <xdr:colOff>63500</xdr:colOff>
      <xdr:row>96</xdr:row>
      <xdr:rowOff>115109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552151"/>
          <a:ext cx="838200" cy="2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79687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8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92951</xdr:rowOff>
    </xdr:from>
    <xdr:to>
      <xdr:col>19</xdr:col>
      <xdr:colOff>177800</xdr:colOff>
      <xdr:row>97</xdr:row>
      <xdr:rowOff>57224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552151"/>
          <a:ext cx="889000" cy="13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16773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4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28110</xdr:rowOff>
    </xdr:from>
    <xdr:to>
      <xdr:col>15</xdr:col>
      <xdr:colOff>50800</xdr:colOff>
      <xdr:row>97</xdr:row>
      <xdr:rowOff>57224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658760"/>
          <a:ext cx="889000" cy="2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54289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5806</xdr:rowOff>
    </xdr:from>
    <xdr:to>
      <xdr:col>10</xdr:col>
      <xdr:colOff>114300</xdr:colOff>
      <xdr:row>97</xdr:row>
      <xdr:rowOff>28110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636456"/>
          <a:ext cx="889000" cy="2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34907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100049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3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64309</xdr:rowOff>
    </xdr:from>
    <xdr:to>
      <xdr:col>24</xdr:col>
      <xdr:colOff>114300</xdr:colOff>
      <xdr:row>96</xdr:row>
      <xdr:rowOff>165909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2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87186</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37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42151</xdr:rowOff>
    </xdr:from>
    <xdr:to>
      <xdr:col>20</xdr:col>
      <xdr:colOff>38100</xdr:colOff>
      <xdr:row>96</xdr:row>
      <xdr:rowOff>143751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0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160278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27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6424</xdr:rowOff>
    </xdr:from>
    <xdr:to>
      <xdr:col>15</xdr:col>
      <xdr:colOff>101600</xdr:colOff>
      <xdr:row>97</xdr:row>
      <xdr:rowOff>108024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3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99151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7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148760</xdr:rowOff>
    </xdr:from>
    <xdr:to>
      <xdr:col>10</xdr:col>
      <xdr:colOff>165100</xdr:colOff>
      <xdr:row>97</xdr:row>
      <xdr:rowOff>78910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0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70037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70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126456</xdr:rowOff>
    </xdr:from>
    <xdr:to>
      <xdr:col>6</xdr:col>
      <xdr:colOff>38100</xdr:colOff>
      <xdr:row>97</xdr:row>
      <xdr:rowOff>56606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8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73133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36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31115</xdr:rowOff>
    </xdr:from>
    <xdr:to>
      <xdr:col>55</xdr:col>
      <xdr:colOff>0</xdr:colOff>
      <xdr:row>38</xdr:row>
      <xdr:rowOff>35001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546215"/>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31115</xdr:rowOff>
    </xdr:from>
    <xdr:to>
      <xdr:col>50</xdr:col>
      <xdr:colOff>114300</xdr:colOff>
      <xdr:row>38</xdr:row>
      <xdr:rowOff>31801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54621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75328</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19685</xdr:rowOff>
    </xdr:from>
    <xdr:to>
      <xdr:col>45</xdr:col>
      <xdr:colOff>177800</xdr:colOff>
      <xdr:row>38</xdr:row>
      <xdr:rowOff>31801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534785"/>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94556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157531</xdr:rowOff>
    </xdr:from>
    <xdr:to>
      <xdr:col>41</xdr:col>
      <xdr:colOff>50800</xdr:colOff>
      <xdr:row>38</xdr:row>
      <xdr:rowOff>19685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501181"/>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63669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57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29151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544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155651</xdr:rowOff>
    </xdr:from>
    <xdr:to>
      <xdr:col>55</xdr:col>
      <xdr:colOff>50800</xdr:colOff>
      <xdr:row>38</xdr:row>
      <xdr:rowOff>85801</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49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126991</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70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151765</xdr:rowOff>
    </xdr:from>
    <xdr:to>
      <xdr:col>50</xdr:col>
      <xdr:colOff>165100</xdr:colOff>
      <xdr:row>38</xdr:row>
      <xdr:rowOff>81915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98442</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270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152451</xdr:rowOff>
    </xdr:from>
    <xdr:to>
      <xdr:col>46</xdr:col>
      <xdr:colOff>38100</xdr:colOff>
      <xdr:row>38</xdr:row>
      <xdr:rowOff>82601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4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73728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588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140335</xdr:rowOff>
    </xdr:from>
    <xdr:to>
      <xdr:col>41</xdr:col>
      <xdr:colOff>101600</xdr:colOff>
      <xdr:row>38</xdr:row>
      <xdr:rowOff>70485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87012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259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106731</xdr:rowOff>
    </xdr:from>
    <xdr:to>
      <xdr:col>36</xdr:col>
      <xdr:colOff>165100</xdr:colOff>
      <xdr:row>38</xdr:row>
      <xdr:rowOff>36881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45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53408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225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153581</xdr:rowOff>
    </xdr:from>
    <xdr:to>
      <xdr:col>55</xdr:col>
      <xdr:colOff>0</xdr:colOff>
      <xdr:row>54</xdr:row>
      <xdr:rowOff>32931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240431"/>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2532</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75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32931</xdr:rowOff>
    </xdr:from>
    <xdr:to>
      <xdr:col>50</xdr:col>
      <xdr:colOff>114300</xdr:colOff>
      <xdr:row>54</xdr:row>
      <xdr:rowOff>162852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291231"/>
          <a:ext cx="889000" cy="1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144022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91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162852</xdr:rowOff>
    </xdr:from>
    <xdr:to>
      <xdr:col>45</xdr:col>
      <xdr:colOff>177800</xdr:colOff>
      <xdr:row>55</xdr:row>
      <xdr:rowOff>88150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421152"/>
          <a:ext cx="889000" cy="9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167403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94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26238</xdr:rowOff>
    </xdr:from>
    <xdr:to>
      <xdr:col>41</xdr:col>
      <xdr:colOff>50800</xdr:colOff>
      <xdr:row>55</xdr:row>
      <xdr:rowOff>88150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455988"/>
          <a:ext cx="889000" cy="6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155033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92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151248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92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102781</xdr:rowOff>
    </xdr:from>
    <xdr:to>
      <xdr:col>55</xdr:col>
      <xdr:colOff>50800</xdr:colOff>
      <xdr:row>54</xdr:row>
      <xdr:rowOff>32931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18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125658</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04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153581</xdr:rowOff>
    </xdr:from>
    <xdr:to>
      <xdr:col>50</xdr:col>
      <xdr:colOff>165100</xdr:colOff>
      <xdr:row>54</xdr:row>
      <xdr:rowOff>83731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24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100258</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01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112052</xdr:rowOff>
    </xdr:from>
    <xdr:to>
      <xdr:col>46</xdr:col>
      <xdr:colOff>38100</xdr:colOff>
      <xdr:row>55</xdr:row>
      <xdr:rowOff>42202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58729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14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37350</xdr:rowOff>
    </xdr:from>
    <xdr:to>
      <xdr:col>41</xdr:col>
      <xdr:colOff>101600</xdr:colOff>
      <xdr:row>55</xdr:row>
      <xdr:rowOff>138950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155477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24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146888</xdr:rowOff>
    </xdr:from>
    <xdr:to>
      <xdr:col>36</xdr:col>
      <xdr:colOff>165100</xdr:colOff>
      <xdr:row>55</xdr:row>
      <xdr:rowOff>77038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40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93565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1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118287</xdr:rowOff>
    </xdr:from>
    <xdr:to>
      <xdr:col>55</xdr:col>
      <xdr:colOff>0</xdr:colOff>
      <xdr:row>78</xdr:row>
      <xdr:rowOff>9038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19937"/>
          <a:ext cx="838200" cy="6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38403</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1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66646</xdr:rowOff>
    </xdr:from>
    <xdr:to>
      <xdr:col>50</xdr:col>
      <xdr:colOff>114300</xdr:colOff>
      <xdr:row>78</xdr:row>
      <xdr:rowOff>9038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268296"/>
          <a:ext cx="889000" cy="11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9949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5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66646</xdr:rowOff>
    </xdr:from>
    <xdr:to>
      <xdr:col>45</xdr:col>
      <xdr:colOff>177800</xdr:colOff>
      <xdr:row>77</xdr:row>
      <xdr:rowOff>166511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268296"/>
          <a:ext cx="889000" cy="9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11113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5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151555</xdr:rowOff>
    </xdr:from>
    <xdr:to>
      <xdr:col>41</xdr:col>
      <xdr:colOff>50800</xdr:colOff>
      <xdr:row>77</xdr:row>
      <xdr:rowOff>166511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353205"/>
          <a:ext cx="889000" cy="1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9872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5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22347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67487</xdr:rowOff>
    </xdr:from>
    <xdr:to>
      <xdr:col>55</xdr:col>
      <xdr:colOff>50800</xdr:colOff>
      <xdr:row>77</xdr:row>
      <xdr:rowOff>169087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6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90364</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2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129688</xdr:rowOff>
    </xdr:from>
    <xdr:to>
      <xdr:col>50</xdr:col>
      <xdr:colOff>165100</xdr:colOff>
      <xdr:row>78</xdr:row>
      <xdr:rowOff>59838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3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76365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10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15846</xdr:rowOff>
    </xdr:from>
    <xdr:to>
      <xdr:col>46</xdr:col>
      <xdr:colOff>38100</xdr:colOff>
      <xdr:row>77</xdr:row>
      <xdr:rowOff>117446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133973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99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115711</xdr:rowOff>
    </xdr:from>
    <xdr:to>
      <xdr:col>41</xdr:col>
      <xdr:colOff>101600</xdr:colOff>
      <xdr:row>78</xdr:row>
      <xdr:rowOff>45861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1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62388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09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100755</xdr:rowOff>
    </xdr:from>
    <xdr:to>
      <xdr:col>36</xdr:col>
      <xdr:colOff>165100</xdr:colOff>
      <xdr:row>78</xdr:row>
      <xdr:rowOff>30905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0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47432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07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97814</xdr:rowOff>
    </xdr:from>
    <xdr:to>
      <xdr:col>55</xdr:col>
      <xdr:colOff>0</xdr:colOff>
      <xdr:row>96</xdr:row>
      <xdr:rowOff>119394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557014"/>
          <a:ext cx="8382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170470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2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112857</xdr:rowOff>
    </xdr:from>
    <xdr:to>
      <xdr:col>50</xdr:col>
      <xdr:colOff>114300</xdr:colOff>
      <xdr:row>96</xdr:row>
      <xdr:rowOff>119394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572057"/>
          <a:ext cx="889000" cy="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116324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112857</xdr:rowOff>
    </xdr:from>
    <xdr:to>
      <xdr:col>45</xdr:col>
      <xdr:colOff>177800</xdr:colOff>
      <xdr:row>96</xdr:row>
      <xdr:rowOff>135334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572057"/>
          <a:ext cx="889000" cy="2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114090</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2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135334</xdr:rowOff>
    </xdr:from>
    <xdr:to>
      <xdr:col>41</xdr:col>
      <xdr:colOff>50800</xdr:colOff>
      <xdr:row>97</xdr:row>
      <xdr:rowOff>3941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594534"/>
          <a:ext cx="889000" cy="4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121970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154706</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27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47014</xdr:rowOff>
    </xdr:from>
    <xdr:to>
      <xdr:col>55</xdr:col>
      <xdr:colOff>50800</xdr:colOff>
      <xdr:row>96</xdr:row>
      <xdr:rowOff>148614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50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25441</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48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68594</xdr:rowOff>
    </xdr:from>
    <xdr:to>
      <xdr:col>50</xdr:col>
      <xdr:colOff>165100</xdr:colOff>
      <xdr:row>96</xdr:row>
      <xdr:rowOff>170194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52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161321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62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62057</xdr:rowOff>
    </xdr:from>
    <xdr:to>
      <xdr:col>46</xdr:col>
      <xdr:colOff>38100</xdr:colOff>
      <xdr:row>96</xdr:row>
      <xdr:rowOff>163657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52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154784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61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84534</xdr:rowOff>
    </xdr:from>
    <xdr:to>
      <xdr:col>41</xdr:col>
      <xdr:colOff>101600</xdr:colOff>
      <xdr:row>97</xdr:row>
      <xdr:rowOff>14684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4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5811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3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124591</xdr:rowOff>
    </xdr:from>
    <xdr:to>
      <xdr:col>36</xdr:col>
      <xdr:colOff>165100</xdr:colOff>
      <xdr:row>97</xdr:row>
      <xdr:rowOff>54741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58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45868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7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105443</xdr:rowOff>
    </xdr:from>
    <xdr:to>
      <xdr:col>85</xdr:col>
      <xdr:colOff>127000</xdr:colOff>
      <xdr:row>33</xdr:row>
      <xdr:rowOff>150509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5763293"/>
          <a:ext cx="838200" cy="4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51194</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2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105443</xdr:rowOff>
    </xdr:from>
    <xdr:to>
      <xdr:col>81</xdr:col>
      <xdr:colOff>50800</xdr:colOff>
      <xdr:row>36</xdr:row>
      <xdr:rowOff>146297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5763293"/>
          <a:ext cx="889000" cy="55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4331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4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146297</xdr:rowOff>
    </xdr:from>
    <xdr:to>
      <xdr:col>76</xdr:col>
      <xdr:colOff>114300</xdr:colOff>
      <xdr:row>37</xdr:row>
      <xdr:rowOff>10998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318497"/>
          <a:ext cx="889000" cy="3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35976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3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158151</xdr:rowOff>
    </xdr:from>
    <xdr:to>
      <xdr:col>71</xdr:col>
      <xdr:colOff>177800</xdr:colOff>
      <xdr:row>37</xdr:row>
      <xdr:rowOff>10998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330351"/>
          <a:ext cx="889000" cy="2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83199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42769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3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99709</xdr:rowOff>
    </xdr:from>
    <xdr:to>
      <xdr:col>85</xdr:col>
      <xdr:colOff>177800</xdr:colOff>
      <xdr:row>34</xdr:row>
      <xdr:rowOff>29859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75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122586</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60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54643</xdr:rowOff>
    </xdr:from>
    <xdr:to>
      <xdr:col>81</xdr:col>
      <xdr:colOff>101600</xdr:colOff>
      <xdr:row>33</xdr:row>
      <xdr:rowOff>156243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71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1320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48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95497</xdr:rowOff>
    </xdr:from>
    <xdr:to>
      <xdr:col>76</xdr:col>
      <xdr:colOff>165100</xdr:colOff>
      <xdr:row>37</xdr:row>
      <xdr:rowOff>25647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26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42174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04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131648</xdr:rowOff>
    </xdr:from>
    <xdr:to>
      <xdr:col>72</xdr:col>
      <xdr:colOff>38100</xdr:colOff>
      <xdr:row>37</xdr:row>
      <xdr:rowOff>61798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78325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07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107351</xdr:rowOff>
    </xdr:from>
    <xdr:to>
      <xdr:col>67</xdr:col>
      <xdr:colOff>101600</xdr:colOff>
      <xdr:row>37</xdr:row>
      <xdr:rowOff>37501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27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54028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05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139822</xdr:rowOff>
    </xdr:from>
    <xdr:to>
      <xdr:col>85</xdr:col>
      <xdr:colOff>127000</xdr:colOff>
      <xdr:row>55</xdr:row>
      <xdr:rowOff>162171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569572"/>
          <a:ext cx="838200" cy="2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8317</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09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139822</xdr:rowOff>
    </xdr:from>
    <xdr:to>
      <xdr:col>81</xdr:col>
      <xdr:colOff>50800</xdr:colOff>
      <xdr:row>56</xdr:row>
      <xdr:rowOff>82390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569572"/>
          <a:ext cx="889000" cy="11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127250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24318</xdr:rowOff>
    </xdr:from>
    <xdr:to>
      <xdr:col>76</xdr:col>
      <xdr:colOff>114300</xdr:colOff>
      <xdr:row>56</xdr:row>
      <xdr:rowOff>82390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625518"/>
          <a:ext cx="889000" cy="5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168529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24318</xdr:rowOff>
    </xdr:from>
    <xdr:to>
      <xdr:col>71</xdr:col>
      <xdr:colOff>177800</xdr:colOff>
      <xdr:row>56</xdr:row>
      <xdr:rowOff>57359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625518"/>
          <a:ext cx="889000" cy="3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13682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7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144235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74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111371</xdr:rowOff>
    </xdr:from>
    <xdr:to>
      <xdr:col>85</xdr:col>
      <xdr:colOff>177800</xdr:colOff>
      <xdr:row>56</xdr:row>
      <xdr:rowOff>41521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54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134248</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3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89022</xdr:rowOff>
    </xdr:from>
    <xdr:to>
      <xdr:col>81</xdr:col>
      <xdr:colOff>101600</xdr:colOff>
      <xdr:row>56</xdr:row>
      <xdr:rowOff>19172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51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35699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29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31590</xdr:rowOff>
    </xdr:from>
    <xdr:to>
      <xdr:col>76</xdr:col>
      <xdr:colOff>165100</xdr:colOff>
      <xdr:row>56</xdr:row>
      <xdr:rowOff>133190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6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149717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40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144968</xdr:rowOff>
    </xdr:from>
    <xdr:to>
      <xdr:col>72</xdr:col>
      <xdr:colOff>38100</xdr:colOff>
      <xdr:row>56</xdr:row>
      <xdr:rowOff>75118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57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91645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34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6559</xdr:rowOff>
    </xdr:from>
    <xdr:to>
      <xdr:col>67</xdr:col>
      <xdr:colOff>101600</xdr:colOff>
      <xdr:row>56</xdr:row>
      <xdr:rowOff>108159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60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124686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38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87939</xdr:rowOff>
    </xdr:from>
    <xdr:to>
      <xdr:col>85</xdr:col>
      <xdr:colOff>127000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632489"/>
          <a:ext cx="8382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98160</xdr:rowOff>
    </xdr:from>
    <xdr:to>
      <xdr:col>81</xdr:col>
      <xdr:colOff>50800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642710"/>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124818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32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78817</xdr:rowOff>
    </xdr:from>
    <xdr:to>
      <xdr:col>76</xdr:col>
      <xdr:colOff>114300</xdr:colOff>
      <xdr:row>79</xdr:row>
      <xdr:rowOff>98160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623367"/>
          <a:ext cx="889000" cy="1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148277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78817</xdr:rowOff>
    </xdr:from>
    <xdr:to>
      <xdr:col>71</xdr:col>
      <xdr:colOff>177800</xdr:colOff>
      <xdr:row>79</xdr:row>
      <xdr:rowOff>81331</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623367"/>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123313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66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37139</xdr:rowOff>
    </xdr:from>
    <xdr:to>
      <xdr:col>85</xdr:col>
      <xdr:colOff>177800</xdr:colOff>
      <xdr:row>79</xdr:row>
      <xdr:rowOff>138739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8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131891</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0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47360</xdr:rowOff>
    </xdr:from>
    <xdr:to>
      <xdr:col>76</xdr:col>
      <xdr:colOff>165100</xdr:colOff>
      <xdr:row>79</xdr:row>
      <xdr:rowOff>148960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140087</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35333" y="13684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28017</xdr:rowOff>
    </xdr:from>
    <xdr:to>
      <xdr:col>72</xdr:col>
      <xdr:colOff>38100</xdr:colOff>
      <xdr:row>79</xdr:row>
      <xdr:rowOff>129617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7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120744</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66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30531</xdr:rowOff>
    </xdr:from>
    <xdr:to>
      <xdr:col>67</xdr:col>
      <xdr:colOff>101600</xdr:colOff>
      <xdr:row>79</xdr:row>
      <xdr:rowOff>132131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7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148658</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35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34274</xdr:rowOff>
    </xdr:from>
    <xdr:to>
      <xdr:col>85</xdr:col>
      <xdr:colOff>127000</xdr:colOff>
      <xdr:row>97</xdr:row>
      <xdr:rowOff>71943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664924"/>
          <a:ext cx="838200" cy="3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630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71943</xdr:rowOff>
    </xdr:from>
    <xdr:to>
      <xdr:col>81</xdr:col>
      <xdr:colOff>50800</xdr:colOff>
      <xdr:row>97</xdr:row>
      <xdr:rowOff>84854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702593"/>
          <a:ext cx="889000" cy="1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135672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84854</xdr:rowOff>
    </xdr:from>
    <xdr:to>
      <xdr:col>76</xdr:col>
      <xdr:colOff>114300</xdr:colOff>
      <xdr:row>97</xdr:row>
      <xdr:rowOff>127685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715504"/>
          <a:ext cx="889000" cy="4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144163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97966</xdr:rowOff>
    </xdr:from>
    <xdr:to>
      <xdr:col>71</xdr:col>
      <xdr:colOff>177800</xdr:colOff>
      <xdr:row>97</xdr:row>
      <xdr:rowOff>127685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728616"/>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147855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4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151902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154924</xdr:rowOff>
    </xdr:from>
    <xdr:to>
      <xdr:col>85</xdr:col>
      <xdr:colOff>177800</xdr:colOff>
      <xdr:row>97</xdr:row>
      <xdr:rowOff>85074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61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6351</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46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21143</xdr:rowOff>
    </xdr:from>
    <xdr:to>
      <xdr:col>81</xdr:col>
      <xdr:colOff>101600</xdr:colOff>
      <xdr:row>97</xdr:row>
      <xdr:rowOff>122743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65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113870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74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34054</xdr:rowOff>
    </xdr:from>
    <xdr:to>
      <xdr:col>76</xdr:col>
      <xdr:colOff>165100</xdr:colOff>
      <xdr:row>97</xdr:row>
      <xdr:rowOff>135654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66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126781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75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76885</xdr:rowOff>
    </xdr:from>
    <xdr:to>
      <xdr:col>72</xdr:col>
      <xdr:colOff>38100</xdr:colOff>
      <xdr:row>98</xdr:row>
      <xdr:rowOff>7035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70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169612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80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47166</xdr:rowOff>
    </xdr:from>
    <xdr:to>
      <xdr:col>67</xdr:col>
      <xdr:colOff>101600</xdr:colOff>
      <xdr:row>97</xdr:row>
      <xdr:rowOff>148766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67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139893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77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・総務費は住民一人当たり１</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６７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３０４</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比べ</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て</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高くなっている。決算額全体でみると総務費のうち、ふるさと納税に要する経費が平成２７年度から増嵩していることが要因となっているが、制度の規制により今後は減少していく見込み</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・民生費は住民一人当たり１４９，６３６円となっており、保育所の施設修繕費や障害者自立支援給付費の増加によるものである。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・農林水産業費は住民一人当たり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７２</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，４０７円となっている。平成２５年度から花のまちづくりを推進し、中之条ガーデンズの整備に係る費用が増嵩していることが要因となっている。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・消防費については住民一人当たり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３９</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９１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９円となって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いるが、昨</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年度から防災行政無線デジタル化移行整備事業が始まったことが要因となっている。３年間の継続事業</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のため</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、翌年度まではこの水準となってしまうことが見込まれる。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群馬県中之条町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元年度について、臨時の財政需要はなかったが、繰出金や公債費などの特定財源がない支出が増えたことにより、実質単年度収支が赤字となった。しかし、財政調整基金の取崩しにより実質収支は黒字となっ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今年度で</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普通交付税</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合併算定替</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期間も終了してしまい、税金などの自主財源を増加させることは難しいため、歳出を減らし、財政調整基金を取り崩さずに財政運営ができるよう努めていく。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群馬県中之条町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全ての会計において黒字となって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。しかし、自動車教習所事業会計においては入所者が年々減少し、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運営が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厳しい状態になっている。人口が減っていく</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中</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の運営方法</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を考えていく必要がある。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78</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80</v>
      </c>
      <c r="C3" s="441"/>
      <c r="D3" s="441"/>
      <c r="E3" s="442"/>
      <c r="F3" s="442"/>
      <c r="G3" s="442"/>
      <c r="H3" s="442"/>
      <c r="I3" s="442"/>
      <c r="J3" s="442"/>
      <c r="K3" s="442"/>
      <c r="L3" s="442" t="s">
        <v>81</v>
      </c>
      <c r="M3" s="442"/>
      <c r="N3" s="442"/>
      <c r="O3" s="442"/>
      <c r="P3" s="442"/>
      <c r="Q3" s="442"/>
      <c r="R3" s="449"/>
      <c r="S3" s="449"/>
      <c r="T3" s="449"/>
      <c r="U3" s="449"/>
      <c r="V3" s="450"/>
      <c r="W3" s="424" t="s">
        <v>82</v>
      </c>
      <c r="X3" s="425"/>
      <c r="Y3" s="425"/>
      <c r="Z3" s="425"/>
      <c r="AA3" s="425"/>
      <c r="AB3" s="441"/>
      <c r="AC3" s="449" t="s">
        <v>83</v>
      </c>
      <c r="AD3" s="425"/>
      <c r="AE3" s="425"/>
      <c r="AF3" s="425"/>
      <c r="AG3" s="425"/>
      <c r="AH3" s="425"/>
      <c r="AI3" s="425"/>
      <c r="AJ3" s="425"/>
      <c r="AK3" s="425"/>
      <c r="AL3" s="426"/>
      <c r="AM3" s="424" t="s">
        <v>84</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85</v>
      </c>
      <c r="BO3" s="425"/>
      <c r="BP3" s="425"/>
      <c r="BQ3" s="425"/>
      <c r="BR3" s="425"/>
      <c r="BS3" s="425"/>
      <c r="BT3" s="425"/>
      <c r="BU3" s="426"/>
      <c r="BV3" s="424" t="s">
        <v>86</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87</v>
      </c>
      <c r="CU3" s="425"/>
      <c r="CV3" s="425"/>
      <c r="CW3" s="425"/>
      <c r="CX3" s="425"/>
      <c r="CY3" s="425"/>
      <c r="CZ3" s="425"/>
      <c r="DA3" s="426"/>
      <c r="DB3" s="424" t="s">
        <v>88</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89</v>
      </c>
      <c r="AZ4" s="428"/>
      <c r="BA4" s="428"/>
      <c r="BB4" s="428"/>
      <c r="BC4" s="428"/>
      <c r="BD4" s="428"/>
      <c r="BE4" s="428"/>
      <c r="BF4" s="428"/>
      <c r="BG4" s="428"/>
      <c r="BH4" s="428"/>
      <c r="BI4" s="428"/>
      <c r="BJ4" s="428"/>
      <c r="BK4" s="428"/>
      <c r="BL4" s="428"/>
      <c r="BM4" s="429"/>
      <c r="BN4" s="430">
        <v>11727834</v>
      </c>
      <c r="BO4" s="431"/>
      <c r="BP4" s="431"/>
      <c r="BQ4" s="431"/>
      <c r="BR4" s="431"/>
      <c r="BS4" s="431"/>
      <c r="BT4" s="431"/>
      <c r="BU4" s="432"/>
      <c r="BV4" s="430">
        <v>11248672</v>
      </c>
      <c r="BW4" s="431"/>
      <c r="BX4" s="431"/>
      <c r="BY4" s="431"/>
      <c r="BZ4" s="431"/>
      <c r="CA4" s="431"/>
      <c r="CB4" s="431"/>
      <c r="CC4" s="432"/>
      <c r="CD4" s="433" t="s">
        <v>90</v>
      </c>
      <c r="CE4" s="434"/>
      <c r="CF4" s="434"/>
      <c r="CG4" s="434"/>
      <c r="CH4" s="434"/>
      <c r="CI4" s="434"/>
      <c r="CJ4" s="434"/>
      <c r="CK4" s="434"/>
      <c r="CL4" s="434"/>
      <c r="CM4" s="434"/>
      <c r="CN4" s="434"/>
      <c r="CO4" s="434"/>
      <c r="CP4" s="434"/>
      <c r="CQ4" s="434"/>
      <c r="CR4" s="434"/>
      <c r="CS4" s="435"/>
      <c r="CT4" s="436">
        <v>8.4</v>
      </c>
      <c r="CU4" s="437"/>
      <c r="CV4" s="437"/>
      <c r="CW4" s="437"/>
      <c r="CX4" s="437"/>
      <c r="CY4" s="437"/>
      <c r="CZ4" s="437"/>
      <c r="DA4" s="438"/>
      <c r="DB4" s="436">
        <v>12</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91</v>
      </c>
      <c r="AN5" s="497"/>
      <c r="AO5" s="497"/>
      <c r="AP5" s="497"/>
      <c r="AQ5" s="497"/>
      <c r="AR5" s="497"/>
      <c r="AS5" s="497"/>
      <c r="AT5" s="498"/>
      <c r="AU5" s="499" t="s">
        <v>92</v>
      </c>
      <c r="AV5" s="500"/>
      <c r="AW5" s="500"/>
      <c r="AX5" s="500"/>
      <c r="AY5" s="501" t="s">
        <v>93</v>
      </c>
      <c r="AZ5" s="502"/>
      <c r="BA5" s="502"/>
      <c r="BB5" s="502"/>
      <c r="BC5" s="502"/>
      <c r="BD5" s="502"/>
      <c r="BE5" s="502"/>
      <c r="BF5" s="502"/>
      <c r="BG5" s="502"/>
      <c r="BH5" s="502"/>
      <c r="BI5" s="502"/>
      <c r="BJ5" s="502"/>
      <c r="BK5" s="502"/>
      <c r="BL5" s="502"/>
      <c r="BM5" s="503"/>
      <c r="BN5" s="467">
        <v>11055237</v>
      </c>
      <c r="BO5" s="468"/>
      <c r="BP5" s="468"/>
      <c r="BQ5" s="468"/>
      <c r="BR5" s="468"/>
      <c r="BS5" s="468"/>
      <c r="BT5" s="468"/>
      <c r="BU5" s="469"/>
      <c r="BV5" s="467">
        <v>10362983</v>
      </c>
      <c r="BW5" s="468"/>
      <c r="BX5" s="468"/>
      <c r="BY5" s="468"/>
      <c r="BZ5" s="468"/>
      <c r="CA5" s="468"/>
      <c r="CB5" s="468"/>
      <c r="CC5" s="469"/>
      <c r="CD5" s="470" t="s">
        <v>94</v>
      </c>
      <c r="CE5" s="471"/>
      <c r="CF5" s="471"/>
      <c r="CG5" s="471"/>
      <c r="CH5" s="471"/>
      <c r="CI5" s="471"/>
      <c r="CJ5" s="471"/>
      <c r="CK5" s="471"/>
      <c r="CL5" s="471"/>
      <c r="CM5" s="471"/>
      <c r="CN5" s="471"/>
      <c r="CO5" s="471"/>
      <c r="CP5" s="471"/>
      <c r="CQ5" s="471"/>
      <c r="CR5" s="471"/>
      <c r="CS5" s="472"/>
      <c r="CT5" s="464">
        <v>89.5</v>
      </c>
      <c r="CU5" s="465"/>
      <c r="CV5" s="465"/>
      <c r="CW5" s="465"/>
      <c r="CX5" s="465"/>
      <c r="CY5" s="465"/>
      <c r="CZ5" s="465"/>
      <c r="DA5" s="466"/>
      <c r="DB5" s="464">
        <v>83.4</v>
      </c>
      <c r="DC5" s="465"/>
      <c r="DD5" s="465"/>
      <c r="DE5" s="465"/>
      <c r="DF5" s="465"/>
      <c r="DG5" s="465"/>
      <c r="DH5" s="465"/>
      <c r="DI5" s="466"/>
      <c r="DJ5" s="186"/>
      <c r="DK5" s="186"/>
      <c r="DL5" s="186"/>
      <c r="DM5" s="186"/>
      <c r="DN5" s="186"/>
      <c r="DO5" s="186"/>
    </row>
    <row r="6" spans="1:119" ht="18.75" customHeight="1">
      <c r="A6" s="187"/>
      <c r="B6" s="473" t="s">
        <v>95</v>
      </c>
      <c r="C6" s="474"/>
      <c r="D6" s="474"/>
      <c r="E6" s="475"/>
      <c r="F6" s="475"/>
      <c r="G6" s="475"/>
      <c r="H6" s="475"/>
      <c r="I6" s="475"/>
      <c r="J6" s="475"/>
      <c r="K6" s="475"/>
      <c r="L6" s="475" t="s">
        <v>96</v>
      </c>
      <c r="M6" s="475"/>
      <c r="N6" s="475"/>
      <c r="O6" s="475"/>
      <c r="P6" s="475"/>
      <c r="Q6" s="475"/>
      <c r="R6" s="479"/>
      <c r="S6" s="479"/>
      <c r="T6" s="479"/>
      <c r="U6" s="479"/>
      <c r="V6" s="480"/>
      <c r="W6" s="483" t="s">
        <v>97</v>
      </c>
      <c r="X6" s="484"/>
      <c r="Y6" s="484"/>
      <c r="Z6" s="484"/>
      <c r="AA6" s="484"/>
      <c r="AB6" s="474"/>
      <c r="AC6" s="487" t="s">
        <v>98</v>
      </c>
      <c r="AD6" s="488"/>
      <c r="AE6" s="488"/>
      <c r="AF6" s="488"/>
      <c r="AG6" s="488"/>
      <c r="AH6" s="488"/>
      <c r="AI6" s="488"/>
      <c r="AJ6" s="488"/>
      <c r="AK6" s="488"/>
      <c r="AL6" s="489"/>
      <c r="AM6" s="496" t="s">
        <v>99</v>
      </c>
      <c r="AN6" s="497"/>
      <c r="AO6" s="497"/>
      <c r="AP6" s="497"/>
      <c r="AQ6" s="497"/>
      <c r="AR6" s="497"/>
      <c r="AS6" s="497"/>
      <c r="AT6" s="498"/>
      <c r="AU6" s="499" t="s">
        <v>92</v>
      </c>
      <c r="AV6" s="500"/>
      <c r="AW6" s="500"/>
      <c r="AX6" s="500"/>
      <c r="AY6" s="501" t="s">
        <v>100</v>
      </c>
      <c r="AZ6" s="502"/>
      <c r="BA6" s="502"/>
      <c r="BB6" s="502"/>
      <c r="BC6" s="502"/>
      <c r="BD6" s="502"/>
      <c r="BE6" s="502"/>
      <c r="BF6" s="502"/>
      <c r="BG6" s="502"/>
      <c r="BH6" s="502"/>
      <c r="BI6" s="502"/>
      <c r="BJ6" s="502"/>
      <c r="BK6" s="502"/>
      <c r="BL6" s="502"/>
      <c r="BM6" s="503"/>
      <c r="BN6" s="467">
        <v>672597</v>
      </c>
      <c r="BO6" s="468"/>
      <c r="BP6" s="468"/>
      <c r="BQ6" s="468"/>
      <c r="BR6" s="468"/>
      <c r="BS6" s="468"/>
      <c r="BT6" s="468"/>
      <c r="BU6" s="469"/>
      <c r="BV6" s="467">
        <v>885689</v>
      </c>
      <c r="BW6" s="468"/>
      <c r="BX6" s="468"/>
      <c r="BY6" s="468"/>
      <c r="BZ6" s="468"/>
      <c r="CA6" s="468"/>
      <c r="CB6" s="468"/>
      <c r="CC6" s="469"/>
      <c r="CD6" s="470" t="s">
        <v>101</v>
      </c>
      <c r="CE6" s="471"/>
      <c r="CF6" s="471"/>
      <c r="CG6" s="471"/>
      <c r="CH6" s="471"/>
      <c r="CI6" s="471"/>
      <c r="CJ6" s="471"/>
      <c r="CK6" s="471"/>
      <c r="CL6" s="471"/>
      <c r="CM6" s="471"/>
      <c r="CN6" s="471"/>
      <c r="CO6" s="471"/>
      <c r="CP6" s="471"/>
      <c r="CQ6" s="471"/>
      <c r="CR6" s="471"/>
      <c r="CS6" s="472"/>
      <c r="CT6" s="504">
        <v>93.1</v>
      </c>
      <c r="CU6" s="505"/>
      <c r="CV6" s="505"/>
      <c r="CW6" s="505"/>
      <c r="CX6" s="505"/>
      <c r="CY6" s="505"/>
      <c r="CZ6" s="505"/>
      <c r="DA6" s="506"/>
      <c r="DB6" s="504">
        <v>87.7</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102</v>
      </c>
      <c r="AN7" s="497"/>
      <c r="AO7" s="497"/>
      <c r="AP7" s="497"/>
      <c r="AQ7" s="497"/>
      <c r="AR7" s="497"/>
      <c r="AS7" s="497"/>
      <c r="AT7" s="498"/>
      <c r="AU7" s="499" t="s">
        <v>92</v>
      </c>
      <c r="AV7" s="500"/>
      <c r="AW7" s="500"/>
      <c r="AX7" s="500"/>
      <c r="AY7" s="501" t="s">
        <v>103</v>
      </c>
      <c r="AZ7" s="502"/>
      <c r="BA7" s="502"/>
      <c r="BB7" s="502"/>
      <c r="BC7" s="502"/>
      <c r="BD7" s="502"/>
      <c r="BE7" s="502"/>
      <c r="BF7" s="502"/>
      <c r="BG7" s="502"/>
      <c r="BH7" s="502"/>
      <c r="BI7" s="502"/>
      <c r="BJ7" s="502"/>
      <c r="BK7" s="502"/>
      <c r="BL7" s="502"/>
      <c r="BM7" s="503"/>
      <c r="BN7" s="467">
        <v>151668</v>
      </c>
      <c r="BO7" s="468"/>
      <c r="BP7" s="468"/>
      <c r="BQ7" s="468"/>
      <c r="BR7" s="468"/>
      <c r="BS7" s="468"/>
      <c r="BT7" s="468"/>
      <c r="BU7" s="469"/>
      <c r="BV7" s="467">
        <v>149413</v>
      </c>
      <c r="BW7" s="468"/>
      <c r="BX7" s="468"/>
      <c r="BY7" s="468"/>
      <c r="BZ7" s="468"/>
      <c r="CA7" s="468"/>
      <c r="CB7" s="468"/>
      <c r="CC7" s="469"/>
      <c r="CD7" s="470" t="s">
        <v>104</v>
      </c>
      <c r="CE7" s="471"/>
      <c r="CF7" s="471"/>
      <c r="CG7" s="471"/>
      <c r="CH7" s="471"/>
      <c r="CI7" s="471"/>
      <c r="CJ7" s="471"/>
      <c r="CK7" s="471"/>
      <c r="CL7" s="471"/>
      <c r="CM7" s="471"/>
      <c r="CN7" s="471"/>
      <c r="CO7" s="471"/>
      <c r="CP7" s="471"/>
      <c r="CQ7" s="471"/>
      <c r="CR7" s="471"/>
      <c r="CS7" s="472"/>
      <c r="CT7" s="467">
        <v>6176472</v>
      </c>
      <c r="CU7" s="468"/>
      <c r="CV7" s="468"/>
      <c r="CW7" s="468"/>
      <c r="CX7" s="468"/>
      <c r="CY7" s="468"/>
      <c r="CZ7" s="468"/>
      <c r="DA7" s="469"/>
      <c r="DB7" s="467">
        <v>6133193</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105</v>
      </c>
      <c r="AN8" s="497"/>
      <c r="AO8" s="497"/>
      <c r="AP8" s="497"/>
      <c r="AQ8" s="497"/>
      <c r="AR8" s="497"/>
      <c r="AS8" s="497"/>
      <c r="AT8" s="498"/>
      <c r="AU8" s="499" t="s">
        <v>106</v>
      </c>
      <c r="AV8" s="500"/>
      <c r="AW8" s="500"/>
      <c r="AX8" s="500"/>
      <c r="AY8" s="501" t="s">
        <v>107</v>
      </c>
      <c r="AZ8" s="502"/>
      <c r="BA8" s="502"/>
      <c r="BB8" s="502"/>
      <c r="BC8" s="502"/>
      <c r="BD8" s="502"/>
      <c r="BE8" s="502"/>
      <c r="BF8" s="502"/>
      <c r="BG8" s="502"/>
      <c r="BH8" s="502"/>
      <c r="BI8" s="502"/>
      <c r="BJ8" s="502"/>
      <c r="BK8" s="502"/>
      <c r="BL8" s="502"/>
      <c r="BM8" s="503"/>
      <c r="BN8" s="467">
        <v>520929</v>
      </c>
      <c r="BO8" s="468"/>
      <c r="BP8" s="468"/>
      <c r="BQ8" s="468"/>
      <c r="BR8" s="468"/>
      <c r="BS8" s="468"/>
      <c r="BT8" s="468"/>
      <c r="BU8" s="469"/>
      <c r="BV8" s="467">
        <v>736276</v>
      </c>
      <c r="BW8" s="468"/>
      <c r="BX8" s="468"/>
      <c r="BY8" s="468"/>
      <c r="BZ8" s="468"/>
      <c r="CA8" s="468"/>
      <c r="CB8" s="468"/>
      <c r="CC8" s="469"/>
      <c r="CD8" s="470" t="s">
        <v>108</v>
      </c>
      <c r="CE8" s="471"/>
      <c r="CF8" s="471"/>
      <c r="CG8" s="471"/>
      <c r="CH8" s="471"/>
      <c r="CI8" s="471"/>
      <c r="CJ8" s="471"/>
      <c r="CK8" s="471"/>
      <c r="CL8" s="471"/>
      <c r="CM8" s="471"/>
      <c r="CN8" s="471"/>
      <c r="CO8" s="471"/>
      <c r="CP8" s="471"/>
      <c r="CQ8" s="471"/>
      <c r="CR8" s="471"/>
      <c r="CS8" s="472"/>
      <c r="CT8" s="507">
        <v>0.39</v>
      </c>
      <c r="CU8" s="508"/>
      <c r="CV8" s="508"/>
      <c r="CW8" s="508"/>
      <c r="CX8" s="508"/>
      <c r="CY8" s="508"/>
      <c r="CZ8" s="508"/>
      <c r="DA8" s="509"/>
      <c r="DB8" s="507">
        <v>0.39</v>
      </c>
      <c r="DC8" s="508"/>
      <c r="DD8" s="508"/>
      <c r="DE8" s="508"/>
      <c r="DF8" s="508"/>
      <c r="DG8" s="508"/>
      <c r="DH8" s="508"/>
      <c r="DI8" s="509"/>
      <c r="DJ8" s="186"/>
      <c r="DK8" s="186"/>
      <c r="DL8" s="186"/>
      <c r="DM8" s="186"/>
      <c r="DN8" s="186"/>
      <c r="DO8" s="186"/>
    </row>
    <row r="9" spans="1:119" ht="18.75" customHeight="1" thickBot="1">
      <c r="A9" s="187"/>
      <c r="B9" s="461" t="s">
        <v>109</v>
      </c>
      <c r="C9" s="462"/>
      <c r="D9" s="462"/>
      <c r="E9" s="462"/>
      <c r="F9" s="462"/>
      <c r="G9" s="462"/>
      <c r="H9" s="462"/>
      <c r="I9" s="462"/>
      <c r="J9" s="462"/>
      <c r="K9" s="510"/>
      <c r="L9" s="511" t="s">
        <v>110</v>
      </c>
      <c r="M9" s="512"/>
      <c r="N9" s="512"/>
      <c r="O9" s="512"/>
      <c r="P9" s="512"/>
      <c r="Q9" s="513"/>
      <c r="R9" s="514">
        <v>16850</v>
      </c>
      <c r="S9" s="515"/>
      <c r="T9" s="515"/>
      <c r="U9" s="515"/>
      <c r="V9" s="516"/>
      <c r="W9" s="424" t="s">
        <v>111</v>
      </c>
      <c r="X9" s="425"/>
      <c r="Y9" s="425"/>
      <c r="Z9" s="425"/>
      <c r="AA9" s="425"/>
      <c r="AB9" s="425"/>
      <c r="AC9" s="425"/>
      <c r="AD9" s="425"/>
      <c r="AE9" s="425"/>
      <c r="AF9" s="425"/>
      <c r="AG9" s="425"/>
      <c r="AH9" s="425"/>
      <c r="AI9" s="425"/>
      <c r="AJ9" s="425"/>
      <c r="AK9" s="425"/>
      <c r="AL9" s="426"/>
      <c r="AM9" s="496" t="s">
        <v>112</v>
      </c>
      <c r="AN9" s="497"/>
      <c r="AO9" s="497"/>
      <c r="AP9" s="497"/>
      <c r="AQ9" s="497"/>
      <c r="AR9" s="497"/>
      <c r="AS9" s="497"/>
      <c r="AT9" s="498"/>
      <c r="AU9" s="499" t="s">
        <v>106</v>
      </c>
      <c r="AV9" s="500"/>
      <c r="AW9" s="500"/>
      <c r="AX9" s="500"/>
      <c r="AY9" s="501" t="s">
        <v>113</v>
      </c>
      <c r="AZ9" s="502"/>
      <c r="BA9" s="502"/>
      <c r="BB9" s="502"/>
      <c r="BC9" s="502"/>
      <c r="BD9" s="502"/>
      <c r="BE9" s="502"/>
      <c r="BF9" s="502"/>
      <c r="BG9" s="502"/>
      <c r="BH9" s="502"/>
      <c r="BI9" s="502"/>
      <c r="BJ9" s="502"/>
      <c r="BK9" s="502"/>
      <c r="BL9" s="502"/>
      <c r="BM9" s="503"/>
      <c r="BN9" s="467">
        <v>-215347</v>
      </c>
      <c r="BO9" s="468"/>
      <c r="BP9" s="468"/>
      <c r="BQ9" s="468"/>
      <c r="BR9" s="468"/>
      <c r="BS9" s="468"/>
      <c r="BT9" s="468"/>
      <c r="BU9" s="469"/>
      <c r="BV9" s="467">
        <v>140594</v>
      </c>
      <c r="BW9" s="468"/>
      <c r="BX9" s="468"/>
      <c r="BY9" s="468"/>
      <c r="BZ9" s="468"/>
      <c r="CA9" s="468"/>
      <c r="CB9" s="468"/>
      <c r="CC9" s="469"/>
      <c r="CD9" s="470" t="s">
        <v>114</v>
      </c>
      <c r="CE9" s="471"/>
      <c r="CF9" s="471"/>
      <c r="CG9" s="471"/>
      <c r="CH9" s="471"/>
      <c r="CI9" s="471"/>
      <c r="CJ9" s="471"/>
      <c r="CK9" s="471"/>
      <c r="CL9" s="471"/>
      <c r="CM9" s="471"/>
      <c r="CN9" s="471"/>
      <c r="CO9" s="471"/>
      <c r="CP9" s="471"/>
      <c r="CQ9" s="471"/>
      <c r="CR9" s="471"/>
      <c r="CS9" s="472"/>
      <c r="CT9" s="464">
        <v>10.8</v>
      </c>
      <c r="CU9" s="465"/>
      <c r="CV9" s="465"/>
      <c r="CW9" s="465"/>
      <c r="CX9" s="465"/>
      <c r="CY9" s="465"/>
      <c r="CZ9" s="465"/>
      <c r="DA9" s="466"/>
      <c r="DB9" s="464">
        <v>11.1</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115</v>
      </c>
      <c r="M10" s="497"/>
      <c r="N10" s="497"/>
      <c r="O10" s="497"/>
      <c r="P10" s="497"/>
      <c r="Q10" s="498"/>
      <c r="R10" s="518">
        <v>18216</v>
      </c>
      <c r="S10" s="519"/>
      <c r="T10" s="519"/>
      <c r="U10" s="519"/>
      <c r="V10" s="520"/>
      <c r="W10" s="455"/>
      <c r="X10" s="456"/>
      <c r="Y10" s="456"/>
      <c r="Z10" s="456"/>
      <c r="AA10" s="456"/>
      <c r="AB10" s="456"/>
      <c r="AC10" s="456"/>
      <c r="AD10" s="456"/>
      <c r="AE10" s="456"/>
      <c r="AF10" s="456"/>
      <c r="AG10" s="456"/>
      <c r="AH10" s="456"/>
      <c r="AI10" s="456"/>
      <c r="AJ10" s="456"/>
      <c r="AK10" s="456"/>
      <c r="AL10" s="459"/>
      <c r="AM10" s="496" t="s">
        <v>116</v>
      </c>
      <c r="AN10" s="497"/>
      <c r="AO10" s="497"/>
      <c r="AP10" s="497"/>
      <c r="AQ10" s="497"/>
      <c r="AR10" s="497"/>
      <c r="AS10" s="497"/>
      <c r="AT10" s="498"/>
      <c r="AU10" s="499" t="s">
        <v>117</v>
      </c>
      <c r="AV10" s="500"/>
      <c r="AW10" s="500"/>
      <c r="AX10" s="500"/>
      <c r="AY10" s="501" t="s">
        <v>118</v>
      </c>
      <c r="AZ10" s="502"/>
      <c r="BA10" s="502"/>
      <c r="BB10" s="502"/>
      <c r="BC10" s="502"/>
      <c r="BD10" s="502"/>
      <c r="BE10" s="502"/>
      <c r="BF10" s="502"/>
      <c r="BG10" s="502"/>
      <c r="BH10" s="502"/>
      <c r="BI10" s="502"/>
      <c r="BJ10" s="502"/>
      <c r="BK10" s="502"/>
      <c r="BL10" s="502"/>
      <c r="BM10" s="503"/>
      <c r="BN10" s="467">
        <v>408537</v>
      </c>
      <c r="BO10" s="468"/>
      <c r="BP10" s="468"/>
      <c r="BQ10" s="468"/>
      <c r="BR10" s="468"/>
      <c r="BS10" s="468"/>
      <c r="BT10" s="468"/>
      <c r="BU10" s="469"/>
      <c r="BV10" s="467">
        <v>482549</v>
      </c>
      <c r="BW10" s="468"/>
      <c r="BX10" s="468"/>
      <c r="BY10" s="468"/>
      <c r="BZ10" s="468"/>
      <c r="CA10" s="468"/>
      <c r="CB10" s="468"/>
      <c r="CC10" s="469"/>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120</v>
      </c>
      <c r="M11" s="522"/>
      <c r="N11" s="522"/>
      <c r="O11" s="522"/>
      <c r="P11" s="522"/>
      <c r="Q11" s="523"/>
      <c r="R11" s="524" t="s">
        <v>121</v>
      </c>
      <c r="S11" s="525"/>
      <c r="T11" s="525"/>
      <c r="U11" s="525"/>
      <c r="V11" s="526"/>
      <c r="W11" s="455"/>
      <c r="X11" s="456"/>
      <c r="Y11" s="456"/>
      <c r="Z11" s="456"/>
      <c r="AA11" s="456"/>
      <c r="AB11" s="456"/>
      <c r="AC11" s="456"/>
      <c r="AD11" s="456"/>
      <c r="AE11" s="456"/>
      <c r="AF11" s="456"/>
      <c r="AG11" s="456"/>
      <c r="AH11" s="456"/>
      <c r="AI11" s="456"/>
      <c r="AJ11" s="456"/>
      <c r="AK11" s="456"/>
      <c r="AL11" s="459"/>
      <c r="AM11" s="496" t="s">
        <v>122</v>
      </c>
      <c r="AN11" s="497"/>
      <c r="AO11" s="497"/>
      <c r="AP11" s="497"/>
      <c r="AQ11" s="497"/>
      <c r="AR11" s="497"/>
      <c r="AS11" s="497"/>
      <c r="AT11" s="498"/>
      <c r="AU11" s="499" t="s">
        <v>123</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c r="A12" s="187"/>
      <c r="B12" s="527" t="s">
        <v>128</v>
      </c>
      <c r="C12" s="528"/>
      <c r="D12" s="528"/>
      <c r="E12" s="528"/>
      <c r="F12" s="528"/>
      <c r="G12" s="528"/>
      <c r="H12" s="528"/>
      <c r="I12" s="528"/>
      <c r="J12" s="528"/>
      <c r="K12" s="529"/>
      <c r="L12" s="536" t="s">
        <v>129</v>
      </c>
      <c r="M12" s="537"/>
      <c r="N12" s="537"/>
      <c r="O12" s="537"/>
      <c r="P12" s="537"/>
      <c r="Q12" s="538"/>
      <c r="R12" s="539">
        <v>15782</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133</v>
      </c>
      <c r="AV12" s="500"/>
      <c r="AW12" s="500"/>
      <c r="AX12" s="500"/>
      <c r="AY12" s="501" t="s">
        <v>134</v>
      </c>
      <c r="AZ12" s="502"/>
      <c r="BA12" s="502"/>
      <c r="BB12" s="502"/>
      <c r="BC12" s="502"/>
      <c r="BD12" s="502"/>
      <c r="BE12" s="502"/>
      <c r="BF12" s="502"/>
      <c r="BG12" s="502"/>
      <c r="BH12" s="502"/>
      <c r="BI12" s="502"/>
      <c r="BJ12" s="502"/>
      <c r="BK12" s="502"/>
      <c r="BL12" s="502"/>
      <c r="BM12" s="503"/>
      <c r="BN12" s="467">
        <v>653955</v>
      </c>
      <c r="BO12" s="468"/>
      <c r="BP12" s="468"/>
      <c r="BQ12" s="468"/>
      <c r="BR12" s="468"/>
      <c r="BS12" s="468"/>
      <c r="BT12" s="468"/>
      <c r="BU12" s="469"/>
      <c r="BV12" s="467">
        <v>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127</v>
      </c>
      <c r="CU12" s="508"/>
      <c r="CV12" s="508"/>
      <c r="CW12" s="508"/>
      <c r="CX12" s="508"/>
      <c r="CY12" s="508"/>
      <c r="CZ12" s="508"/>
      <c r="DA12" s="509"/>
      <c r="DB12" s="507" t="s">
        <v>127</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136</v>
      </c>
      <c r="N13" s="559"/>
      <c r="O13" s="559"/>
      <c r="P13" s="559"/>
      <c r="Q13" s="560"/>
      <c r="R13" s="551">
        <v>15536</v>
      </c>
      <c r="S13" s="552"/>
      <c r="T13" s="552"/>
      <c r="U13" s="552"/>
      <c r="V13" s="553"/>
      <c r="W13" s="483" t="s">
        <v>137</v>
      </c>
      <c r="X13" s="484"/>
      <c r="Y13" s="484"/>
      <c r="Z13" s="484"/>
      <c r="AA13" s="484"/>
      <c r="AB13" s="474"/>
      <c r="AC13" s="518">
        <v>830</v>
      </c>
      <c r="AD13" s="519"/>
      <c r="AE13" s="519"/>
      <c r="AF13" s="519"/>
      <c r="AG13" s="561"/>
      <c r="AH13" s="518">
        <v>967</v>
      </c>
      <c r="AI13" s="519"/>
      <c r="AJ13" s="519"/>
      <c r="AK13" s="519"/>
      <c r="AL13" s="520"/>
      <c r="AM13" s="496" t="s">
        <v>138</v>
      </c>
      <c r="AN13" s="497"/>
      <c r="AO13" s="497"/>
      <c r="AP13" s="497"/>
      <c r="AQ13" s="497"/>
      <c r="AR13" s="497"/>
      <c r="AS13" s="497"/>
      <c r="AT13" s="498"/>
      <c r="AU13" s="499" t="s">
        <v>139</v>
      </c>
      <c r="AV13" s="500"/>
      <c r="AW13" s="500"/>
      <c r="AX13" s="500"/>
      <c r="AY13" s="501" t="s">
        <v>140</v>
      </c>
      <c r="AZ13" s="502"/>
      <c r="BA13" s="502"/>
      <c r="BB13" s="502"/>
      <c r="BC13" s="502"/>
      <c r="BD13" s="502"/>
      <c r="BE13" s="502"/>
      <c r="BF13" s="502"/>
      <c r="BG13" s="502"/>
      <c r="BH13" s="502"/>
      <c r="BI13" s="502"/>
      <c r="BJ13" s="502"/>
      <c r="BK13" s="502"/>
      <c r="BL13" s="502"/>
      <c r="BM13" s="503"/>
      <c r="BN13" s="467">
        <v>-460765</v>
      </c>
      <c r="BO13" s="468"/>
      <c r="BP13" s="468"/>
      <c r="BQ13" s="468"/>
      <c r="BR13" s="468"/>
      <c r="BS13" s="468"/>
      <c r="BT13" s="468"/>
      <c r="BU13" s="469"/>
      <c r="BV13" s="467">
        <v>623143</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9.3000000000000007</v>
      </c>
      <c r="CU13" s="465"/>
      <c r="CV13" s="465"/>
      <c r="CW13" s="465"/>
      <c r="CX13" s="465"/>
      <c r="CY13" s="465"/>
      <c r="CZ13" s="465"/>
      <c r="DA13" s="466"/>
      <c r="DB13" s="464">
        <v>7.8</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142</v>
      </c>
      <c r="M14" s="549"/>
      <c r="N14" s="549"/>
      <c r="O14" s="549"/>
      <c r="P14" s="549"/>
      <c r="Q14" s="550"/>
      <c r="R14" s="551">
        <v>16162</v>
      </c>
      <c r="S14" s="552"/>
      <c r="T14" s="552"/>
      <c r="U14" s="552"/>
      <c r="V14" s="553"/>
      <c r="W14" s="457"/>
      <c r="X14" s="458"/>
      <c r="Y14" s="458"/>
      <c r="Z14" s="458"/>
      <c r="AA14" s="458"/>
      <c r="AB14" s="447"/>
      <c r="AC14" s="554">
        <v>10</v>
      </c>
      <c r="AD14" s="555"/>
      <c r="AE14" s="555"/>
      <c r="AF14" s="555"/>
      <c r="AG14" s="556"/>
      <c r="AH14" s="554">
        <v>11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t="s">
        <v>144</v>
      </c>
      <c r="CU14" s="566"/>
      <c r="CV14" s="566"/>
      <c r="CW14" s="566"/>
      <c r="CX14" s="566"/>
      <c r="CY14" s="566"/>
      <c r="CZ14" s="566"/>
      <c r="DA14" s="567"/>
      <c r="DB14" s="565" t="s">
        <v>127</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145</v>
      </c>
      <c r="N15" s="559"/>
      <c r="O15" s="559"/>
      <c r="P15" s="559"/>
      <c r="Q15" s="560"/>
      <c r="R15" s="551">
        <v>15938</v>
      </c>
      <c r="S15" s="552"/>
      <c r="T15" s="552"/>
      <c r="U15" s="552"/>
      <c r="V15" s="553"/>
      <c r="W15" s="483" t="s">
        <v>146</v>
      </c>
      <c r="X15" s="484"/>
      <c r="Y15" s="484"/>
      <c r="Z15" s="484"/>
      <c r="AA15" s="484"/>
      <c r="AB15" s="474"/>
      <c r="AC15" s="518">
        <v>1922</v>
      </c>
      <c r="AD15" s="519"/>
      <c r="AE15" s="519"/>
      <c r="AF15" s="519"/>
      <c r="AG15" s="561"/>
      <c r="AH15" s="518">
        <v>2038</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2047662</v>
      </c>
      <c r="BO15" s="431"/>
      <c r="BP15" s="431"/>
      <c r="BQ15" s="431"/>
      <c r="BR15" s="431"/>
      <c r="BS15" s="431"/>
      <c r="BT15" s="431"/>
      <c r="BU15" s="432"/>
      <c r="BV15" s="430">
        <v>2067949</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23.1</v>
      </c>
      <c r="AD16" s="555"/>
      <c r="AE16" s="555"/>
      <c r="AF16" s="555"/>
      <c r="AG16" s="556"/>
      <c r="AH16" s="554">
        <v>23.1</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5391755</v>
      </c>
      <c r="BO16" s="468"/>
      <c r="BP16" s="468"/>
      <c r="BQ16" s="468"/>
      <c r="BR16" s="468"/>
      <c r="BS16" s="468"/>
      <c r="BT16" s="468"/>
      <c r="BU16" s="469"/>
      <c r="BV16" s="467">
        <v>5262887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5583</v>
      </c>
      <c r="AD17" s="519"/>
      <c r="AE17" s="519"/>
      <c r="AF17" s="519"/>
      <c r="AG17" s="561"/>
      <c r="AH17" s="518">
        <v>5812</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2585740</v>
      </c>
      <c r="BO17" s="468"/>
      <c r="BP17" s="468"/>
      <c r="BQ17" s="468"/>
      <c r="BR17" s="468"/>
      <c r="BS17" s="468"/>
      <c r="BT17" s="468"/>
      <c r="BU17" s="469"/>
      <c r="BV17" s="467">
        <v>2611974</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156</v>
      </c>
      <c r="C18" s="510"/>
      <c r="D18" s="510"/>
      <c r="E18" s="582"/>
      <c r="F18" s="582"/>
      <c r="G18" s="582"/>
      <c r="H18" s="582"/>
      <c r="I18" s="582"/>
      <c r="J18" s="582"/>
      <c r="K18" s="582"/>
      <c r="L18" s="583">
        <v>439.28</v>
      </c>
      <c r="M18" s="583"/>
      <c r="N18" s="583"/>
      <c r="O18" s="583"/>
      <c r="P18" s="583"/>
      <c r="Q18" s="583"/>
      <c r="R18" s="584"/>
      <c r="S18" s="584"/>
      <c r="T18" s="584"/>
      <c r="U18" s="584"/>
      <c r="V18" s="585"/>
      <c r="W18" s="485"/>
      <c r="X18" s="486"/>
      <c r="Y18" s="486"/>
      <c r="Z18" s="486"/>
      <c r="AA18" s="486"/>
      <c r="AB18" s="477"/>
      <c r="AC18" s="586">
        <v>67</v>
      </c>
      <c r="AD18" s="587"/>
      <c r="AE18" s="587"/>
      <c r="AF18" s="587"/>
      <c r="AG18" s="588"/>
      <c r="AH18" s="586">
        <v>65.900000000000006</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5684390</v>
      </c>
      <c r="BO18" s="468"/>
      <c r="BP18" s="468"/>
      <c r="BQ18" s="468"/>
      <c r="BR18" s="468"/>
      <c r="BS18" s="468"/>
      <c r="BT18" s="468"/>
      <c r="BU18" s="469"/>
      <c r="BV18" s="467">
        <v>5218405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158</v>
      </c>
      <c r="C19" s="510"/>
      <c r="D19" s="510"/>
      <c r="E19" s="582"/>
      <c r="F19" s="582"/>
      <c r="G19" s="582"/>
      <c r="H19" s="582"/>
      <c r="I19" s="582"/>
      <c r="J19" s="582"/>
      <c r="K19" s="582"/>
      <c r="L19" s="590">
        <v>38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8816692</v>
      </c>
      <c r="BO19" s="468"/>
      <c r="BP19" s="468"/>
      <c r="BQ19" s="468"/>
      <c r="BR19" s="468"/>
      <c r="BS19" s="468"/>
      <c r="BT19" s="468"/>
      <c r="BU19" s="469"/>
      <c r="BV19" s="467">
        <v>7486605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160</v>
      </c>
      <c r="C20" s="510"/>
      <c r="D20" s="510"/>
      <c r="E20" s="582"/>
      <c r="F20" s="582"/>
      <c r="G20" s="582"/>
      <c r="H20" s="582"/>
      <c r="I20" s="582"/>
      <c r="J20" s="582"/>
      <c r="K20" s="582"/>
      <c r="L20" s="590">
        <v>6529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7764519</v>
      </c>
      <c r="BO23" s="468"/>
      <c r="BP23" s="468"/>
      <c r="BQ23" s="468"/>
      <c r="BR23" s="468"/>
      <c r="BS23" s="468"/>
      <c r="BT23" s="468"/>
      <c r="BU23" s="469"/>
      <c r="BV23" s="467">
        <v>7568207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169</v>
      </c>
      <c r="F24" s="497"/>
      <c r="G24" s="497"/>
      <c r="H24" s="497"/>
      <c r="I24" s="497"/>
      <c r="J24" s="497"/>
      <c r="K24" s="498"/>
      <c r="L24" s="518">
        <v>1</v>
      </c>
      <c r="M24" s="519"/>
      <c r="N24" s="519"/>
      <c r="O24" s="519"/>
      <c r="P24" s="561"/>
      <c r="Q24" s="518">
        <v>7370</v>
      </c>
      <c r="R24" s="519"/>
      <c r="S24" s="519"/>
      <c r="T24" s="519"/>
      <c r="U24" s="519"/>
      <c r="V24" s="561"/>
      <c r="W24" s="620"/>
      <c r="X24" s="608"/>
      <c r="Y24" s="609"/>
      <c r="Z24" s="517" t="s">
        <v>170</v>
      </c>
      <c r="AA24" s="497"/>
      <c r="AB24" s="497"/>
      <c r="AC24" s="497"/>
      <c r="AD24" s="497"/>
      <c r="AE24" s="497"/>
      <c r="AF24" s="497"/>
      <c r="AG24" s="498"/>
      <c r="AH24" s="518">
        <v>174</v>
      </c>
      <c r="AI24" s="519"/>
      <c r="AJ24" s="519"/>
      <c r="AK24" s="519"/>
      <c r="AL24" s="561"/>
      <c r="AM24" s="518">
        <v>549492</v>
      </c>
      <c r="AN24" s="519"/>
      <c r="AO24" s="519"/>
      <c r="AP24" s="519"/>
      <c r="AQ24" s="519"/>
      <c r="AR24" s="561"/>
      <c r="AS24" s="518">
        <v>3158</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7695578</v>
      </c>
      <c r="BO24" s="468"/>
      <c r="BP24" s="468"/>
      <c r="BQ24" s="468"/>
      <c r="BR24" s="468"/>
      <c r="BS24" s="468"/>
      <c r="BT24" s="468"/>
      <c r="BU24" s="469"/>
      <c r="BV24" s="467">
        <v>7557945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172</v>
      </c>
      <c r="F25" s="497"/>
      <c r="G25" s="497"/>
      <c r="H25" s="497"/>
      <c r="I25" s="497"/>
      <c r="J25" s="497"/>
      <c r="K25" s="498"/>
      <c r="L25" s="518">
        <v>1</v>
      </c>
      <c r="M25" s="519"/>
      <c r="N25" s="519"/>
      <c r="O25" s="519"/>
      <c r="P25" s="561"/>
      <c r="Q25" s="518">
        <v>6010</v>
      </c>
      <c r="R25" s="519"/>
      <c r="S25" s="519"/>
      <c r="T25" s="519"/>
      <c r="U25" s="519"/>
      <c r="V25" s="561"/>
      <c r="W25" s="620"/>
      <c r="X25" s="608"/>
      <c r="Y25" s="609"/>
      <c r="Z25" s="517" t="s">
        <v>173</v>
      </c>
      <c r="AA25" s="497"/>
      <c r="AB25" s="497"/>
      <c r="AC25" s="497"/>
      <c r="AD25" s="497"/>
      <c r="AE25" s="497"/>
      <c r="AF25" s="497"/>
      <c r="AG25" s="498"/>
      <c r="AH25" s="518" t="s">
        <v>126</v>
      </c>
      <c r="AI25" s="519"/>
      <c r="AJ25" s="519"/>
      <c r="AK25" s="519"/>
      <c r="AL25" s="561"/>
      <c r="AM25" s="518" t="s">
        <v>144</v>
      </c>
      <c r="AN25" s="519"/>
      <c r="AO25" s="519"/>
      <c r="AP25" s="519"/>
      <c r="AQ25" s="519"/>
      <c r="AR25" s="561"/>
      <c r="AS25" s="518" t="s">
        <v>174</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1624</v>
      </c>
      <c r="BO25" s="431"/>
      <c r="BP25" s="431"/>
      <c r="BQ25" s="431"/>
      <c r="BR25" s="431"/>
      <c r="BS25" s="431"/>
      <c r="BT25" s="431"/>
      <c r="BU25" s="432"/>
      <c r="BV25" s="430">
        <v>34202</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176</v>
      </c>
      <c r="F26" s="497"/>
      <c r="G26" s="497"/>
      <c r="H26" s="497"/>
      <c r="I26" s="497"/>
      <c r="J26" s="497"/>
      <c r="K26" s="498"/>
      <c r="L26" s="518">
        <v>1</v>
      </c>
      <c r="M26" s="519"/>
      <c r="N26" s="519"/>
      <c r="O26" s="519"/>
      <c r="P26" s="561"/>
      <c r="Q26" s="518">
        <v>5550</v>
      </c>
      <c r="R26" s="519"/>
      <c r="S26" s="519"/>
      <c r="T26" s="519"/>
      <c r="U26" s="519"/>
      <c r="V26" s="561"/>
      <c r="W26" s="620"/>
      <c r="X26" s="608"/>
      <c r="Y26" s="609"/>
      <c r="Z26" s="517" t="s">
        <v>177</v>
      </c>
      <c r="AA26" s="630"/>
      <c r="AB26" s="630"/>
      <c r="AC26" s="630"/>
      <c r="AD26" s="630"/>
      <c r="AE26" s="630"/>
      <c r="AF26" s="630"/>
      <c r="AG26" s="631"/>
      <c r="AH26" s="518">
        <v>15</v>
      </c>
      <c r="AI26" s="519"/>
      <c r="AJ26" s="519"/>
      <c r="AK26" s="519"/>
      <c r="AL26" s="561"/>
      <c r="AM26" s="518">
        <v>44775</v>
      </c>
      <c r="AN26" s="519"/>
      <c r="AO26" s="519"/>
      <c r="AP26" s="519"/>
      <c r="AQ26" s="519"/>
      <c r="AR26" s="561"/>
      <c r="AS26" s="518">
        <v>2985</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127</v>
      </c>
      <c r="BO26" s="468"/>
      <c r="BP26" s="468"/>
      <c r="BQ26" s="468"/>
      <c r="BR26" s="468"/>
      <c r="BS26" s="468"/>
      <c r="BT26" s="468"/>
      <c r="BU26" s="469"/>
      <c r="BV26" s="467" t="s">
        <v>126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179</v>
      </c>
      <c r="F27" s="497"/>
      <c r="G27" s="497"/>
      <c r="H27" s="497"/>
      <c r="I27" s="497"/>
      <c r="J27" s="497"/>
      <c r="K27" s="498"/>
      <c r="L27" s="518">
        <v>1</v>
      </c>
      <c r="M27" s="519"/>
      <c r="N27" s="519"/>
      <c r="O27" s="519"/>
      <c r="P27" s="561"/>
      <c r="Q27" s="518">
        <v>3150</v>
      </c>
      <c r="R27" s="519"/>
      <c r="S27" s="519"/>
      <c r="T27" s="519"/>
      <c r="U27" s="519"/>
      <c r="V27" s="561"/>
      <c r="W27" s="620"/>
      <c r="X27" s="608"/>
      <c r="Y27" s="609"/>
      <c r="Z27" s="517" t="s">
        <v>180</v>
      </c>
      <c r="AA27" s="497"/>
      <c r="AB27" s="497"/>
      <c r="AC27" s="497"/>
      <c r="AD27" s="497"/>
      <c r="AE27" s="497"/>
      <c r="AF27" s="497"/>
      <c r="AG27" s="498"/>
      <c r="AH27" s="518">
        <v>12</v>
      </c>
      <c r="AI27" s="519"/>
      <c r="AJ27" s="519"/>
      <c r="AK27" s="519"/>
      <c r="AL27" s="561"/>
      <c r="AM27" s="518">
        <v>39038</v>
      </c>
      <c r="AN27" s="519"/>
      <c r="AO27" s="519"/>
      <c r="AP27" s="519"/>
      <c r="AQ27" s="519"/>
      <c r="AR27" s="561"/>
      <c r="AS27" s="518">
        <v>3253</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t="s">
        <v>144</v>
      </c>
      <c r="BO27" s="644"/>
      <c r="BP27" s="644"/>
      <c r="BQ27" s="644"/>
      <c r="BR27" s="644"/>
      <c r="BS27" s="644"/>
      <c r="BT27" s="644"/>
      <c r="BU27" s="645"/>
      <c r="BV27" s="643" t="s">
        <v>144</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182</v>
      </c>
      <c r="F28" s="497"/>
      <c r="G28" s="497"/>
      <c r="H28" s="497"/>
      <c r="I28" s="497"/>
      <c r="J28" s="497"/>
      <c r="K28" s="498"/>
      <c r="L28" s="518">
        <v>1</v>
      </c>
      <c r="M28" s="519"/>
      <c r="N28" s="519"/>
      <c r="O28" s="519"/>
      <c r="P28" s="561"/>
      <c r="Q28" s="518">
        <v>2550</v>
      </c>
      <c r="R28" s="519"/>
      <c r="S28" s="519"/>
      <c r="T28" s="519"/>
      <c r="U28" s="519"/>
      <c r="V28" s="561"/>
      <c r="W28" s="620"/>
      <c r="X28" s="608"/>
      <c r="Y28" s="609"/>
      <c r="Z28" s="517" t="s">
        <v>183</v>
      </c>
      <c r="AA28" s="497"/>
      <c r="AB28" s="497"/>
      <c r="AC28" s="497"/>
      <c r="AD28" s="497"/>
      <c r="AE28" s="497"/>
      <c r="AF28" s="497"/>
      <c r="AG28" s="498"/>
      <c r="AH28" s="518" t="s">
        <v>144</v>
      </c>
      <c r="AI28" s="519"/>
      <c r="AJ28" s="519"/>
      <c r="AK28" s="519"/>
      <c r="AL28" s="561"/>
      <c r="AM28" s="518" t="s">
        <v>184</v>
      </c>
      <c r="AN28" s="519"/>
      <c r="AO28" s="519"/>
      <c r="AP28" s="519"/>
      <c r="AQ28" s="519"/>
      <c r="AR28" s="561"/>
      <c r="AS28" s="518" t="s">
        <v>144</v>
      </c>
      <c r="AT28" s="519"/>
      <c r="AU28" s="519"/>
      <c r="AV28" s="519"/>
      <c r="AW28" s="519"/>
      <c r="AX28" s="520"/>
      <c r="AY28" s="646" t="s">
        <v>185</v>
      </c>
      <c r="AZ28" s="647"/>
      <c r="BA28" s="647"/>
      <c r="BB28" s="648"/>
      <c r="BC28" s="427" t="s">
        <v>46</v>
      </c>
      <c r="BD28" s="428"/>
      <c r="BE28" s="428"/>
      <c r="BF28" s="428"/>
      <c r="BG28" s="428"/>
      <c r="BH28" s="428"/>
      <c r="BI28" s="428"/>
      <c r="BJ28" s="428"/>
      <c r="BK28" s="428"/>
      <c r="BL28" s="428"/>
      <c r="BM28" s="429"/>
      <c r="BN28" s="430">
        <v>7832210</v>
      </c>
      <c r="BO28" s="431"/>
      <c r="BP28" s="431"/>
      <c r="BQ28" s="431"/>
      <c r="BR28" s="431"/>
      <c r="BS28" s="431"/>
      <c r="BT28" s="431"/>
      <c r="BU28" s="432"/>
      <c r="BV28" s="430">
        <v>8077628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186</v>
      </c>
      <c r="F29" s="497"/>
      <c r="G29" s="497"/>
      <c r="H29" s="497"/>
      <c r="I29" s="497"/>
      <c r="J29" s="497"/>
      <c r="K29" s="498"/>
      <c r="L29" s="518">
        <v>13</v>
      </c>
      <c r="M29" s="519"/>
      <c r="N29" s="519"/>
      <c r="O29" s="519"/>
      <c r="P29" s="561"/>
      <c r="Q29" s="518">
        <v>2350</v>
      </c>
      <c r="R29" s="519"/>
      <c r="S29" s="519"/>
      <c r="T29" s="519"/>
      <c r="U29" s="519"/>
      <c r="V29" s="561"/>
      <c r="W29" s="621"/>
      <c r="X29" s="622"/>
      <c r="Y29" s="623"/>
      <c r="Z29" s="517" t="s">
        <v>187</v>
      </c>
      <c r="AA29" s="497"/>
      <c r="AB29" s="497"/>
      <c r="AC29" s="497"/>
      <c r="AD29" s="497"/>
      <c r="AE29" s="497"/>
      <c r="AF29" s="497"/>
      <c r="AG29" s="498"/>
      <c r="AH29" s="518">
        <v>186</v>
      </c>
      <c r="AI29" s="519"/>
      <c r="AJ29" s="519"/>
      <c r="AK29" s="519"/>
      <c r="AL29" s="561"/>
      <c r="AM29" s="518">
        <v>588530</v>
      </c>
      <c r="AN29" s="519"/>
      <c r="AO29" s="519"/>
      <c r="AP29" s="519"/>
      <c r="AQ29" s="519"/>
      <c r="AR29" s="561"/>
      <c r="AS29" s="518">
        <v>3164</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657618</v>
      </c>
      <c r="BO29" s="468"/>
      <c r="BP29" s="468"/>
      <c r="BQ29" s="468"/>
      <c r="BR29" s="468"/>
      <c r="BS29" s="468"/>
      <c r="BT29" s="468"/>
      <c r="BU29" s="469"/>
      <c r="BV29" s="467">
        <v>657490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97.3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48</v>
      </c>
      <c r="BD30" s="641"/>
      <c r="BE30" s="641"/>
      <c r="BF30" s="641"/>
      <c r="BG30" s="641"/>
      <c r="BH30" s="641"/>
      <c r="BI30" s="641"/>
      <c r="BJ30" s="641"/>
      <c r="BK30" s="641"/>
      <c r="BL30" s="641"/>
      <c r="BM30" s="642"/>
      <c r="BN30" s="643">
        <v>1860214</v>
      </c>
      <c r="BO30" s="644"/>
      <c r="BP30" s="644"/>
      <c r="BQ30" s="644"/>
      <c r="BR30" s="644"/>
      <c r="BS30" s="644"/>
      <c r="BT30" s="644"/>
      <c r="BU30" s="645"/>
      <c r="BV30" s="643">
        <v>1410352</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198</v>
      </c>
      <c r="V33" s="491"/>
      <c r="W33" s="456" t="s">
        <v>197</v>
      </c>
      <c r="X33" s="456"/>
      <c r="Y33" s="456"/>
      <c r="Z33" s="456"/>
      <c r="AA33" s="456"/>
      <c r="AB33" s="456"/>
      <c r="AC33" s="456"/>
      <c r="AD33" s="456"/>
      <c r="AE33" s="456"/>
      <c r="AF33" s="456"/>
      <c r="AG33" s="456"/>
      <c r="AH33" s="456"/>
      <c r="AI33" s="456"/>
      <c r="AJ33" s="456"/>
      <c r="AK33" s="456"/>
      <c r="AL33" s="216"/>
      <c r="AM33" s="491" t="s">
        <v>198</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203</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IF('各会計、関係団体の財政状況及び健全化判断比率'!B32="","",'各会計、関係団体の財政状況及び健全化判断比率'!B32)</f>
        <v>自動車教習所事業会計</v>
      </c>
      <c r="AP34" s="657"/>
      <c r="AQ34" s="657"/>
      <c r="AR34" s="657"/>
      <c r="AS34" s="657"/>
      <c r="AT34" s="657"/>
      <c r="AU34" s="657"/>
      <c r="AV34" s="657"/>
      <c r="AW34" s="657"/>
      <c r="AX34" s="657"/>
      <c r="AY34" s="657"/>
      <c r="AZ34" s="657"/>
      <c r="BA34" s="657"/>
      <c r="BB34" s="657"/>
      <c r="BC34" s="657"/>
      <c r="BD34" s="214"/>
      <c r="BE34" s="656">
        <f>IF(BG34="","",MAX(C34:D43,U34:V43,AM34:AN43)+1)</f>
        <v>10</v>
      </c>
      <c r="BF34" s="656"/>
      <c r="BG34" s="657" t="str">
        <f>IF('各会計、関係団体の財政状況及び健全化判断比率'!B35="","",'各会計、関係団体の財政状況及び健全化判断比率'!B35)</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14</v>
      </c>
      <c r="BX34" s="656"/>
      <c r="BY34" s="657" t="str">
        <f>IF('各会計、関係団体の財政状況及び健全化判断比率'!B68="","",'各会計、関係団体の財政状況及び健全化判断比率'!B68)</f>
        <v>吾妻東部衛生施設組合</v>
      </c>
      <c r="BZ34" s="657"/>
      <c r="CA34" s="657"/>
      <c r="CB34" s="657"/>
      <c r="CC34" s="657"/>
      <c r="CD34" s="657"/>
      <c r="CE34" s="657"/>
      <c r="CF34" s="657"/>
      <c r="CG34" s="657"/>
      <c r="CH34" s="657"/>
      <c r="CI34" s="657"/>
      <c r="CJ34" s="657"/>
      <c r="CK34" s="657"/>
      <c r="CL34" s="657"/>
      <c r="CM34" s="657"/>
      <c r="CN34" s="214"/>
      <c r="CO34" s="656">
        <f>IF(CQ34="","",MAX(C34:D43,U34:V43,AM34:AN43,BE34:BF43,BW34:BX43)+1)</f>
        <v>24</v>
      </c>
      <c r="CP34" s="656"/>
      <c r="CQ34" s="657" t="str">
        <f>IF('各会計、関係団体の財政状況及び健全化判断比率'!BS7="","",'各会計、関係団体の財政状況及び健全化判断比率'!BS7)</f>
        <v>中之条町土地開発公社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〇</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四万へき地診療所事業特別会計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f t="shared" ref="AM35:AM43" si="0">IF(AO35="","",AM34+1)</f>
        <v>8</v>
      </c>
      <c r="AN35" s="656"/>
      <c r="AO35" s="657" t="str">
        <f>IF('各会計、関係団体の財政状況及び健全化判断比率'!B33="","",'各会計、関係団体の財政状況及び健全化判断比率'!B33)</f>
        <v>上水道事業会計</v>
      </c>
      <c r="AP35" s="657"/>
      <c r="AQ35" s="657"/>
      <c r="AR35" s="657"/>
      <c r="AS35" s="657"/>
      <c r="AT35" s="657"/>
      <c r="AU35" s="657"/>
      <c r="AV35" s="657"/>
      <c r="AW35" s="657"/>
      <c r="AX35" s="657"/>
      <c r="AY35" s="657"/>
      <c r="AZ35" s="657"/>
      <c r="BA35" s="657"/>
      <c r="BB35" s="657"/>
      <c r="BC35" s="657"/>
      <c r="BD35" s="214"/>
      <c r="BE35" s="656">
        <f t="shared" ref="BE35:BE43" si="1">IF(BG35="","",BE34+1)</f>
        <v>11</v>
      </c>
      <c r="BF35" s="656"/>
      <c r="BG35" s="657" t="str">
        <f>IF('各会計、関係団体の財政状況及び健全化判断比率'!B36="","",'各会計、関係団体の財政状況及び健全化判断比率'!B36)</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15</v>
      </c>
      <c r="BX35" s="656"/>
      <c r="BY35" s="657" t="str">
        <f>IF('各会計、関係団体の財政状況及び健全化判断比率'!B69="","",'各会計、関係団体の財政状況及び健全化判断比率'!B69)</f>
        <v>吾妻広域町村圏振興整備組合（一般会計）</v>
      </c>
      <c r="BZ35" s="657"/>
      <c r="CA35" s="657"/>
      <c r="CB35" s="657"/>
      <c r="CC35" s="657"/>
      <c r="CD35" s="657"/>
      <c r="CE35" s="657"/>
      <c r="CF35" s="657"/>
      <c r="CG35" s="657"/>
      <c r="CH35" s="657"/>
      <c r="CI35" s="657"/>
      <c r="CJ35" s="657"/>
      <c r="CK35" s="657"/>
      <c r="CL35" s="657"/>
      <c r="CM35" s="657"/>
      <c r="CN35" s="214"/>
      <c r="CO35" s="656">
        <f t="shared" ref="CO35:CO43" si="3">IF(CQ35="","",CO34+1)</f>
        <v>25</v>
      </c>
      <c r="CP35" s="656"/>
      <c r="CQ35" s="657" t="str">
        <f>IF('各会計、関係団体の財政状況及び健全化判断比率'!BS8="","",'各会計、関係団体の財政状況及び健全化判断比率'!BS8)</f>
        <v>中之条電力</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介護保険特別会計</v>
      </c>
      <c r="X36" s="657"/>
      <c r="Y36" s="657"/>
      <c r="Z36" s="657"/>
      <c r="AA36" s="657"/>
      <c r="AB36" s="657"/>
      <c r="AC36" s="657"/>
      <c r="AD36" s="657"/>
      <c r="AE36" s="657"/>
      <c r="AF36" s="657"/>
      <c r="AG36" s="657"/>
      <c r="AH36" s="657"/>
      <c r="AI36" s="657"/>
      <c r="AJ36" s="657"/>
      <c r="AK36" s="657"/>
      <c r="AL36" s="214"/>
      <c r="AM36" s="656">
        <f t="shared" si="0"/>
        <v>9</v>
      </c>
      <c r="AN36" s="656"/>
      <c r="AO36" s="657" t="str">
        <f>IF('各会計、関係団体の財政状況及び健全化判断比率'!B34="","",'各会計、関係団体の財政状況及び健全化判断比率'!B34)</f>
        <v>簡易水道事業会計</v>
      </c>
      <c r="AP36" s="657"/>
      <c r="AQ36" s="657"/>
      <c r="AR36" s="657"/>
      <c r="AS36" s="657"/>
      <c r="AT36" s="657"/>
      <c r="AU36" s="657"/>
      <c r="AV36" s="657"/>
      <c r="AW36" s="657"/>
      <c r="AX36" s="657"/>
      <c r="AY36" s="657"/>
      <c r="AZ36" s="657"/>
      <c r="BA36" s="657"/>
      <c r="BB36" s="657"/>
      <c r="BC36" s="657"/>
      <c r="BD36" s="214"/>
      <c r="BE36" s="656">
        <f t="shared" si="1"/>
        <v>12</v>
      </c>
      <c r="BF36" s="656"/>
      <c r="BG36" s="657" t="str">
        <f>IF('各会計、関係団体の財政状況及び健全化判断比率'!B37="","",'各会計、関係団体の財政状況及び健全化判断比率'!B37)</f>
        <v>簡易水道事業特別会計</v>
      </c>
      <c r="BH36" s="657"/>
      <c r="BI36" s="657"/>
      <c r="BJ36" s="657"/>
      <c r="BK36" s="657"/>
      <c r="BL36" s="657"/>
      <c r="BM36" s="657"/>
      <c r="BN36" s="657"/>
      <c r="BO36" s="657"/>
      <c r="BP36" s="657"/>
      <c r="BQ36" s="657"/>
      <c r="BR36" s="657"/>
      <c r="BS36" s="657"/>
      <c r="BT36" s="657"/>
      <c r="BU36" s="657"/>
      <c r="BV36" s="214"/>
      <c r="BW36" s="656">
        <f t="shared" si="2"/>
        <v>16</v>
      </c>
      <c r="BX36" s="656"/>
      <c r="BY36" s="657" t="str">
        <f>IF('各会計、関係団体の財政状況及び健全化判断比率'!B70="","",'各会計、関係団体の財政状況及び健全化判断比率'!B70)</f>
        <v>吾妻広域町村圏振興整備組合（病院事業）</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介護老人保健施設ゆうあい荘事業特別会計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13</v>
      </c>
      <c r="BF37" s="656"/>
      <c r="BG37" s="657" t="str">
        <f>IF('各会計、関係団体の財政状況及び健全化判断比率'!B38="","",'各会計、関係団体の財政状況及び健全化判断比率'!B38)</f>
        <v>発電事業特別会計</v>
      </c>
      <c r="BH37" s="657"/>
      <c r="BI37" s="657"/>
      <c r="BJ37" s="657"/>
      <c r="BK37" s="657"/>
      <c r="BL37" s="657"/>
      <c r="BM37" s="657"/>
      <c r="BN37" s="657"/>
      <c r="BO37" s="657"/>
      <c r="BP37" s="657"/>
      <c r="BQ37" s="657"/>
      <c r="BR37" s="657"/>
      <c r="BS37" s="657"/>
      <c r="BT37" s="657"/>
      <c r="BU37" s="657"/>
      <c r="BV37" s="214"/>
      <c r="BW37" s="656">
        <f t="shared" si="2"/>
        <v>17</v>
      </c>
      <c r="BX37" s="656"/>
      <c r="BY37" s="657" t="str">
        <f>IF('各会計、関係団体の財政状況及び健全化判断比率'!B71="","",'各会計、関係団体の財政状況及び健全化判断比率'!B71)</f>
        <v>群馬県後期高齢者医療広域連合（一般会計）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18</v>
      </c>
      <c r="BX38" s="656"/>
      <c r="BY38" s="657" t="str">
        <f>IF('各会計、関係団体の財政状況及び健全化判断比率'!B72="","",'各会計、関係団体の財政状況及び健全化判断比率'!B72)</f>
        <v>群馬県後期高齢者医療広域連合（事業会計）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19</v>
      </c>
      <c r="BX39" s="656"/>
      <c r="BY39" s="657" t="str">
        <f>IF('各会計、関係団体の財政状況及び健全化判断比率'!B73="","",'各会計、関係団体の財政状況及び健全化判断比率'!B73)</f>
        <v>群馬県市町村総合事務組合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20</v>
      </c>
      <c r="BX40" s="656"/>
      <c r="BY40" s="657" t="str">
        <f>IF('各会計、関係団体の財政状況及び健全化判断比率'!B74="","",'各会計、関係団体の財政状況及び健全化判断比率'!B74)</f>
        <v>群馬県市町村会館管理組合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21</v>
      </c>
      <c r="BX41" s="656"/>
      <c r="BY41" s="657" t="str">
        <f>IF('各会計、関係団体の財政状況及び健全化判断比率'!B75="","",'各会計、関係団体の財政状況及び健全化判断比率'!B75)</f>
        <v>烏帽子山植林組合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22</v>
      </c>
      <c r="BX42" s="656"/>
      <c r="BY42" s="657" t="str">
        <f>IF('各会計、関係団体の財政状況及び健全化判断比率'!B76="","",'各会計、関係団体の財政状況及び健全化判断比率'!B76)</f>
        <v>西吾妻福祉病院組合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23</v>
      </c>
      <c r="BX43" s="656"/>
      <c r="BY43" s="657" t="str">
        <f>IF('各会計、関係団体の財政状況及び健全化判断比率'!B77="","",'各会計、関係団体の財政状況及び健全化判断比率'!B77)</f>
        <v>西吾妻環境衛生施設組合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vPdiFwNusohHx7c0Sk9l3sy8c//kk5n3URQvLjTzr7WOsewey8yFWFP6eIOP8+mZb5O0AyZZkKpH5zmPEQAa7w==" saltValue="KCVJUc8YVLtd7IQa5XzLC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48" t="s">
        <v>568</v>
      </c>
      <c r="D34" s="1248"/>
      <c r="E34" s="1249"/>
      <c r="F34" s="32">
        <v>7.81</v>
      </c>
      <c r="G34" s="33">
        <v>8.11</v>
      </c>
      <c r="H34" s="33">
        <v>9.26</v>
      </c>
      <c r="I34" s="33">
        <v>11.83</v>
      </c>
      <c r="J34" s="34">
        <v>8.27</v>
      </c>
      <c r="K34" s="22"/>
      <c r="L34" s="22"/>
      <c r="M34" s="22"/>
      <c r="N34" s="22"/>
      <c r="O34" s="22"/>
      <c r="P34" s="22"/>
    </row>
    <row r="35" spans="1:16" ht="39" customHeight="1">
      <c r="A35" s="22"/>
      <c r="B35" s="35"/>
      <c r="C35" s="1242" t="s">
        <v>569</v>
      </c>
      <c r="D35" s="1243"/>
      <c r="E35" s="1244"/>
      <c r="F35" s="36">
        <v>5.38</v>
      </c>
      <c r="G35" s="37">
        <v>4.59</v>
      </c>
      <c r="H35" s="37">
        <v>5.0999999999999996</v>
      </c>
      <c r="I35" s="37">
        <v>5.69</v>
      </c>
      <c r="J35" s="38">
        <v>5.52</v>
      </c>
      <c r="K35" s="22"/>
      <c r="L35" s="22"/>
      <c r="M35" s="22"/>
      <c r="N35" s="22"/>
      <c r="O35" s="22"/>
      <c r="P35" s="22"/>
    </row>
    <row r="36" spans="1:16" ht="39" customHeight="1">
      <c r="A36" s="22"/>
      <c r="B36" s="35"/>
      <c r="C36" s="1242" t="s">
        <v>570</v>
      </c>
      <c r="D36" s="1243"/>
      <c r="E36" s="1244"/>
      <c r="F36" s="36">
        <v>7.06</v>
      </c>
      <c r="G36" s="37">
        <v>5.58</v>
      </c>
      <c r="H36" s="37">
        <v>5.5</v>
      </c>
      <c r="I36" s="37">
        <v>5.51</v>
      </c>
      <c r="J36" s="38">
        <v>5.03</v>
      </c>
      <c r="K36" s="22"/>
      <c r="L36" s="22"/>
      <c r="M36" s="22"/>
      <c r="N36" s="22"/>
      <c r="O36" s="22"/>
      <c r="P36" s="22"/>
    </row>
    <row r="37" spans="1:16" ht="39" customHeight="1">
      <c r="A37" s="22"/>
      <c r="B37" s="35"/>
      <c r="C37" s="1242" t="s">
        <v>571</v>
      </c>
      <c r="D37" s="1243"/>
      <c r="E37" s="1244"/>
      <c r="F37" s="36">
        <v>2.65</v>
      </c>
      <c r="G37" s="37">
        <v>2.4700000000000002</v>
      </c>
      <c r="H37" s="37">
        <v>1.98</v>
      </c>
      <c r="I37" s="37">
        <v>1.8</v>
      </c>
      <c r="J37" s="38">
        <v>1.68</v>
      </c>
      <c r="K37" s="22"/>
      <c r="L37" s="22"/>
      <c r="M37" s="22"/>
      <c r="N37" s="22"/>
      <c r="O37" s="22"/>
      <c r="P37" s="22"/>
    </row>
    <row r="38" spans="1:16" ht="39" customHeight="1">
      <c r="A38" s="22"/>
      <c r="B38" s="35"/>
      <c r="C38" s="1242" t="s">
        <v>572</v>
      </c>
      <c r="D38" s="1243"/>
      <c r="E38" s="1244"/>
      <c r="F38" s="36">
        <v>1.52</v>
      </c>
      <c r="G38" s="37">
        <v>1.95</v>
      </c>
      <c r="H38" s="37">
        <v>1.06</v>
      </c>
      <c r="I38" s="37">
        <v>1.32</v>
      </c>
      <c r="J38" s="38">
        <v>1.44</v>
      </c>
      <c r="K38" s="22"/>
      <c r="L38" s="22"/>
      <c r="M38" s="22"/>
      <c r="N38" s="22"/>
      <c r="O38" s="22"/>
      <c r="P38" s="22"/>
    </row>
    <row r="39" spans="1:16" ht="39" customHeight="1">
      <c r="A39" s="22"/>
      <c r="B39" s="35"/>
      <c r="C39" s="1242" t="s">
        <v>573</v>
      </c>
      <c r="D39" s="1243"/>
      <c r="E39" s="1244"/>
      <c r="F39" s="36">
        <v>0.4</v>
      </c>
      <c r="G39" s="37">
        <v>0.52</v>
      </c>
      <c r="H39" s="37">
        <v>0.88</v>
      </c>
      <c r="I39" s="37">
        <v>0.84</v>
      </c>
      <c r="J39" s="38">
        <v>0.89</v>
      </c>
      <c r="K39" s="22"/>
      <c r="L39" s="22"/>
      <c r="M39" s="22"/>
      <c r="N39" s="22"/>
      <c r="O39" s="22"/>
      <c r="P39" s="22"/>
    </row>
    <row r="40" spans="1:16" ht="39" customHeight="1">
      <c r="A40" s="22"/>
      <c r="B40" s="35"/>
      <c r="C40" s="1242" t="s">
        <v>574</v>
      </c>
      <c r="D40" s="1243"/>
      <c r="E40" s="1244"/>
      <c r="F40" s="36">
        <v>0.28999999999999998</v>
      </c>
      <c r="G40" s="37">
        <v>0.28000000000000003</v>
      </c>
      <c r="H40" s="37">
        <v>0.62</v>
      </c>
      <c r="I40" s="37">
        <v>0.82</v>
      </c>
      <c r="J40" s="38">
        <v>0.86</v>
      </c>
      <c r="K40" s="22"/>
      <c r="L40" s="22"/>
      <c r="M40" s="22"/>
      <c r="N40" s="22"/>
      <c r="O40" s="22"/>
      <c r="P40" s="22"/>
    </row>
    <row r="41" spans="1:16" ht="39" customHeight="1">
      <c r="A41" s="22"/>
      <c r="B41" s="35"/>
      <c r="C41" s="1242" t="s">
        <v>575</v>
      </c>
      <c r="D41" s="1243"/>
      <c r="E41" s="1244"/>
      <c r="F41" s="36">
        <v>0.71</v>
      </c>
      <c r="G41" s="37">
        <v>0.47</v>
      </c>
      <c r="H41" s="37">
        <v>0.41</v>
      </c>
      <c r="I41" s="37">
        <v>0.26</v>
      </c>
      <c r="J41" s="38">
        <v>0.57999999999999996</v>
      </c>
      <c r="K41" s="22"/>
      <c r="L41" s="22"/>
      <c r="M41" s="22"/>
      <c r="N41" s="22"/>
      <c r="O41" s="22"/>
      <c r="P41" s="22"/>
    </row>
    <row r="42" spans="1:16" ht="39" customHeight="1">
      <c r="A42" s="22"/>
      <c r="B42" s="39"/>
      <c r="C42" s="1242" t="s">
        <v>576</v>
      </c>
      <c r="D42" s="1243"/>
      <c r="E42" s="1244"/>
      <c r="F42" s="36" t="s">
        <v>521</v>
      </c>
      <c r="G42" s="37" t="s">
        <v>521</v>
      </c>
      <c r="H42" s="37" t="s">
        <v>521</v>
      </c>
      <c r="I42" s="37" t="s">
        <v>521</v>
      </c>
      <c r="J42" s="38" t="s">
        <v>521</v>
      </c>
      <c r="K42" s="22"/>
      <c r="L42" s="22"/>
      <c r="M42" s="22"/>
      <c r="N42" s="22"/>
      <c r="O42" s="22"/>
      <c r="P42" s="22"/>
    </row>
    <row r="43" spans="1:16" ht="39" customHeight="1" thickBot="1">
      <c r="A43" s="22"/>
      <c r="B43" s="40"/>
      <c r="C43" s="1245" t="s">
        <v>577</v>
      </c>
      <c r="D43" s="1246"/>
      <c r="E43" s="1247"/>
      <c r="F43" s="41">
        <v>1.08</v>
      </c>
      <c r="G43" s="42">
        <v>1.25</v>
      </c>
      <c r="H43" s="42">
        <v>1.37</v>
      </c>
      <c r="I43" s="42">
        <v>0.88</v>
      </c>
      <c r="J43" s="43">
        <v>0.89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AeO6xUHAM16PJhYWQQRbn51m5qh8yUby8q0o7Ur2oWYu42mztHXzVknWOCXcriukndm2CPpNeLO1SBiYJvBDA==" saltValue="MS3qCnCiuXZeB8IIOegj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50" t="s">
        <v>10</v>
      </c>
      <c r="C45" s="1251"/>
      <c r="D45" s="58"/>
      <c r="E45" s="1256" t="s">
        <v>11</v>
      </c>
      <c r="F45" s="1256"/>
      <c r="G45" s="1256"/>
      <c r="H45" s="1256"/>
      <c r="I45" s="1256"/>
      <c r="J45" s="1257"/>
      <c r="K45" s="59">
        <v>746</v>
      </c>
      <c r="L45" s="60">
        <v>673</v>
      </c>
      <c r="M45" s="60">
        <v>817</v>
      </c>
      <c r="N45" s="60">
        <v>846</v>
      </c>
      <c r="O45" s="61">
        <v>956</v>
      </c>
      <c r="P45" s="48"/>
      <c r="Q45" s="48"/>
      <c r="R45" s="48"/>
      <c r="S45" s="48"/>
      <c r="T45" s="48"/>
      <c r="U45" s="48"/>
    </row>
    <row r="46" spans="1:21" ht="30.75" customHeight="1">
      <c r="A46" s="48"/>
      <c r="B46" s="1252"/>
      <c r="C46" s="1253"/>
      <c r="D46" s="62"/>
      <c r="E46" s="1258" t="s">
        <v>12</v>
      </c>
      <c r="F46" s="1258"/>
      <c r="G46" s="1258"/>
      <c r="H46" s="1258"/>
      <c r="I46" s="1258"/>
      <c r="J46" s="1259"/>
      <c r="K46" s="63" t="s">
        <v>521</v>
      </c>
      <c r="L46" s="64" t="s">
        <v>521</v>
      </c>
      <c r="M46" s="64" t="s">
        <v>521</v>
      </c>
      <c r="N46" s="64" t="s">
        <v>521</v>
      </c>
      <c r="O46" s="65" t="s">
        <v>521</v>
      </c>
      <c r="P46" s="48"/>
      <c r="Q46" s="48"/>
      <c r="R46" s="48"/>
      <c r="S46" s="48"/>
      <c r="T46" s="48"/>
      <c r="U46" s="48"/>
    </row>
    <row r="47" spans="1:21" ht="30.75" customHeight="1">
      <c r="A47" s="48"/>
      <c r="B47" s="1252"/>
      <c r="C47" s="1253"/>
      <c r="D47" s="62"/>
      <c r="E47" s="1258" t="s">
        <v>13</v>
      </c>
      <c r="F47" s="1258"/>
      <c r="G47" s="1258"/>
      <c r="H47" s="1258"/>
      <c r="I47" s="1258"/>
      <c r="J47" s="1259"/>
      <c r="K47" s="63" t="s">
        <v>521</v>
      </c>
      <c r="L47" s="64" t="s">
        <v>521</v>
      </c>
      <c r="M47" s="64" t="s">
        <v>521</v>
      </c>
      <c r="N47" s="64" t="s">
        <v>521</v>
      </c>
      <c r="O47" s="65" t="s">
        <v>521</v>
      </c>
      <c r="P47" s="48"/>
      <c r="Q47" s="48"/>
      <c r="R47" s="48"/>
      <c r="S47" s="48"/>
      <c r="T47" s="48"/>
      <c r="U47" s="48"/>
    </row>
    <row r="48" spans="1:21" ht="30.75" customHeight="1">
      <c r="A48" s="48"/>
      <c r="B48" s="1252"/>
      <c r="C48" s="1253"/>
      <c r="D48" s="62"/>
      <c r="E48" s="1258" t="s">
        <v>14</v>
      </c>
      <c r="F48" s="1258"/>
      <c r="G48" s="1258"/>
      <c r="H48" s="1258"/>
      <c r="I48" s="1258"/>
      <c r="J48" s="1259"/>
      <c r="K48" s="63">
        <v>441</v>
      </c>
      <c r="L48" s="64">
        <v>429</v>
      </c>
      <c r="M48" s="64">
        <v>459</v>
      </c>
      <c r="N48" s="64">
        <v>456</v>
      </c>
      <c r="O48" s="65">
        <v>460</v>
      </c>
      <c r="P48" s="48"/>
      <c r="Q48" s="48"/>
      <c r="R48" s="48"/>
      <c r="S48" s="48"/>
      <c r="T48" s="48"/>
      <c r="U48" s="48"/>
    </row>
    <row r="49" spans="1:21" ht="30.75" customHeight="1">
      <c r="A49" s="48"/>
      <c r="B49" s="1252"/>
      <c r="C49" s="1253"/>
      <c r="D49" s="62"/>
      <c r="E49" s="1258" t="s">
        <v>15</v>
      </c>
      <c r="F49" s="1258"/>
      <c r="G49" s="1258"/>
      <c r="H49" s="1258"/>
      <c r="I49" s="1258"/>
      <c r="J49" s="1259"/>
      <c r="K49" s="63">
        <v>113</v>
      </c>
      <c r="L49" s="64">
        <v>98</v>
      </c>
      <c r="M49" s="64">
        <v>102</v>
      </c>
      <c r="N49" s="64">
        <v>100</v>
      </c>
      <c r="O49" s="65">
        <v>99</v>
      </c>
      <c r="P49" s="48"/>
      <c r="Q49" s="48"/>
      <c r="R49" s="48"/>
      <c r="S49" s="48"/>
      <c r="T49" s="48"/>
      <c r="U49" s="48"/>
    </row>
    <row r="50" spans="1:21" ht="30.75" customHeight="1">
      <c r="A50" s="48"/>
      <c r="B50" s="1252"/>
      <c r="C50" s="1253"/>
      <c r="D50" s="62"/>
      <c r="E50" s="1258" t="s">
        <v>16</v>
      </c>
      <c r="F50" s="1258"/>
      <c r="G50" s="1258"/>
      <c r="H50" s="1258"/>
      <c r="I50" s="1258"/>
      <c r="J50" s="1259"/>
      <c r="K50" s="63">
        <v>33</v>
      </c>
      <c r="L50" s="64">
        <v>33</v>
      </c>
      <c r="M50" s="64">
        <v>33</v>
      </c>
      <c r="N50" s="64">
        <v>33</v>
      </c>
      <c r="O50" s="65">
        <v>33</v>
      </c>
      <c r="P50" s="48"/>
      <c r="Q50" s="48"/>
      <c r="R50" s="48"/>
      <c r="S50" s="48"/>
      <c r="T50" s="48"/>
      <c r="U50" s="48"/>
    </row>
    <row r="51" spans="1:21" ht="30.75" customHeight="1">
      <c r="A51" s="48"/>
      <c r="B51" s="1254"/>
      <c r="C51" s="1255"/>
      <c r="D51" s="66"/>
      <c r="E51" s="1258" t="s">
        <v>17</v>
      </c>
      <c r="F51" s="1258"/>
      <c r="G51" s="1258"/>
      <c r="H51" s="1258"/>
      <c r="I51" s="1258"/>
      <c r="J51" s="1259"/>
      <c r="K51" s="63" t="s">
        <v>521</v>
      </c>
      <c r="L51" s="64" t="s">
        <v>521</v>
      </c>
      <c r="M51" s="64" t="s">
        <v>521</v>
      </c>
      <c r="N51" s="64" t="s">
        <v>521</v>
      </c>
      <c r="O51" s="65" t="s">
        <v>521</v>
      </c>
      <c r="P51" s="48"/>
      <c r="Q51" s="48"/>
      <c r="R51" s="48"/>
      <c r="S51" s="48"/>
      <c r="T51" s="48"/>
      <c r="U51" s="48"/>
    </row>
    <row r="52" spans="1:21" ht="30.75" customHeight="1">
      <c r="A52" s="48"/>
      <c r="B52" s="1260" t="s">
        <v>18</v>
      </c>
      <c r="C52" s="1261"/>
      <c r="D52" s="66"/>
      <c r="E52" s="1258" t="s">
        <v>19</v>
      </c>
      <c r="F52" s="1258"/>
      <c r="G52" s="1258"/>
      <c r="H52" s="1258"/>
      <c r="I52" s="1258"/>
      <c r="J52" s="1259"/>
      <c r="K52" s="63">
        <v>958</v>
      </c>
      <c r="L52" s="64">
        <v>928</v>
      </c>
      <c r="M52" s="64">
        <v>961</v>
      </c>
      <c r="N52" s="64">
        <v>958</v>
      </c>
      <c r="O52" s="65">
        <v>1010</v>
      </c>
      <c r="P52" s="48"/>
      <c r="Q52" s="48"/>
      <c r="R52" s="48"/>
      <c r="S52" s="48"/>
      <c r="T52" s="48"/>
      <c r="U52" s="48"/>
    </row>
    <row r="53" spans="1:21" ht="30.75" customHeight="1" thickBot="1">
      <c r="A53" s="48"/>
      <c r="B53" s="1262" t="s">
        <v>20</v>
      </c>
      <c r="C53" s="1263"/>
      <c r="D53" s="67"/>
      <c r="E53" s="1264" t="s">
        <v>21</v>
      </c>
      <c r="F53" s="1264"/>
      <c r="G53" s="1264"/>
      <c r="H53" s="1264"/>
      <c r="I53" s="1264"/>
      <c r="J53" s="1265"/>
      <c r="K53" s="68">
        <v>375</v>
      </c>
      <c r="L53" s="69">
        <v>305</v>
      </c>
      <c r="M53" s="69">
        <v>450</v>
      </c>
      <c r="N53" s="69">
        <v>477</v>
      </c>
      <c r="O53" s="70">
        <v>538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578</v>
      </c>
      <c r="P55" s="48"/>
      <c r="Q55" s="48"/>
      <c r="R55" s="48"/>
      <c r="S55" s="48"/>
      <c r="T55" s="48"/>
      <c r="U55" s="48"/>
    </row>
    <row r="56" spans="1:21" ht="31.5" customHeight="1" thickBot="1">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c r="B57" s="1266" t="s">
        <v>24</v>
      </c>
      <c r="C57" s="1267"/>
      <c r="D57" s="1270" t="s">
        <v>25</v>
      </c>
      <c r="E57" s="1271"/>
      <c r="F57" s="1271"/>
      <c r="G57" s="1271"/>
      <c r="H57" s="1271"/>
      <c r="I57" s="1271"/>
      <c r="J57" s="1272"/>
      <c r="K57" s="83"/>
      <c r="L57" s="84"/>
      <c r="M57" s="84"/>
      <c r="N57" s="84"/>
      <c r="O57" s="85"/>
    </row>
    <row r="58" spans="1:21" ht="31.5" customHeight="1" thickBot="1">
      <c r="B58" s="1268"/>
      <c r="C58" s="1269"/>
      <c r="D58" s="1273" t="s">
        <v>26</v>
      </c>
      <c r="E58" s="1274"/>
      <c r="F58" s="1274"/>
      <c r="G58" s="1274"/>
      <c r="H58" s="1274"/>
      <c r="I58" s="1274"/>
      <c r="J58" s="1275"/>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jrEPHPJE2SeTcX9lO4vylnltqylquhF4hxZAf3hwMp86avvcDX6MnKXc8lpw5nZfAV80s2+nmPvTXxokrN64w==" saltValue="k26lpbTfaKLmGdcEJmqfy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562</v>
      </c>
      <c r="J40" s="100" t="s">
        <v>563</v>
      </c>
      <c r="K40" s="100" t="s">
        <v>564</v>
      </c>
      <c r="L40" s="100" t="s">
        <v>565</v>
      </c>
      <c r="M40" s="101" t="s">
        <v>566</v>
      </c>
    </row>
    <row r="41" spans="2:13" ht="27.75" customHeight="1">
      <c r="B41" s="1276" t="s">
        <v>29</v>
      </c>
      <c r="C41" s="1277"/>
      <c r="D41" s="102"/>
      <c r="E41" s="1282" t="s">
        <v>30</v>
      </c>
      <c r="F41" s="1282"/>
      <c r="G41" s="1282"/>
      <c r="H41" s="1283"/>
      <c r="I41" s="103">
        <v>6784</v>
      </c>
      <c r="J41" s="104">
        <v>7041</v>
      </c>
      <c r="K41" s="104">
        <v>6994</v>
      </c>
      <c r="L41" s="104">
        <v>7568</v>
      </c>
      <c r="M41" s="105">
        <v>7765</v>
      </c>
    </row>
    <row r="42" spans="2:13" ht="27.75" customHeight="1">
      <c r="B42" s="1278"/>
      <c r="C42" s="1279"/>
      <c r="D42" s="106"/>
      <c r="E42" s="1284" t="s">
        <v>31</v>
      </c>
      <c r="F42" s="1284"/>
      <c r="G42" s="1284"/>
      <c r="H42" s="1285"/>
      <c r="I42" s="107">
        <v>141</v>
      </c>
      <c r="J42" s="108">
        <v>107</v>
      </c>
      <c r="K42" s="108">
        <v>73</v>
      </c>
      <c r="L42" s="108">
        <v>33</v>
      </c>
      <c r="M42" s="109">
        <v>2</v>
      </c>
    </row>
    <row r="43" spans="2:13" ht="27.75" customHeight="1">
      <c r="B43" s="1278"/>
      <c r="C43" s="1279"/>
      <c r="D43" s="106"/>
      <c r="E43" s="1284" t="s">
        <v>32</v>
      </c>
      <c r="F43" s="1284"/>
      <c r="G43" s="1284"/>
      <c r="H43" s="1285"/>
      <c r="I43" s="107">
        <v>6433</v>
      </c>
      <c r="J43" s="108">
        <v>6392</v>
      </c>
      <c r="K43" s="108">
        <v>6213</v>
      </c>
      <c r="L43" s="108">
        <v>5911</v>
      </c>
      <c r="M43" s="109">
        <v>5584</v>
      </c>
    </row>
    <row r="44" spans="2:13" ht="27.75" customHeight="1">
      <c r="B44" s="1278"/>
      <c r="C44" s="1279"/>
      <c r="D44" s="106"/>
      <c r="E44" s="1284" t="s">
        <v>33</v>
      </c>
      <c r="F44" s="1284"/>
      <c r="G44" s="1284"/>
      <c r="H44" s="1285"/>
      <c r="I44" s="107">
        <v>752</v>
      </c>
      <c r="J44" s="108">
        <v>700</v>
      </c>
      <c r="K44" s="108">
        <v>623</v>
      </c>
      <c r="L44" s="108">
        <v>544</v>
      </c>
      <c r="M44" s="109">
        <v>539</v>
      </c>
    </row>
    <row r="45" spans="2:13" ht="27.75" customHeight="1">
      <c r="B45" s="1278"/>
      <c r="C45" s="1279"/>
      <c r="D45" s="106"/>
      <c r="E45" s="1284" t="s">
        <v>34</v>
      </c>
      <c r="F45" s="1284"/>
      <c r="G45" s="1284"/>
      <c r="H45" s="1285"/>
      <c r="I45" s="107">
        <v>2621</v>
      </c>
      <c r="J45" s="108">
        <v>2611</v>
      </c>
      <c r="K45" s="108">
        <v>2582</v>
      </c>
      <c r="L45" s="108">
        <v>2467</v>
      </c>
      <c r="M45" s="109">
        <v>2478</v>
      </c>
    </row>
    <row r="46" spans="2:13" ht="27.75" customHeight="1">
      <c r="B46" s="1278"/>
      <c r="C46" s="1279"/>
      <c r="D46" s="110"/>
      <c r="E46" s="1284" t="s">
        <v>35</v>
      </c>
      <c r="F46" s="1284"/>
      <c r="G46" s="1284"/>
      <c r="H46" s="1285"/>
      <c r="I46" s="107" t="s">
        <v>521</v>
      </c>
      <c r="J46" s="108">
        <v>6</v>
      </c>
      <c r="K46" s="108">
        <v>4</v>
      </c>
      <c r="L46" s="108">
        <v>1</v>
      </c>
      <c r="M46" s="109">
        <v>8</v>
      </c>
    </row>
    <row r="47" spans="2:13" ht="27.75" customHeight="1">
      <c r="B47" s="1278"/>
      <c r="C47" s="1279"/>
      <c r="D47" s="111"/>
      <c r="E47" s="1286" t="s">
        <v>36</v>
      </c>
      <c r="F47" s="1287"/>
      <c r="G47" s="1287"/>
      <c r="H47" s="1288"/>
      <c r="I47" s="107" t="s">
        <v>521</v>
      </c>
      <c r="J47" s="108" t="s">
        <v>521</v>
      </c>
      <c r="K47" s="108" t="s">
        <v>521</v>
      </c>
      <c r="L47" s="108" t="s">
        <v>521</v>
      </c>
      <c r="M47" s="109" t="s">
        <v>521</v>
      </c>
    </row>
    <row r="48" spans="2:13" ht="27.75" customHeight="1">
      <c r="B48" s="1278"/>
      <c r="C48" s="1279"/>
      <c r="D48" s="106"/>
      <c r="E48" s="1284" t="s">
        <v>37</v>
      </c>
      <c r="F48" s="1284"/>
      <c r="G48" s="1284"/>
      <c r="H48" s="1285"/>
      <c r="I48" s="107" t="s">
        <v>521</v>
      </c>
      <c r="J48" s="108" t="s">
        <v>521</v>
      </c>
      <c r="K48" s="108" t="s">
        <v>521</v>
      </c>
      <c r="L48" s="108" t="s">
        <v>521</v>
      </c>
      <c r="M48" s="109" t="s">
        <v>521</v>
      </c>
    </row>
    <row r="49" spans="2:13" ht="27.75" customHeight="1">
      <c r="B49" s="1280"/>
      <c r="C49" s="1281"/>
      <c r="D49" s="106"/>
      <c r="E49" s="1284" t="s">
        <v>38</v>
      </c>
      <c r="F49" s="1284"/>
      <c r="G49" s="1284"/>
      <c r="H49" s="1285"/>
      <c r="I49" s="107" t="s">
        <v>521</v>
      </c>
      <c r="J49" s="108" t="s">
        <v>521</v>
      </c>
      <c r="K49" s="108" t="s">
        <v>521</v>
      </c>
      <c r="L49" s="108" t="s">
        <v>521</v>
      </c>
      <c r="M49" s="109" t="s">
        <v>521</v>
      </c>
    </row>
    <row r="50" spans="2:13" ht="27.75" customHeight="1">
      <c r="B50" s="1289" t="s">
        <v>39</v>
      </c>
      <c r="C50" s="1290"/>
      <c r="D50" s="112"/>
      <c r="E50" s="1284" t="s">
        <v>40</v>
      </c>
      <c r="F50" s="1284"/>
      <c r="G50" s="1284"/>
      <c r="H50" s="1285"/>
      <c r="I50" s="107">
        <v>9561</v>
      </c>
      <c r="J50" s="108">
        <v>10170</v>
      </c>
      <c r="K50" s="108">
        <v>10626</v>
      </c>
      <c r="L50" s="108">
        <v>10627</v>
      </c>
      <c r="M50" s="109">
        <v>10893</v>
      </c>
    </row>
    <row r="51" spans="2:13" ht="27.75" customHeight="1">
      <c r="B51" s="1278"/>
      <c r="C51" s="1279"/>
      <c r="D51" s="106"/>
      <c r="E51" s="1284" t="s">
        <v>41</v>
      </c>
      <c r="F51" s="1284"/>
      <c r="G51" s="1284"/>
      <c r="H51" s="1285"/>
      <c r="I51" s="107">
        <v>509</v>
      </c>
      <c r="J51" s="108">
        <v>483</v>
      </c>
      <c r="K51" s="108">
        <v>432</v>
      </c>
      <c r="L51" s="108">
        <v>396</v>
      </c>
      <c r="M51" s="109">
        <v>348</v>
      </c>
    </row>
    <row r="52" spans="2:13" ht="27.75" customHeight="1">
      <c r="B52" s="1280"/>
      <c r="C52" s="1281"/>
      <c r="D52" s="106"/>
      <c r="E52" s="1284" t="s">
        <v>42</v>
      </c>
      <c r="F52" s="1284"/>
      <c r="G52" s="1284"/>
      <c r="H52" s="1285"/>
      <c r="I52" s="107">
        <v>10487</v>
      </c>
      <c r="J52" s="108">
        <v>10282</v>
      </c>
      <c r="K52" s="108">
        <v>10262</v>
      </c>
      <c r="L52" s="108">
        <v>9888</v>
      </c>
      <c r="M52" s="109">
        <v>10449</v>
      </c>
    </row>
    <row r="53" spans="2:13" ht="27.75" customHeight="1" thickBot="1">
      <c r="B53" s="1291" t="s">
        <v>20</v>
      </c>
      <c r="C53" s="1292"/>
      <c r="D53" s="113"/>
      <c r="E53" s="1293" t="s">
        <v>43</v>
      </c>
      <c r="F53" s="1293"/>
      <c r="G53" s="1293"/>
      <c r="H53" s="1294"/>
      <c r="I53" s="114">
        <v>-3825</v>
      </c>
      <c r="J53" s="115">
        <v>-4078</v>
      </c>
      <c r="K53" s="115">
        <v>-4830</v>
      </c>
      <c r="L53" s="115">
        <v>-4386</v>
      </c>
      <c r="M53" s="116">
        <v>-5315</v>
      </c>
    </row>
    <row r="54" spans="2:13" ht="27.75" customHeight="1">
      <c r="B54" s="117" t="s">
        <v>44</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2ZQhv/WfmwQTMR2VwWuhsYhMum3uYE9OfpSaM5XY3tgJkupWEuu88tEmkoJCXGT36q69/D2n6FNI020LLPjM1Q==" saltValue="8wvVOIprYynm4UNPUlDl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45</v>
      </c>
    </row>
    <row r="54" spans="2:8" ht="29.25" customHeight="1" thickBot="1">
      <c r="B54" s="122" t="s">
        <v>1</v>
      </c>
      <c r="C54" s="123"/>
      <c r="D54" s="123"/>
      <c r="E54" s="124" t="s">
        <v>2</v>
      </c>
      <c r="F54" s="125" t="s">
        <v>564</v>
      </c>
      <c r="G54" s="125" t="s">
        <v>565</v>
      </c>
      <c r="H54" s="126" t="s">
        <v>566</v>
      </c>
    </row>
    <row r="55" spans="2:8" ht="52.5" customHeight="1">
      <c r="B55" s="127"/>
      <c r="C55" s="1303" t="s">
        <v>46</v>
      </c>
      <c r="D55" s="1303"/>
      <c r="E55" s="1304"/>
      <c r="F55" s="128">
        <v>7595</v>
      </c>
      <c r="G55" s="128">
        <v>8078</v>
      </c>
      <c r="H55" s="129">
        <v>7832</v>
      </c>
    </row>
    <row r="56" spans="2:8" ht="52.5" customHeight="1">
      <c r="B56" s="130"/>
      <c r="C56" s="1305" t="s">
        <v>47</v>
      </c>
      <c r="D56" s="1305"/>
      <c r="E56" s="1306"/>
      <c r="F56" s="131">
        <v>657</v>
      </c>
      <c r="G56" s="131">
        <v>657</v>
      </c>
      <c r="H56" s="132">
        <v>658</v>
      </c>
    </row>
    <row r="57" spans="2:8" ht="53.25" customHeight="1">
      <c r="B57" s="130"/>
      <c r="C57" s="1307" t="s">
        <v>48</v>
      </c>
      <c r="D57" s="1307"/>
      <c r="E57" s="1308"/>
      <c r="F57" s="133">
        <v>1957</v>
      </c>
      <c r="G57" s="133">
        <v>1410</v>
      </c>
      <c r="H57" s="134">
        <v>1860</v>
      </c>
    </row>
    <row r="58" spans="2:8" ht="45.75" customHeight="1">
      <c r="B58" s="135"/>
      <c r="C58" s="1295" t="s">
        <v>600</v>
      </c>
      <c r="D58" s="1296"/>
      <c r="E58" s="1297"/>
      <c r="F58" s="136">
        <v>841</v>
      </c>
      <c r="G58" s="136">
        <v>302</v>
      </c>
      <c r="H58" s="137">
        <v>771</v>
      </c>
    </row>
    <row r="59" spans="2:8" ht="45.75" customHeight="1">
      <c r="B59" s="135"/>
      <c r="C59" s="1295" t="s">
        <v>602</v>
      </c>
      <c r="D59" s="1296"/>
      <c r="E59" s="1297"/>
      <c r="F59" s="136">
        <v>481</v>
      </c>
      <c r="G59" s="136">
        <v>480</v>
      </c>
      <c r="H59" s="137">
        <v>470</v>
      </c>
    </row>
    <row r="60" spans="2:8" ht="45.75" customHeight="1">
      <c r="B60" s="135"/>
      <c r="C60" s="1295" t="s">
        <v>601</v>
      </c>
      <c r="D60" s="1296"/>
      <c r="E60" s="1297"/>
      <c r="F60" s="136">
        <v>407</v>
      </c>
      <c r="G60" s="136">
        <v>407</v>
      </c>
      <c r="H60" s="137">
        <v>407</v>
      </c>
    </row>
    <row r="61" spans="2:8" ht="45.75" customHeight="1">
      <c r="B61" s="135"/>
      <c r="C61" s="1295" t="s">
        <v>603</v>
      </c>
      <c r="D61" s="1296"/>
      <c r="E61" s="1297"/>
      <c r="F61" s="136">
        <v>70</v>
      </c>
      <c r="G61" s="136">
        <v>66</v>
      </c>
      <c r="H61" s="137">
        <v>57</v>
      </c>
    </row>
    <row r="62" spans="2:8" ht="45.75" customHeight="1" thickBot="1">
      <c r="B62" s="138"/>
      <c r="C62" s="1298" t="s">
        <v>604</v>
      </c>
      <c r="D62" s="1299"/>
      <c r="E62" s="1300"/>
      <c r="F62" s="139">
        <v>47</v>
      </c>
      <c r="G62" s="139">
        <v>47</v>
      </c>
      <c r="H62" s="140">
        <v>47</v>
      </c>
    </row>
    <row r="63" spans="2:8" ht="52.5" customHeight="1" thickBot="1">
      <c r="B63" s="141"/>
      <c r="C63" s="1301" t="s">
        <v>49</v>
      </c>
      <c r="D63" s="1301"/>
      <c r="E63" s="1302"/>
      <c r="F63" s="142">
        <v>10209</v>
      </c>
      <c r="G63" s="142">
        <v>10145</v>
      </c>
      <c r="H63" s="143">
        <v>10350</v>
      </c>
    </row>
    <row r="64" spans="2:8" ht="15" customHeight="1"/>
  </sheetData>
  <sheetProtection algorithmName="SHA-512" hashValue="HAIOeMwuXP+eSIVq3NNqfZCF5F0yBN0Tc1nmt3hTUMhBtSYoTqkj8M8AMyLuMuiuKn8vIhvPm2PV7aOcwMJEpA==" saltValue="8Y3CDnudOBDWhEGwZ0ZN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c r="A1" s="423"/>
      <c r="B1" s="422"/>
      <c r="DD1" s="386"/>
      <c r="DE1" s="386"/>
    </row>
    <row r="2" spans="1:143" ht="25.5" customHeight="1">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616</v>
      </c>
    </row>
    <row r="11" spans="1:143" s="291" customFormat="1" ht="13.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616</v>
      </c>
    </row>
    <row r="13" spans="1:143" s="291" customFormat="1" ht="13.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c r="DD19" s="386"/>
      <c r="DE19" s="386"/>
    </row>
    <row r="20" spans="1:351" ht="13.5">
      <c r="DD20" s="386"/>
      <c r="DE20" s="386"/>
    </row>
    <row r="21" spans="1:351" ht="17.2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c r="B22" s="387"/>
      <c r="MM22" s="418"/>
    </row>
    <row r="23" spans="1:351" ht="13.5">
      <c r="B23" s="387"/>
    </row>
    <row r="24" spans="1:351" ht="13.5">
      <c r="B24" s="387"/>
    </row>
    <row r="25" spans="1:351" ht="13.5">
      <c r="B25" s="387"/>
    </row>
    <row r="26" spans="1:351" ht="13.5">
      <c r="B26" s="387"/>
    </row>
    <row r="27" spans="1:351" ht="13.5">
      <c r="B27" s="387"/>
    </row>
    <row r="28" spans="1:351" ht="13.5">
      <c r="B28" s="387"/>
    </row>
    <row r="29" spans="1:351" ht="13.5">
      <c r="B29" s="387"/>
    </row>
    <row r="30" spans="1:351" ht="13.5">
      <c r="B30" s="387"/>
    </row>
    <row r="31" spans="1:351" ht="13.5">
      <c r="B31" s="387"/>
    </row>
    <row r="32" spans="1:351" ht="13.5">
      <c r="B32" s="387"/>
    </row>
    <row r="33" spans="2:109" ht="13.5">
      <c r="B33" s="387"/>
    </row>
    <row r="34" spans="2:109" ht="13.5">
      <c r="B34" s="387"/>
    </row>
    <row r="35" spans="2:109" ht="13.5">
      <c r="B35" s="387"/>
    </row>
    <row r="36" spans="2:109" ht="13.5">
      <c r="B36" s="387"/>
    </row>
    <row r="37" spans="2:109" ht="13.5">
      <c r="B37" s="387"/>
    </row>
    <row r="38" spans="2:109" ht="13.5">
      <c r="B38" s="387"/>
    </row>
    <row r="39" spans="2:109" ht="13.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c r="B40" s="407"/>
      <c r="DD40" s="407"/>
      <c r="DE40" s="386"/>
    </row>
    <row r="41" spans="2:109" ht="17.25">
      <c r="B41" s="417" t="s">
        <v>615</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c r="B42" s="387"/>
      <c r="G42" s="403"/>
      <c r="I42" s="402"/>
      <c r="J42" s="402"/>
      <c r="K42" s="402"/>
      <c r="AM42" s="403"/>
      <c r="AN42" s="403" t="s">
        <v>611</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c r="B43" s="387"/>
      <c r="AN43" s="1321" t="s">
        <v>614</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5">
      <c r="B44" s="387"/>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5">
      <c r="B45" s="387"/>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5">
      <c r="B46" s="387"/>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5">
      <c r="B47" s="387"/>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c r="B49" s="387"/>
      <c r="AN49" s="386" t="s">
        <v>609</v>
      </c>
    </row>
    <row r="50" spans="1:109" ht="13.5">
      <c r="B50" s="387"/>
      <c r="G50" s="1315"/>
      <c r="H50" s="1315"/>
      <c r="I50" s="1315"/>
      <c r="J50" s="1315"/>
      <c r="K50" s="396"/>
      <c r="L50" s="396"/>
      <c r="M50" s="395"/>
      <c r="N50" s="39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1" t="s">
        <v>562</v>
      </c>
      <c r="BQ50" s="1311"/>
      <c r="BR50" s="1311"/>
      <c r="BS50" s="1311"/>
      <c r="BT50" s="1311"/>
      <c r="BU50" s="1311"/>
      <c r="BV50" s="1311"/>
      <c r="BW50" s="1311"/>
      <c r="BX50" s="1311" t="s">
        <v>563</v>
      </c>
      <c r="BY50" s="1311"/>
      <c r="BZ50" s="1311"/>
      <c r="CA50" s="1311"/>
      <c r="CB50" s="1311"/>
      <c r="CC50" s="1311"/>
      <c r="CD50" s="1311"/>
      <c r="CE50" s="1311"/>
      <c r="CF50" s="1311" t="s">
        <v>564</v>
      </c>
      <c r="CG50" s="1311"/>
      <c r="CH50" s="1311"/>
      <c r="CI50" s="1311"/>
      <c r="CJ50" s="1311"/>
      <c r="CK50" s="1311"/>
      <c r="CL50" s="1311"/>
      <c r="CM50" s="1311"/>
      <c r="CN50" s="1311" t="s">
        <v>565</v>
      </c>
      <c r="CO50" s="1311"/>
      <c r="CP50" s="1311"/>
      <c r="CQ50" s="1311"/>
      <c r="CR50" s="1311"/>
      <c r="CS50" s="1311"/>
      <c r="CT50" s="1311"/>
      <c r="CU50" s="1311"/>
      <c r="CV50" s="1311" t="s">
        <v>566</v>
      </c>
      <c r="CW50" s="1311"/>
      <c r="CX50" s="1311"/>
      <c r="CY50" s="1311"/>
      <c r="CZ50" s="1311"/>
      <c r="DA50" s="1311"/>
      <c r="DB50" s="1311"/>
      <c r="DC50" s="1311"/>
    </row>
    <row r="51" spans="1:109" ht="13.5" customHeight="1">
      <c r="B51" s="387"/>
      <c r="G51" s="1320"/>
      <c r="H51" s="1320"/>
      <c r="I51" s="1330"/>
      <c r="J51" s="1330"/>
      <c r="K51" s="1316"/>
      <c r="L51" s="1316"/>
      <c r="M51" s="1316"/>
      <c r="N51" s="1316"/>
      <c r="AM51" s="394"/>
      <c r="AN51" s="1312" t="s">
        <v>608</v>
      </c>
      <c r="AO51" s="1312"/>
      <c r="AP51" s="1312"/>
      <c r="AQ51" s="1312"/>
      <c r="AR51" s="1312"/>
      <c r="AS51" s="1312"/>
      <c r="AT51" s="1312"/>
      <c r="AU51" s="1312"/>
      <c r="AV51" s="1312"/>
      <c r="AW51" s="1312"/>
      <c r="AX51" s="1312"/>
      <c r="AY51" s="1312"/>
      <c r="AZ51" s="1312"/>
      <c r="BA51" s="1312"/>
      <c r="BB51" s="1312" t="s">
        <v>606</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ht="13.5">
      <c r="B52" s="387"/>
      <c r="G52" s="1320"/>
      <c r="H52" s="1320"/>
      <c r="I52" s="1330"/>
      <c r="J52" s="1330"/>
      <c r="K52" s="1316"/>
      <c r="L52" s="1316"/>
      <c r="M52" s="1316"/>
      <c r="N52" s="1316"/>
      <c r="AM52" s="39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5">
      <c r="A53" s="402"/>
      <c r="B53" s="387"/>
      <c r="G53" s="1320"/>
      <c r="H53" s="1320"/>
      <c r="I53" s="1315"/>
      <c r="J53" s="1315"/>
      <c r="K53" s="1316"/>
      <c r="L53" s="1316"/>
      <c r="M53" s="1316"/>
      <c r="N53" s="1316"/>
      <c r="AM53" s="394"/>
      <c r="AN53" s="1312"/>
      <c r="AO53" s="1312"/>
      <c r="AP53" s="1312"/>
      <c r="AQ53" s="1312"/>
      <c r="AR53" s="1312"/>
      <c r="AS53" s="1312"/>
      <c r="AT53" s="1312"/>
      <c r="AU53" s="1312"/>
      <c r="AV53" s="1312"/>
      <c r="AW53" s="1312"/>
      <c r="AX53" s="1312"/>
      <c r="AY53" s="1312"/>
      <c r="AZ53" s="1312"/>
      <c r="BA53" s="1312"/>
      <c r="BB53" s="1312" t="s">
        <v>613</v>
      </c>
      <c r="BC53" s="1312"/>
      <c r="BD53" s="1312"/>
      <c r="BE53" s="1312"/>
      <c r="BF53" s="1312"/>
      <c r="BG53" s="1312"/>
      <c r="BH53" s="1312"/>
      <c r="BI53" s="1312"/>
      <c r="BJ53" s="1312"/>
      <c r="BK53" s="1312"/>
      <c r="BL53" s="1312"/>
      <c r="BM53" s="1312"/>
      <c r="BN53" s="1312"/>
      <c r="BO53" s="1312"/>
      <c r="BP53" s="1309">
        <v>52.1</v>
      </c>
      <c r="BQ53" s="1309"/>
      <c r="BR53" s="1309"/>
      <c r="BS53" s="1309"/>
      <c r="BT53" s="1309"/>
      <c r="BU53" s="1309"/>
      <c r="BV53" s="1309"/>
      <c r="BW53" s="1309"/>
      <c r="BX53" s="1309">
        <v>64.400000000000006</v>
      </c>
      <c r="BY53" s="1309"/>
      <c r="BZ53" s="1309"/>
      <c r="CA53" s="1309"/>
      <c r="CB53" s="1309"/>
      <c r="CC53" s="1309"/>
      <c r="CD53" s="1309"/>
      <c r="CE53" s="1309"/>
      <c r="CF53" s="1309">
        <v>65.2</v>
      </c>
      <c r="CG53" s="1309"/>
      <c r="CH53" s="1309"/>
      <c r="CI53" s="1309"/>
      <c r="CJ53" s="1309"/>
      <c r="CK53" s="1309"/>
      <c r="CL53" s="1309"/>
      <c r="CM53" s="1309"/>
      <c r="CN53" s="1309">
        <v>66.400000000000006</v>
      </c>
      <c r="CO53" s="1309"/>
      <c r="CP53" s="1309"/>
      <c r="CQ53" s="1309"/>
      <c r="CR53" s="1309"/>
      <c r="CS53" s="1309"/>
      <c r="CT53" s="1309"/>
      <c r="CU53" s="1309"/>
      <c r="CV53" s="1309">
        <v>59.4</v>
      </c>
      <c r="CW53" s="1309"/>
      <c r="CX53" s="1309"/>
      <c r="CY53" s="1309"/>
      <c r="CZ53" s="1309"/>
      <c r="DA53" s="1309"/>
      <c r="DB53" s="1309"/>
      <c r="DC53" s="1309"/>
    </row>
    <row r="54" spans="1:109" ht="13.5">
      <c r="A54" s="402"/>
      <c r="B54" s="387"/>
      <c r="G54" s="1320"/>
      <c r="H54" s="1320"/>
      <c r="I54" s="1315"/>
      <c r="J54" s="1315"/>
      <c r="K54" s="1316"/>
      <c r="L54" s="1316"/>
      <c r="M54" s="1316"/>
      <c r="N54" s="1316"/>
      <c r="AM54" s="39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5">
      <c r="A55" s="402"/>
      <c r="B55" s="387"/>
      <c r="G55" s="1315"/>
      <c r="H55" s="1315"/>
      <c r="I55" s="1315"/>
      <c r="J55" s="1315"/>
      <c r="K55" s="1316"/>
      <c r="L55" s="1316"/>
      <c r="M55" s="1316"/>
      <c r="N55" s="1316"/>
      <c r="AN55" s="1311" t="s">
        <v>607</v>
      </c>
      <c r="AO55" s="1311"/>
      <c r="AP55" s="1311"/>
      <c r="AQ55" s="1311"/>
      <c r="AR55" s="1311"/>
      <c r="AS55" s="1311"/>
      <c r="AT55" s="1311"/>
      <c r="AU55" s="1311"/>
      <c r="AV55" s="1311"/>
      <c r="AW55" s="1311"/>
      <c r="AX55" s="1311"/>
      <c r="AY55" s="1311"/>
      <c r="AZ55" s="1311"/>
      <c r="BA55" s="1311"/>
      <c r="BB55" s="1312" t="s">
        <v>606</v>
      </c>
      <c r="BC55" s="1312"/>
      <c r="BD55" s="1312"/>
      <c r="BE55" s="1312"/>
      <c r="BF55" s="1312"/>
      <c r="BG55" s="1312"/>
      <c r="BH55" s="1312"/>
      <c r="BI55" s="1312"/>
      <c r="BJ55" s="1312"/>
      <c r="BK55" s="1312"/>
      <c r="BL55" s="1312"/>
      <c r="BM55" s="1312"/>
      <c r="BN55" s="1312"/>
      <c r="BO55" s="1312"/>
      <c r="BP55" s="1309">
        <v>36.5</v>
      </c>
      <c r="BQ55" s="1309"/>
      <c r="BR55" s="1309"/>
      <c r="BS55" s="1309"/>
      <c r="BT55" s="1309"/>
      <c r="BU55" s="1309"/>
      <c r="BV55" s="1309"/>
      <c r="BW55" s="1309"/>
      <c r="BX55" s="1309">
        <v>32.9</v>
      </c>
      <c r="BY55" s="1309"/>
      <c r="BZ55" s="1309"/>
      <c r="CA55" s="1309"/>
      <c r="CB55" s="1309"/>
      <c r="CC55" s="1309"/>
      <c r="CD55" s="1309"/>
      <c r="CE55" s="1309"/>
      <c r="CF55" s="1309">
        <v>28.5</v>
      </c>
      <c r="CG55" s="1309"/>
      <c r="CH55" s="1309"/>
      <c r="CI55" s="1309"/>
      <c r="CJ55" s="1309"/>
      <c r="CK55" s="1309"/>
      <c r="CL55" s="1309"/>
      <c r="CM55" s="1309"/>
      <c r="CN55" s="1309">
        <v>20.5</v>
      </c>
      <c r="CO55" s="1309"/>
      <c r="CP55" s="1309"/>
      <c r="CQ55" s="1309"/>
      <c r="CR55" s="1309"/>
      <c r="CS55" s="1309"/>
      <c r="CT55" s="1309"/>
      <c r="CU55" s="1309"/>
      <c r="CV55" s="1309">
        <v>21.4</v>
      </c>
      <c r="CW55" s="1309"/>
      <c r="CX55" s="1309"/>
      <c r="CY55" s="1309"/>
      <c r="CZ55" s="1309"/>
      <c r="DA55" s="1309"/>
      <c r="DB55" s="1309"/>
      <c r="DC55" s="1309"/>
    </row>
    <row r="56" spans="1:109" ht="13.5">
      <c r="A56" s="402"/>
      <c r="B56" s="387"/>
      <c r="G56" s="1315"/>
      <c r="H56" s="1315"/>
      <c r="I56" s="1315"/>
      <c r="J56" s="1315"/>
      <c r="K56" s="1316"/>
      <c r="L56" s="1316"/>
      <c r="M56" s="1316"/>
      <c r="N56" s="1316"/>
      <c r="AN56" s="1311"/>
      <c r="AO56" s="1311"/>
      <c r="AP56" s="1311"/>
      <c r="AQ56" s="1311"/>
      <c r="AR56" s="1311"/>
      <c r="AS56" s="1311"/>
      <c r="AT56" s="1311"/>
      <c r="AU56" s="1311"/>
      <c r="AV56" s="1311"/>
      <c r="AW56" s="1311"/>
      <c r="AX56" s="1311"/>
      <c r="AY56" s="1311"/>
      <c r="AZ56" s="1311"/>
      <c r="BA56" s="1311"/>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5">
      <c r="B57" s="408"/>
      <c r="G57" s="1315"/>
      <c r="H57" s="1315"/>
      <c r="I57" s="1313"/>
      <c r="J57" s="1313"/>
      <c r="K57" s="1316"/>
      <c r="L57" s="1316"/>
      <c r="M57" s="1316"/>
      <c r="N57" s="1316"/>
      <c r="AM57" s="386"/>
      <c r="AN57" s="1311"/>
      <c r="AO57" s="1311"/>
      <c r="AP57" s="1311"/>
      <c r="AQ57" s="1311"/>
      <c r="AR57" s="1311"/>
      <c r="AS57" s="1311"/>
      <c r="AT57" s="1311"/>
      <c r="AU57" s="1311"/>
      <c r="AV57" s="1311"/>
      <c r="AW57" s="1311"/>
      <c r="AX57" s="1311"/>
      <c r="AY57" s="1311"/>
      <c r="AZ57" s="1311"/>
      <c r="BA57" s="1311"/>
      <c r="BB57" s="1312" t="s">
        <v>613</v>
      </c>
      <c r="BC57" s="1312"/>
      <c r="BD57" s="1312"/>
      <c r="BE57" s="1312"/>
      <c r="BF57" s="1312"/>
      <c r="BG57" s="1312"/>
      <c r="BH57" s="1312"/>
      <c r="BI57" s="1312"/>
      <c r="BJ57" s="1312"/>
      <c r="BK57" s="1312"/>
      <c r="BL57" s="1312"/>
      <c r="BM57" s="1312"/>
      <c r="BN57" s="1312"/>
      <c r="BO57" s="1312"/>
      <c r="BP57" s="1309">
        <v>54.1</v>
      </c>
      <c r="BQ57" s="1309"/>
      <c r="BR57" s="1309"/>
      <c r="BS57" s="1309"/>
      <c r="BT57" s="1309"/>
      <c r="BU57" s="1309"/>
      <c r="BV57" s="1309"/>
      <c r="BW57" s="1309"/>
      <c r="BX57" s="1309">
        <v>57</v>
      </c>
      <c r="BY57" s="1309"/>
      <c r="BZ57" s="1309"/>
      <c r="CA57" s="1309"/>
      <c r="CB57" s="1309"/>
      <c r="CC57" s="1309"/>
      <c r="CD57" s="1309"/>
      <c r="CE57" s="1309"/>
      <c r="CF57" s="1309">
        <v>59.7</v>
      </c>
      <c r="CG57" s="1309"/>
      <c r="CH57" s="1309"/>
      <c r="CI57" s="1309"/>
      <c r="CJ57" s="1309"/>
      <c r="CK57" s="1309"/>
      <c r="CL57" s="1309"/>
      <c r="CM57" s="1309"/>
      <c r="CN57" s="1309">
        <v>60</v>
      </c>
      <c r="CO57" s="1309"/>
      <c r="CP57" s="1309"/>
      <c r="CQ57" s="1309"/>
      <c r="CR57" s="1309"/>
      <c r="CS57" s="1309"/>
      <c r="CT57" s="1309"/>
      <c r="CU57" s="1309"/>
      <c r="CV57" s="1309">
        <v>60.2</v>
      </c>
      <c r="CW57" s="1309"/>
      <c r="CX57" s="1309"/>
      <c r="CY57" s="1309"/>
      <c r="CZ57" s="1309"/>
      <c r="DA57" s="1309"/>
      <c r="DB57" s="1309"/>
      <c r="DC57" s="1309"/>
      <c r="DD57" s="413"/>
      <c r="DE57" s="408"/>
    </row>
    <row r="58" spans="1:109" s="402" customFormat="1" ht="13.5">
      <c r="A58" s="386"/>
      <c r="B58" s="408"/>
      <c r="G58" s="1315"/>
      <c r="H58" s="1315"/>
      <c r="I58" s="1313"/>
      <c r="J58" s="1313"/>
      <c r="K58" s="1316"/>
      <c r="L58" s="1316"/>
      <c r="M58" s="1316"/>
      <c r="N58" s="1316"/>
      <c r="AM58" s="386"/>
      <c r="AN58" s="1311"/>
      <c r="AO58" s="1311"/>
      <c r="AP58" s="1311"/>
      <c r="AQ58" s="1311"/>
      <c r="AR58" s="1311"/>
      <c r="AS58" s="1311"/>
      <c r="AT58" s="1311"/>
      <c r="AU58" s="1311"/>
      <c r="AV58" s="1311"/>
      <c r="AW58" s="1311"/>
      <c r="AX58" s="1311"/>
      <c r="AY58" s="1311"/>
      <c r="AZ58" s="1311"/>
      <c r="BA58" s="1311"/>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c r="B63" s="406" t="s">
        <v>612</v>
      </c>
    </row>
    <row r="64" spans="1:109" ht="13.5">
      <c r="B64" s="387"/>
      <c r="G64" s="403"/>
      <c r="I64" s="405"/>
      <c r="J64" s="405"/>
      <c r="K64" s="405"/>
      <c r="L64" s="405"/>
      <c r="M64" s="405"/>
      <c r="N64" s="404"/>
      <c r="AM64" s="403"/>
      <c r="AN64" s="403" t="s">
        <v>611</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c r="B65" s="387"/>
      <c r="AN65" s="1321" t="s">
        <v>610</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5">
      <c r="B66" s="387"/>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5">
      <c r="B67" s="387"/>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5">
      <c r="B68" s="387"/>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5">
      <c r="B69" s="387"/>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c r="B71" s="387"/>
      <c r="G71" s="397"/>
      <c r="I71" s="400"/>
      <c r="J71" s="399"/>
      <c r="K71" s="399"/>
      <c r="L71" s="398"/>
      <c r="M71" s="399"/>
      <c r="N71" s="398"/>
      <c r="AM71" s="397"/>
      <c r="AN71" s="386" t="s">
        <v>609</v>
      </c>
    </row>
    <row r="72" spans="2:107" ht="13.5">
      <c r="B72" s="387"/>
      <c r="G72" s="1315"/>
      <c r="H72" s="1315"/>
      <c r="I72" s="1315"/>
      <c r="J72" s="1315"/>
      <c r="K72" s="396"/>
      <c r="L72" s="396"/>
      <c r="M72" s="395"/>
      <c r="N72" s="39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1" t="s">
        <v>562</v>
      </c>
      <c r="BQ72" s="1311"/>
      <c r="BR72" s="1311"/>
      <c r="BS72" s="1311"/>
      <c r="BT72" s="1311"/>
      <c r="BU72" s="1311"/>
      <c r="BV72" s="1311"/>
      <c r="BW72" s="1311"/>
      <c r="BX72" s="1311" t="s">
        <v>563</v>
      </c>
      <c r="BY72" s="1311"/>
      <c r="BZ72" s="1311"/>
      <c r="CA72" s="1311"/>
      <c r="CB72" s="1311"/>
      <c r="CC72" s="1311"/>
      <c r="CD72" s="1311"/>
      <c r="CE72" s="1311"/>
      <c r="CF72" s="1311" t="s">
        <v>564</v>
      </c>
      <c r="CG72" s="1311"/>
      <c r="CH72" s="1311"/>
      <c r="CI72" s="1311"/>
      <c r="CJ72" s="1311"/>
      <c r="CK72" s="1311"/>
      <c r="CL72" s="1311"/>
      <c r="CM72" s="1311"/>
      <c r="CN72" s="1311" t="s">
        <v>565</v>
      </c>
      <c r="CO72" s="1311"/>
      <c r="CP72" s="1311"/>
      <c r="CQ72" s="1311"/>
      <c r="CR72" s="1311"/>
      <c r="CS72" s="1311"/>
      <c r="CT72" s="1311"/>
      <c r="CU72" s="1311"/>
      <c r="CV72" s="1311" t="s">
        <v>566</v>
      </c>
      <c r="CW72" s="1311"/>
      <c r="CX72" s="1311"/>
      <c r="CY72" s="1311"/>
      <c r="CZ72" s="1311"/>
      <c r="DA72" s="1311"/>
      <c r="DB72" s="1311"/>
      <c r="DC72" s="1311"/>
    </row>
    <row r="73" spans="2:107" ht="13.5">
      <c r="B73" s="387"/>
      <c r="G73" s="1320"/>
      <c r="H73" s="1320"/>
      <c r="I73" s="1320"/>
      <c r="J73" s="1320"/>
      <c r="K73" s="1310"/>
      <c r="L73" s="1310"/>
      <c r="M73" s="1310"/>
      <c r="N73" s="1310"/>
      <c r="AM73" s="394"/>
      <c r="AN73" s="1312" t="s">
        <v>608</v>
      </c>
      <c r="AO73" s="1312"/>
      <c r="AP73" s="1312"/>
      <c r="AQ73" s="1312"/>
      <c r="AR73" s="1312"/>
      <c r="AS73" s="1312"/>
      <c r="AT73" s="1312"/>
      <c r="AU73" s="1312"/>
      <c r="AV73" s="1312"/>
      <c r="AW73" s="1312"/>
      <c r="AX73" s="1312"/>
      <c r="AY73" s="1312"/>
      <c r="AZ73" s="1312"/>
      <c r="BA73" s="1312"/>
      <c r="BB73" s="1312" t="s">
        <v>606</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ht="13.5">
      <c r="B74" s="387"/>
      <c r="G74" s="1320"/>
      <c r="H74" s="1320"/>
      <c r="I74" s="1320"/>
      <c r="J74" s="1320"/>
      <c r="K74" s="1310"/>
      <c r="L74" s="1310"/>
      <c r="M74" s="1310"/>
      <c r="N74" s="1310"/>
      <c r="AM74" s="39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5">
      <c r="B75" s="387"/>
      <c r="G75" s="1320"/>
      <c r="H75" s="1320"/>
      <c r="I75" s="1315"/>
      <c r="J75" s="1315"/>
      <c r="K75" s="1316"/>
      <c r="L75" s="1316"/>
      <c r="M75" s="1316"/>
      <c r="N75" s="1316"/>
      <c r="AM75" s="394"/>
      <c r="AN75" s="1312"/>
      <c r="AO75" s="1312"/>
      <c r="AP75" s="1312"/>
      <c r="AQ75" s="1312"/>
      <c r="AR75" s="1312"/>
      <c r="AS75" s="1312"/>
      <c r="AT75" s="1312"/>
      <c r="AU75" s="1312"/>
      <c r="AV75" s="1312"/>
      <c r="AW75" s="1312"/>
      <c r="AX75" s="1312"/>
      <c r="AY75" s="1312"/>
      <c r="AZ75" s="1312"/>
      <c r="BA75" s="1312"/>
      <c r="BB75" s="1312" t="s">
        <v>605</v>
      </c>
      <c r="BC75" s="1312"/>
      <c r="BD75" s="1312"/>
      <c r="BE75" s="1312"/>
      <c r="BF75" s="1312"/>
      <c r="BG75" s="1312"/>
      <c r="BH75" s="1312"/>
      <c r="BI75" s="1312"/>
      <c r="BJ75" s="1312"/>
      <c r="BK75" s="1312"/>
      <c r="BL75" s="1312"/>
      <c r="BM75" s="1312"/>
      <c r="BN75" s="1312"/>
      <c r="BO75" s="1312"/>
      <c r="BP75" s="1309">
        <v>7.6</v>
      </c>
      <c r="BQ75" s="1309"/>
      <c r="BR75" s="1309"/>
      <c r="BS75" s="1309"/>
      <c r="BT75" s="1309"/>
      <c r="BU75" s="1309"/>
      <c r="BV75" s="1309"/>
      <c r="BW75" s="1309"/>
      <c r="BX75" s="1309">
        <v>6.8</v>
      </c>
      <c r="BY75" s="1309"/>
      <c r="BZ75" s="1309"/>
      <c r="CA75" s="1309"/>
      <c r="CB75" s="1309"/>
      <c r="CC75" s="1309"/>
      <c r="CD75" s="1309"/>
      <c r="CE75" s="1309"/>
      <c r="CF75" s="1309">
        <v>7</v>
      </c>
      <c r="CG75" s="1309"/>
      <c r="CH75" s="1309"/>
      <c r="CI75" s="1309"/>
      <c r="CJ75" s="1309"/>
      <c r="CK75" s="1309"/>
      <c r="CL75" s="1309"/>
      <c r="CM75" s="1309"/>
      <c r="CN75" s="1309">
        <v>7.8</v>
      </c>
      <c r="CO75" s="1309"/>
      <c r="CP75" s="1309"/>
      <c r="CQ75" s="1309"/>
      <c r="CR75" s="1309"/>
      <c r="CS75" s="1309"/>
      <c r="CT75" s="1309"/>
      <c r="CU75" s="1309"/>
      <c r="CV75" s="1309">
        <v>9.3000000000000007</v>
      </c>
      <c r="CW75" s="1309"/>
      <c r="CX75" s="1309"/>
      <c r="CY75" s="1309"/>
      <c r="CZ75" s="1309"/>
      <c r="DA75" s="1309"/>
      <c r="DB75" s="1309"/>
      <c r="DC75" s="1309"/>
    </row>
    <row r="76" spans="2:107" ht="13.5">
      <c r="B76" s="387"/>
      <c r="G76" s="1320"/>
      <c r="H76" s="1320"/>
      <c r="I76" s="1315"/>
      <c r="J76" s="1315"/>
      <c r="K76" s="1316"/>
      <c r="L76" s="1316"/>
      <c r="M76" s="1316"/>
      <c r="N76" s="1316"/>
      <c r="AM76" s="39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5">
      <c r="B77" s="387"/>
      <c r="G77" s="1315"/>
      <c r="H77" s="1315"/>
      <c r="I77" s="1315"/>
      <c r="J77" s="1315"/>
      <c r="K77" s="1310"/>
      <c r="L77" s="1310"/>
      <c r="M77" s="1310"/>
      <c r="N77" s="1310"/>
      <c r="AN77" s="1311" t="s">
        <v>607</v>
      </c>
      <c r="AO77" s="1311"/>
      <c r="AP77" s="1311"/>
      <c r="AQ77" s="1311"/>
      <c r="AR77" s="1311"/>
      <c r="AS77" s="1311"/>
      <c r="AT77" s="1311"/>
      <c r="AU77" s="1311"/>
      <c r="AV77" s="1311"/>
      <c r="AW77" s="1311"/>
      <c r="AX77" s="1311"/>
      <c r="AY77" s="1311"/>
      <c r="AZ77" s="1311"/>
      <c r="BA77" s="1311"/>
      <c r="BB77" s="1312" t="s">
        <v>606</v>
      </c>
      <c r="BC77" s="1312"/>
      <c r="BD77" s="1312"/>
      <c r="BE77" s="1312"/>
      <c r="BF77" s="1312"/>
      <c r="BG77" s="1312"/>
      <c r="BH77" s="1312"/>
      <c r="BI77" s="1312"/>
      <c r="BJ77" s="1312"/>
      <c r="BK77" s="1312"/>
      <c r="BL77" s="1312"/>
      <c r="BM77" s="1312"/>
      <c r="BN77" s="1312"/>
      <c r="BO77" s="1312"/>
      <c r="BP77" s="1309">
        <v>36.5</v>
      </c>
      <c r="BQ77" s="1309"/>
      <c r="BR77" s="1309"/>
      <c r="BS77" s="1309"/>
      <c r="BT77" s="1309"/>
      <c r="BU77" s="1309"/>
      <c r="BV77" s="1309"/>
      <c r="BW77" s="1309"/>
      <c r="BX77" s="1309">
        <v>32.9</v>
      </c>
      <c r="BY77" s="1309"/>
      <c r="BZ77" s="1309"/>
      <c r="CA77" s="1309"/>
      <c r="CB77" s="1309"/>
      <c r="CC77" s="1309"/>
      <c r="CD77" s="1309"/>
      <c r="CE77" s="1309"/>
      <c r="CF77" s="1309">
        <v>28.5</v>
      </c>
      <c r="CG77" s="1309"/>
      <c r="CH77" s="1309"/>
      <c r="CI77" s="1309"/>
      <c r="CJ77" s="1309"/>
      <c r="CK77" s="1309"/>
      <c r="CL77" s="1309"/>
      <c r="CM77" s="1309"/>
      <c r="CN77" s="1309">
        <v>20.5</v>
      </c>
      <c r="CO77" s="1309"/>
      <c r="CP77" s="1309"/>
      <c r="CQ77" s="1309"/>
      <c r="CR77" s="1309"/>
      <c r="CS77" s="1309"/>
      <c r="CT77" s="1309"/>
      <c r="CU77" s="1309"/>
      <c r="CV77" s="1309">
        <v>21.4</v>
      </c>
      <c r="CW77" s="1309"/>
      <c r="CX77" s="1309"/>
      <c r="CY77" s="1309"/>
      <c r="CZ77" s="1309"/>
      <c r="DA77" s="1309"/>
      <c r="DB77" s="1309"/>
      <c r="DC77" s="1309"/>
    </row>
    <row r="78" spans="2:107" ht="13.5">
      <c r="B78" s="387"/>
      <c r="G78" s="1315"/>
      <c r="H78" s="1315"/>
      <c r="I78" s="1315"/>
      <c r="J78" s="1315"/>
      <c r="K78" s="1310"/>
      <c r="L78" s="1310"/>
      <c r="M78" s="1310"/>
      <c r="N78" s="1310"/>
      <c r="AN78" s="1311"/>
      <c r="AO78" s="1311"/>
      <c r="AP78" s="1311"/>
      <c r="AQ78" s="1311"/>
      <c r="AR78" s="1311"/>
      <c r="AS78" s="1311"/>
      <c r="AT78" s="1311"/>
      <c r="AU78" s="1311"/>
      <c r="AV78" s="1311"/>
      <c r="AW78" s="1311"/>
      <c r="AX78" s="1311"/>
      <c r="AY78" s="1311"/>
      <c r="AZ78" s="1311"/>
      <c r="BA78" s="1311"/>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5">
      <c r="B79" s="387"/>
      <c r="G79" s="1315"/>
      <c r="H79" s="1315"/>
      <c r="I79" s="1313"/>
      <c r="J79" s="1313"/>
      <c r="K79" s="1314"/>
      <c r="L79" s="1314"/>
      <c r="M79" s="1314"/>
      <c r="N79" s="1314"/>
      <c r="AN79" s="1311"/>
      <c r="AO79" s="1311"/>
      <c r="AP79" s="1311"/>
      <c r="AQ79" s="1311"/>
      <c r="AR79" s="1311"/>
      <c r="AS79" s="1311"/>
      <c r="AT79" s="1311"/>
      <c r="AU79" s="1311"/>
      <c r="AV79" s="1311"/>
      <c r="AW79" s="1311"/>
      <c r="AX79" s="1311"/>
      <c r="AY79" s="1311"/>
      <c r="AZ79" s="1311"/>
      <c r="BA79" s="1311"/>
      <c r="BB79" s="1312" t="s">
        <v>605</v>
      </c>
      <c r="BC79" s="1312"/>
      <c r="BD79" s="1312"/>
      <c r="BE79" s="1312"/>
      <c r="BF79" s="1312"/>
      <c r="BG79" s="1312"/>
      <c r="BH79" s="1312"/>
      <c r="BI79" s="1312"/>
      <c r="BJ79" s="1312"/>
      <c r="BK79" s="1312"/>
      <c r="BL79" s="1312"/>
      <c r="BM79" s="1312"/>
      <c r="BN79" s="1312"/>
      <c r="BO79" s="1312"/>
      <c r="BP79" s="1309">
        <v>9</v>
      </c>
      <c r="BQ79" s="1309"/>
      <c r="BR79" s="1309"/>
      <c r="BS79" s="1309"/>
      <c r="BT79" s="1309"/>
      <c r="BU79" s="1309"/>
      <c r="BV79" s="1309"/>
      <c r="BW79" s="1309"/>
      <c r="BX79" s="1309">
        <v>8.1999999999999993</v>
      </c>
      <c r="BY79" s="1309"/>
      <c r="BZ79" s="1309"/>
      <c r="CA79" s="1309"/>
      <c r="CB79" s="1309"/>
      <c r="CC79" s="1309"/>
      <c r="CD79" s="1309"/>
      <c r="CE79" s="1309"/>
      <c r="CF79" s="1309">
        <v>8</v>
      </c>
      <c r="CG79" s="1309"/>
      <c r="CH79" s="1309"/>
      <c r="CI79" s="1309"/>
      <c r="CJ79" s="1309"/>
      <c r="CK79" s="1309"/>
      <c r="CL79" s="1309"/>
      <c r="CM79" s="1309"/>
      <c r="CN79" s="1309">
        <v>7.9</v>
      </c>
      <c r="CO79" s="1309"/>
      <c r="CP79" s="1309"/>
      <c r="CQ79" s="1309"/>
      <c r="CR79" s="1309"/>
      <c r="CS79" s="1309"/>
      <c r="CT79" s="1309"/>
      <c r="CU79" s="1309"/>
      <c r="CV79" s="1309">
        <v>7.7</v>
      </c>
      <c r="CW79" s="1309"/>
      <c r="CX79" s="1309"/>
      <c r="CY79" s="1309"/>
      <c r="CZ79" s="1309"/>
      <c r="DA79" s="1309"/>
      <c r="DB79" s="1309"/>
      <c r="DC79" s="1309"/>
    </row>
    <row r="80" spans="2:107" ht="13.5">
      <c r="B80" s="387"/>
      <c r="G80" s="1315"/>
      <c r="H80" s="1315"/>
      <c r="I80" s="1313"/>
      <c r="J80" s="1313"/>
      <c r="K80" s="1314"/>
      <c r="L80" s="1314"/>
      <c r="M80" s="1314"/>
      <c r="N80" s="1314"/>
      <c r="AN80" s="1311"/>
      <c r="AO80" s="1311"/>
      <c r="AP80" s="1311"/>
      <c r="AQ80" s="1311"/>
      <c r="AR80" s="1311"/>
      <c r="AS80" s="1311"/>
      <c r="AT80" s="1311"/>
      <c r="AU80" s="1311"/>
      <c r="AV80" s="1311"/>
      <c r="AW80" s="1311"/>
      <c r="AX80" s="1311"/>
      <c r="AY80" s="1311"/>
      <c r="AZ80" s="1311"/>
      <c r="BA80" s="1311"/>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5">
      <c r="B81" s="387"/>
    </row>
    <row r="82" spans="2:109" ht="17.2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c r="DD84" s="386"/>
      <c r="DE84" s="386"/>
    </row>
    <row r="85" spans="2:109" ht="13.5">
      <c r="DD85" s="386"/>
      <c r="DE85" s="386"/>
    </row>
    <row r="86" spans="2:109" ht="13.5" hidden="1">
      <c r="DD86" s="386"/>
      <c r="DE86" s="386"/>
    </row>
    <row r="87" spans="2:109" ht="13.5" hidden="1">
      <c r="K87" s="389"/>
      <c r="AQ87" s="389"/>
      <c r="BC87" s="389"/>
      <c r="BO87" s="389"/>
      <c r="CA87" s="389"/>
      <c r="CM87" s="389"/>
      <c r="CY87" s="389"/>
      <c r="DD87" s="386"/>
      <c r="DE87" s="386"/>
    </row>
    <row r="88" spans="2:109" ht="13.5" hidden="1">
      <c r="DD88" s="386"/>
      <c r="DE88" s="386"/>
    </row>
    <row r="89" spans="2:109" ht="13.5" hidden="1">
      <c r="DD89" s="386"/>
      <c r="DE89" s="386"/>
    </row>
    <row r="90" spans="2:109" ht="13.5" hidden="1">
      <c r="DD90" s="386"/>
      <c r="DE90" s="386"/>
    </row>
    <row r="91" spans="2:109" ht="13.5" hidden="1">
      <c r="DD91" s="386"/>
      <c r="DE91" s="386"/>
    </row>
    <row r="92" spans="2:109" ht="13.5" hidden="1" customHeight="1">
      <c r="DD92" s="386"/>
      <c r="DE92" s="386"/>
    </row>
    <row r="93" spans="2:109" ht="13.5" hidden="1" customHeight="1">
      <c r="DD93" s="386"/>
      <c r="DE93" s="386"/>
    </row>
    <row r="94" spans="2:109" ht="13.5" hidden="1" customHeight="1">
      <c r="DD94" s="386"/>
      <c r="DE94" s="386"/>
    </row>
    <row r="95" spans="2:109" ht="13.5" hidden="1" customHeight="1">
      <c r="DD95" s="386"/>
      <c r="DE95" s="386"/>
    </row>
    <row r="96" spans="2:109" ht="13.5" hidden="1" customHeight="1">
      <c r="DD96" s="386"/>
      <c r="DE96" s="386"/>
    </row>
    <row r="97" s="386" customFormat="1" ht="13.5" hidden="1" customHeight="1"/>
    <row r="98" s="386" customFormat="1" ht="13.5" hidden="1" customHeight="1"/>
    <row r="99" s="386" customFormat="1" ht="13.5" hidden="1" customHeight="1"/>
    <row r="100" s="386" customFormat="1" ht="13.5" hidden="1" customHeight="1"/>
    <row r="101" s="386" customFormat="1" ht="13.5" hidden="1" customHeight="1"/>
    <row r="102" s="386" customFormat="1" ht="13.5" hidden="1" customHeight="1"/>
    <row r="103" s="386" customFormat="1" ht="13.5" hidden="1" customHeight="1"/>
    <row r="104" s="386" customFormat="1" ht="13.5" hidden="1" customHeight="1"/>
    <row r="105" s="386" customFormat="1" ht="13.5" hidden="1" customHeight="1"/>
    <row r="106" s="386" customFormat="1" ht="13.5" hidden="1" customHeight="1"/>
    <row r="107" s="386" customFormat="1" ht="13.5" hidden="1" customHeight="1"/>
    <row r="108" s="386" customFormat="1" ht="13.5" hidden="1" customHeight="1"/>
    <row r="109" s="386" customFormat="1" ht="13.5" hidden="1" customHeight="1"/>
    <row r="110" s="386" customFormat="1" ht="13.5" hidden="1" customHeight="1"/>
    <row r="111" s="386" customFormat="1" ht="13.5" hidden="1" customHeight="1"/>
    <row r="112" s="386" customFormat="1" ht="13.5" hidden="1" customHeight="1"/>
    <row r="113" s="386" customFormat="1" ht="13.5" hidden="1" customHeight="1"/>
    <row r="114" s="386" customFormat="1" ht="13.5" hidden="1" customHeight="1"/>
    <row r="115" s="386" customFormat="1" ht="13.5" hidden="1" customHeight="1"/>
    <row r="116" s="386" customFormat="1" ht="13.5" hidden="1" customHeight="1"/>
    <row r="117" s="386" customFormat="1" ht="13.5" hidden="1" customHeight="1"/>
    <row r="118" s="386" customFormat="1" ht="13.5" hidden="1" customHeight="1"/>
    <row r="119" s="386" customFormat="1" ht="13.5" hidden="1" customHeight="1"/>
    <row r="120" s="386" customFormat="1" ht="13.5" hidden="1" customHeight="1"/>
    <row r="121" s="386" customFormat="1" ht="13.5" hidden="1" customHeight="1"/>
    <row r="122" s="386" customFormat="1" ht="13.5" hidden="1" customHeight="1"/>
    <row r="123" s="386" customFormat="1" ht="13.5" hidden="1" customHeight="1"/>
    <row r="124" s="386" customFormat="1" ht="13.5" hidden="1" customHeight="1"/>
    <row r="125" s="386" customFormat="1" ht="13.5" hidden="1" customHeight="1"/>
    <row r="126" s="386" customFormat="1" ht="13.5" hidden="1" customHeight="1"/>
    <row r="127" s="386" customFormat="1" ht="13.5" hidden="1" customHeight="1"/>
    <row r="128" s="386" customFormat="1" ht="13.5" hidden="1" customHeight="1"/>
    <row r="129" s="386" customFormat="1" ht="13.5" hidden="1" customHeight="1"/>
    <row r="130" s="386" customFormat="1" ht="13.5" hidden="1" customHeight="1"/>
    <row r="131" s="386" customFormat="1" ht="13.5" hidden="1" customHeight="1"/>
    <row r="132" s="386" customFormat="1" ht="13.5" hidden="1" customHeight="1"/>
    <row r="133" s="386" customFormat="1" ht="13.5" hidden="1" customHeight="1"/>
    <row r="134" s="386" customFormat="1" ht="13.5" hidden="1" customHeight="1"/>
    <row r="135" s="386" customFormat="1" ht="13.5" hidden="1" customHeight="1"/>
    <row r="136" s="386" customFormat="1" ht="13.5" hidden="1" customHeight="1"/>
    <row r="137" s="386" customFormat="1" ht="13.5" hidden="1" customHeight="1"/>
    <row r="138" s="386" customFormat="1" ht="13.5" hidden="1" customHeight="1"/>
    <row r="139" s="386" customFormat="1" ht="13.5" hidden="1" customHeight="1"/>
    <row r="140" s="386" customFormat="1" ht="13.5" hidden="1" customHeight="1"/>
    <row r="141" s="386" customFormat="1" ht="13.5" hidden="1" customHeight="1"/>
    <row r="142" s="386" customFormat="1" ht="13.5" hidden="1" customHeight="1"/>
    <row r="143" s="386" customFormat="1" ht="13.5" hidden="1" customHeight="1"/>
    <row r="144" s="386" customFormat="1" ht="13.5" hidden="1" customHeight="1"/>
    <row r="145" s="386" customFormat="1" ht="13.5" hidden="1" customHeight="1"/>
    <row r="146" s="386" customFormat="1" ht="13.5" hidden="1" customHeight="1"/>
    <row r="147" s="386" customFormat="1" ht="13.5" hidden="1" customHeight="1"/>
    <row r="148" s="386" customFormat="1" ht="13.5" hidden="1" customHeight="1"/>
    <row r="149" s="386" customFormat="1" ht="13.5" hidden="1" customHeight="1"/>
    <row r="150" s="386" customFormat="1" ht="13.5" hidden="1" customHeight="1"/>
    <row r="151" s="386" customFormat="1" ht="13.5" hidden="1" customHeight="1"/>
    <row r="152" s="386" customFormat="1" ht="13.5" hidden="1" customHeight="1"/>
    <row r="153" s="386" customFormat="1" ht="13.5" hidden="1" customHeight="1"/>
    <row r="154" s="386" customFormat="1" ht="13.5" hidden="1" customHeight="1"/>
    <row r="155" s="386" customFormat="1" ht="13.5" hidden="1" customHeight="1"/>
    <row r="156" s="386" customFormat="1" ht="13.5" hidden="1" customHeight="1"/>
    <row r="157" s="386" customFormat="1" ht="13.5" hidden="1" customHeight="1"/>
    <row r="158" s="386" customFormat="1" ht="13.5" hidden="1" customHeight="1"/>
    <row r="159" s="386" customFormat="1" ht="13.5" hidden="1" customHeight="1"/>
    <row r="160" s="386" customFormat="1" ht="13.5" hidden="1" customHeight="1"/>
  </sheetData>
  <sheetProtection algorithmName="SHA-512" hashValue="sMvla8hu0FKsiEz2Gw06ZBCTKpNmKnW7Zu3pqGqibr4YO0weE22edHSK1V9SXTT4VeLsNedSR1oiz/9CpvuYNg==" saltValue="fTV/NFQEFjcp3N91FfyOMw=="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N53:CU54"/>
    <mergeCell ref="I51:J52"/>
    <mergeCell ref="K51:K52"/>
    <mergeCell ref="L51:L52"/>
    <mergeCell ref="M51:M52"/>
    <mergeCell ref="N51:N52"/>
    <mergeCell ref="I57:J58"/>
    <mergeCell ref="AN55:BA58"/>
    <mergeCell ref="BB55:BO56"/>
    <mergeCell ref="BP55:BW56"/>
    <mergeCell ref="CF51:CM52"/>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508</v>
      </c>
    </row>
  </sheetData>
  <sheetProtection algorithmName="SHA-512" hashValue="YW1/ljoae+2ciBe8jSu3xlymwaFLRhgMYM8Ksmir+QF7/Uahvi7iOt/tElCKRLZRGOckmdYXzkrN385ZIDrZfg==" saltValue="9qVCn3JXTHPfSEgAts5P/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508</v>
      </c>
    </row>
  </sheetData>
  <sheetProtection algorithmName="SHA-512" hashValue="DAAnyb2gw6rmlO0ycsa5xePNgHBShWZisTT37uDjeNa0Xoz/jSpb4N1OYGiSYYkGI/BNeZWLCfegdRcIj+x+cg==" saltValue="uwmSmGxYkrfTJtmkno/gd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50</v>
      </c>
      <c r="E2" s="155"/>
      <c r="F2" s="156" t="s">
        <v>559</v>
      </c>
      <c r="G2" s="157"/>
      <c r="H2" s="158"/>
    </row>
    <row r="3" spans="1:8">
      <c r="A3" s="154" t="s">
        <v>552</v>
      </c>
      <c r="B3" s="159"/>
      <c r="C3" s="160"/>
      <c r="D3" s="161">
        <v>62618</v>
      </c>
      <c r="E3" s="162"/>
      <c r="F3" s="163">
        <v>69469</v>
      </c>
      <c r="G3" s="164"/>
      <c r="H3" s="165"/>
    </row>
    <row r="4" spans="1:8">
      <c r="A4" s="166"/>
      <c r="B4" s="167"/>
      <c r="C4" s="168"/>
      <c r="D4" s="169">
        <v>38242</v>
      </c>
      <c r="E4" s="170"/>
      <c r="F4" s="171">
        <v>38215</v>
      </c>
      <c r="G4" s="172"/>
      <c r="H4" s="173"/>
    </row>
    <row r="5" spans="1:8">
      <c r="A5" s="154" t="s">
        <v>554</v>
      </c>
      <c r="B5" s="159"/>
      <c r="C5" s="160"/>
      <c r="D5" s="161">
        <v>71290</v>
      </c>
      <c r="E5" s="162"/>
      <c r="F5" s="163">
        <v>67293</v>
      </c>
      <c r="G5" s="164"/>
      <c r="H5" s="165"/>
    </row>
    <row r="6" spans="1:8">
      <c r="A6" s="166"/>
      <c r="B6" s="167"/>
      <c r="C6" s="168"/>
      <c r="D6" s="169">
        <v>50578</v>
      </c>
      <c r="E6" s="170"/>
      <c r="F6" s="171">
        <v>35076</v>
      </c>
      <c r="G6" s="172"/>
      <c r="H6" s="173"/>
    </row>
    <row r="7" spans="1:8">
      <c r="A7" s="154" t="s">
        <v>555</v>
      </c>
      <c r="B7" s="159"/>
      <c r="C7" s="160"/>
      <c r="D7" s="161">
        <v>69365</v>
      </c>
      <c r="E7" s="162"/>
      <c r="F7" s="163">
        <v>67343</v>
      </c>
      <c r="G7" s="164"/>
      <c r="H7" s="165"/>
    </row>
    <row r="8" spans="1:8">
      <c r="A8" s="166"/>
      <c r="B8" s="167"/>
      <c r="C8" s="168"/>
      <c r="D8" s="169">
        <v>39009</v>
      </c>
      <c r="E8" s="170"/>
      <c r="F8" s="171">
        <v>32865</v>
      </c>
      <c r="G8" s="172"/>
      <c r="H8" s="173"/>
    </row>
    <row r="9" spans="1:8">
      <c r="A9" s="154" t="s">
        <v>556</v>
      </c>
      <c r="B9" s="159"/>
      <c r="C9" s="160"/>
      <c r="D9" s="161">
        <v>116085</v>
      </c>
      <c r="E9" s="162"/>
      <c r="F9" s="163">
        <v>73475</v>
      </c>
      <c r="G9" s="164"/>
      <c r="H9" s="165"/>
    </row>
    <row r="10" spans="1:8">
      <c r="A10" s="166"/>
      <c r="B10" s="167"/>
      <c r="C10" s="168"/>
      <c r="D10" s="169">
        <v>97052</v>
      </c>
      <c r="E10" s="170"/>
      <c r="F10" s="171">
        <v>43072</v>
      </c>
      <c r="G10" s="172"/>
      <c r="H10" s="173"/>
    </row>
    <row r="11" spans="1:8">
      <c r="A11" s="154" t="s">
        <v>557</v>
      </c>
      <c r="B11" s="159"/>
      <c r="C11" s="160"/>
      <c r="D11" s="161">
        <v>110780</v>
      </c>
      <c r="E11" s="162"/>
      <c r="F11" s="163">
        <v>87464</v>
      </c>
      <c r="G11" s="164"/>
      <c r="H11" s="165"/>
    </row>
    <row r="12" spans="1:8">
      <c r="A12" s="166"/>
      <c r="B12" s="167"/>
      <c r="C12" s="174"/>
      <c r="D12" s="169">
        <v>93772</v>
      </c>
      <c r="E12" s="170"/>
      <c r="F12" s="171">
        <v>47479</v>
      </c>
      <c r="G12" s="172"/>
      <c r="H12" s="173"/>
    </row>
    <row r="13" spans="1:8">
      <c r="A13" s="154"/>
      <c r="B13" s="159"/>
      <c r="C13" s="175"/>
      <c r="D13" s="176">
        <v>86028</v>
      </c>
      <c r="E13" s="177"/>
      <c r="F13" s="178">
        <v>73009</v>
      </c>
      <c r="G13" s="179"/>
      <c r="H13" s="165"/>
    </row>
    <row r="14" spans="1:8">
      <c r="A14" s="166"/>
      <c r="B14" s="167"/>
      <c r="C14" s="168"/>
      <c r="D14" s="169">
        <v>63731</v>
      </c>
      <c r="E14" s="170"/>
      <c r="F14" s="171">
        <v>39341</v>
      </c>
      <c r="G14" s="172"/>
      <c r="H14" s="173"/>
    </row>
    <row r="17" spans="1:11">
      <c r="A17" s="150" t="s">
        <v>51</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52</v>
      </c>
      <c r="B19" s="180">
        <f>ROUND(VALUE(SUBSTITUTE(実質収支比率等に係る経年分析!F$48,"▲","-")),2)</f>
        <v>8.15</v>
      </c>
      <c r="C19" s="180">
        <f>ROUND(VALUE(SUBSTITUTE(実質収支比率等に係る経年分析!G$48,"▲","-")),2)</f>
        <v>8.5399999999999991</v>
      </c>
      <c r="D19" s="180">
        <f>ROUND(VALUE(SUBSTITUTE(実質収支比率等に係る経年分析!H$48,"▲","-")),2)</f>
        <v>9.66</v>
      </c>
      <c r="E19" s="180">
        <f>ROUND(VALUE(SUBSTITUTE(実質収支比率等に係る経年分析!I$48,"▲","-")),2)</f>
        <v>12</v>
      </c>
      <c r="F19" s="180">
        <f>ROUND(VALUE(SUBSTITUTE(実質収支比率等に係る経年分析!J$48,"▲","-")),2)</f>
        <v>8.43</v>
      </c>
    </row>
    <row r="20" spans="1:11">
      <c r="A20" s="180" t="s">
        <v>53</v>
      </c>
      <c r="B20" s="180">
        <f>ROUND(VALUE(SUBSTITUTE(実質収支比率等に係る経年分析!F$47,"▲","-")),2)</f>
        <v>107.08</v>
      </c>
      <c r="C20" s="180">
        <f>ROUND(VALUE(SUBSTITUTE(実質収支比率等に係る経年分析!G$47,"▲","-")),2)</f>
        <v>115.51</v>
      </c>
      <c r="D20" s="180">
        <f>ROUND(VALUE(SUBSTITUTE(実質収支比率等に係る経年分析!H$47,"▲","-")),2)</f>
        <v>123.23</v>
      </c>
      <c r="E20" s="180">
        <f>ROUND(VALUE(SUBSTITUTE(実質収支比率等に係る経年分析!I$47,"▲","-")),2)</f>
        <v>131.69999999999999</v>
      </c>
      <c r="F20" s="180">
        <f>ROUND(VALUE(SUBSTITUTE(実質収支比率等に係る経年分析!J$47,"▲","-")),2)</f>
        <v>126.81</v>
      </c>
    </row>
    <row r="21" spans="1:11">
      <c r="A21" s="180" t="s">
        <v>54</v>
      </c>
      <c r="B21" s="180">
        <f>IF(ISNUMBER(VALUE(SUBSTITUTE(実質収支比率等に係る経年分析!F$49,"▲","-"))),ROUND(VALUE(SUBSTITUTE(実質収支比率等に係る経年分析!F$49,"▲","-")),2),NA())</f>
        <v>10.87</v>
      </c>
      <c r="C21" s="180">
        <f>IF(ISNUMBER(VALUE(SUBSTITUTE(実質収支比率等に係る経年分析!G$49,"▲","-"))),ROUND(VALUE(SUBSTITUTE(実質収支比率等に係る経年分析!G$49,"▲","-")),2),NA())</f>
        <v>5.45</v>
      </c>
      <c r="D21" s="180">
        <f>IF(ISNUMBER(VALUE(SUBSTITUTE(実質収支比率等に係る経年分析!H$49,"▲","-"))),ROUND(VALUE(SUBSTITUTE(実質収支比率等に係る経年分析!H$49,"▲","-")),2),NA())</f>
        <v>7.53</v>
      </c>
      <c r="E21" s="180">
        <f>IF(ISNUMBER(VALUE(SUBSTITUTE(実質収支比率等に係る経年分析!I$49,"▲","-"))),ROUND(VALUE(SUBSTITUTE(実質収支比率等に係る経年分析!I$49,"▲","-")),2),NA())</f>
        <v>10.16</v>
      </c>
      <c r="F21" s="180">
        <f>IF(ISNUMBER(VALUE(SUBSTITUTE(実質収支比率等に係る経年分析!J$49,"▲","-"))),ROUND(VALUE(SUBSTITUTE(実質収支比率等に係る経年分析!J$49,"▲","-")),2),NA())</f>
        <v>-7.46</v>
      </c>
    </row>
    <row r="24" spans="1:11">
      <c r="A24" s="150" t="s">
        <v>55</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56</v>
      </c>
      <c r="C26" s="181" t="s">
        <v>57</v>
      </c>
      <c r="D26" s="181" t="s">
        <v>56</v>
      </c>
      <c r="E26" s="181" t="s">
        <v>57</v>
      </c>
      <c r="F26" s="181" t="s">
        <v>56</v>
      </c>
      <c r="G26" s="181" t="s">
        <v>57</v>
      </c>
      <c r="H26" s="181" t="s">
        <v>56</v>
      </c>
      <c r="I26" s="181" t="s">
        <v>57</v>
      </c>
      <c r="J26" s="181" t="s">
        <v>56</v>
      </c>
      <c r="K26" s="181" t="s">
        <v>57</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1.25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1.37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0.88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0.89</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国民健康保険特別会計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0.71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0.47</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0.41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0.57999999999999996</v>
      </c>
    </row>
    <row r="30" spans="1:11">
      <c r="A30" s="181" t="str">
        <f>IF(連結実質赤字比率に係る赤字・黒字の構成分析!C$40="",NA(),連結実質赤字比率に係る赤字・黒字の構成分析!C$40)</f>
        <v>発電事業特別会計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0.28999999999999998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0.28000000000000003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0.62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0.82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0.86</v>
      </c>
    </row>
    <row r="31" spans="1:11">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0.88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0.84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0.89</v>
      </c>
    </row>
    <row r="32" spans="1:11">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1.52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1.95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1.44</v>
      </c>
    </row>
    <row r="33" spans="1:16">
      <c r="A33" s="181" t="str">
        <f>IF(連結実質赤字比率に係る赤字・黒字の構成分析!C$37="",NA(),連結実質赤字比率に係る赤字・黒字の構成分析!C$37)</f>
        <v>自動車教習所事業会計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2.65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2.4700000000000002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1.68</v>
      </c>
    </row>
    <row r="34" spans="1:16">
      <c r="A34" s="181" t="str">
        <f>IF(連結実質赤字比率に係る赤字・黒字の構成分析!C$36="",NA(),連結実質赤字比率に係る赤字・黒字の構成分析!C$36)</f>
        <v>簡易水道事業会計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7.06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5.58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5.51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5.03</v>
      </c>
    </row>
    <row r="35" spans="1:16">
      <c r="A35" s="181" t="str">
        <f>IF(連結実質赤字比率に係る赤字・黒字の構成分析!C$35="",NA(),連結実質赤字比率に係る赤字・黒字の構成分析!C$35)</f>
        <v>上水道事業会計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5.38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4.59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5.0999999999999996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5.69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5.52</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7.81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8.11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9.26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11.83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8.27</v>
      </c>
    </row>
    <row r="39" spans="1:16">
      <c r="A39" s="150" t="s">
        <v>58</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59</v>
      </c>
      <c r="C41" s="182"/>
      <c r="D41" s="182" t="s">
        <v>60</v>
      </c>
      <c r="E41" s="182" t="s">
        <v>59</v>
      </c>
      <c r="F41" s="182"/>
      <c r="G41" s="182" t="s">
        <v>60</v>
      </c>
      <c r="H41" s="182" t="s">
        <v>59</v>
      </c>
      <c r="I41" s="182"/>
      <c r="J41" s="182" t="s">
        <v>60</v>
      </c>
      <c r="K41" s="182" t="s">
        <v>59</v>
      </c>
      <c r="L41" s="182"/>
      <c r="M41" s="182" t="s">
        <v>60</v>
      </c>
      <c r="N41" s="182" t="s">
        <v>59</v>
      </c>
      <c r="O41" s="182"/>
      <c r="P41" s="182" t="s">
        <v>60</v>
      </c>
    </row>
    <row r="42" spans="1:16">
      <c r="A42" s="182" t="s">
        <v>61</v>
      </c>
      <c r="B42" s="182"/>
      <c r="C42" s="182"/>
      <c r="D42" s="182">
        <f>'実質公債費比率（分子）の構造'!K$52</f>
        <v>958</v>
      </c>
      <c r="E42" s="182"/>
      <c r="F42" s="182"/>
      <c r="G42" s="182">
        <f>'実質公債費比率（分子）の構造'!L$52</f>
        <v>928</v>
      </c>
      <c r="H42" s="182"/>
      <c r="I42" s="182"/>
      <c r="J42" s="182">
        <f>'実質公債費比率（分子）の構造'!M$52</f>
        <v>961</v>
      </c>
      <c r="K42" s="182"/>
      <c r="L42" s="182"/>
      <c r="M42" s="182">
        <f>'実質公債費比率（分子）の構造'!N$52</f>
        <v>958</v>
      </c>
      <c r="N42" s="182"/>
      <c r="O42" s="182"/>
      <c r="P42" s="182">
        <f>'実質公債費比率（分子）の構造'!O$52</f>
        <v>1010</v>
      </c>
    </row>
    <row r="43" spans="1:16">
      <c r="A43" s="182" t="s">
        <v>62</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63</v>
      </c>
      <c r="B44" s="182">
        <f>'実質公債費比率（分子）の構造'!K$50</f>
        <v>33</v>
      </c>
      <c r="C44" s="182"/>
      <c r="D44" s="182"/>
      <c r="E44" s="182">
        <f>'実質公債費比率（分子）の構造'!L$50</f>
        <v>33</v>
      </c>
      <c r="F44" s="182"/>
      <c r="G44" s="182"/>
      <c r="H44" s="182">
        <f>'実質公債費比率（分子）の構造'!M$50</f>
        <v>33</v>
      </c>
      <c r="I44" s="182"/>
      <c r="J44" s="182"/>
      <c r="K44" s="182">
        <f>'実質公債費比率（分子）の構造'!N$50</f>
        <v>33</v>
      </c>
      <c r="L44" s="182"/>
      <c r="M44" s="182"/>
      <c r="N44" s="182">
        <f>'実質公債費比率（分子）の構造'!O$50</f>
        <v>33</v>
      </c>
      <c r="O44" s="182"/>
      <c r="P44" s="182"/>
    </row>
    <row r="45" spans="1:16">
      <c r="A45" s="182" t="s">
        <v>64</v>
      </c>
      <c r="B45" s="182">
        <f>'実質公債費比率（分子）の構造'!K$49</f>
        <v>113</v>
      </c>
      <c r="C45" s="182"/>
      <c r="D45" s="182"/>
      <c r="E45" s="182">
        <f>'実質公債費比率（分子）の構造'!L$49</f>
        <v>98</v>
      </c>
      <c r="F45" s="182"/>
      <c r="G45" s="182"/>
      <c r="H45" s="182">
        <f>'実質公債費比率（分子）の構造'!M$49</f>
        <v>102</v>
      </c>
      <c r="I45" s="182"/>
      <c r="J45" s="182"/>
      <c r="K45" s="182">
        <f>'実質公債費比率（分子）の構造'!N$49</f>
        <v>100</v>
      </c>
      <c r="L45" s="182"/>
      <c r="M45" s="182"/>
      <c r="N45" s="182">
        <f>'実質公債費比率（分子）の構造'!O$49</f>
        <v>99</v>
      </c>
      <c r="O45" s="182"/>
      <c r="P45" s="182"/>
    </row>
    <row r="46" spans="1:16">
      <c r="A46" s="182" t="s">
        <v>65</v>
      </c>
      <c r="B46" s="182">
        <f>'実質公債費比率（分子）の構造'!K$48</f>
        <v>441</v>
      </c>
      <c r="C46" s="182"/>
      <c r="D46" s="182"/>
      <c r="E46" s="182">
        <f>'実質公債費比率（分子）の構造'!L$48</f>
        <v>429</v>
      </c>
      <c r="F46" s="182"/>
      <c r="G46" s="182"/>
      <c r="H46" s="182">
        <f>'実質公債費比率（分子）の構造'!M$48</f>
        <v>459</v>
      </c>
      <c r="I46" s="182"/>
      <c r="J46" s="182"/>
      <c r="K46" s="182">
        <f>'実質公債費比率（分子）の構造'!N$48</f>
        <v>456</v>
      </c>
      <c r="L46" s="182"/>
      <c r="M46" s="182"/>
      <c r="N46" s="182">
        <f>'実質公債費比率（分子）の構造'!O$48</f>
        <v>460</v>
      </c>
      <c r="O46" s="182"/>
      <c r="P46" s="182"/>
    </row>
    <row r="47" spans="1:16">
      <c r="A47" s="182" t="s">
        <v>66</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68</v>
      </c>
      <c r="B49" s="182">
        <f>'実質公債費比率（分子）の構造'!K$45</f>
        <v>746</v>
      </c>
      <c r="C49" s="182"/>
      <c r="D49" s="182"/>
      <c r="E49" s="182">
        <f>'実質公債費比率（分子）の構造'!L$45</f>
        <v>673</v>
      </c>
      <c r="F49" s="182"/>
      <c r="G49" s="182"/>
      <c r="H49" s="182">
        <f>'実質公債費比率（分子）の構造'!M$45</f>
        <v>817</v>
      </c>
      <c r="I49" s="182"/>
      <c r="J49" s="182"/>
      <c r="K49" s="182">
        <f>'実質公債費比率（分子）の構造'!N$45</f>
        <v>846</v>
      </c>
      <c r="L49" s="182"/>
      <c r="M49" s="182"/>
      <c r="N49" s="182">
        <f>'実質公債費比率（分子）の構造'!O$45</f>
        <v>956</v>
      </c>
      <c r="O49" s="182"/>
      <c r="P49" s="182"/>
    </row>
    <row r="50" spans="1:16">
      <c r="A50" s="182" t="s">
        <v>69</v>
      </c>
      <c r="B50" s="182" t="e">
        <f>NA()</f>
        <v>#N/A</v>
      </c>
      <c r="C50" s="182">
        <f>IF(ISNUMBER('実質公債費比率（分子）の構造'!K$53),'実質公債費比率（分子）の構造'!K$53,NA())</f>
        <v>375</v>
      </c>
      <c r="D50" s="182" t="e">
        <f>NA()</f>
        <v>#N/A</v>
      </c>
      <c r="E50" s="182" t="e">
        <f>NA()</f>
        <v>#N/A</v>
      </c>
      <c r="F50" s="182">
        <f>IF(ISNUMBER('実質公債費比率（分子）の構造'!L$53),'実質公債費比率（分子）の構造'!L$53,NA())</f>
        <v>305</v>
      </c>
      <c r="G50" s="182" t="e">
        <f>NA()</f>
        <v>#N/A</v>
      </c>
      <c r="H50" s="182" t="e">
        <f>NA()</f>
        <v>#N/A</v>
      </c>
      <c r="I50" s="182">
        <f>IF(ISNUMBER('実質公債費比率（分子）の構造'!M$53),'実質公債費比率（分子）の構造'!M$53,NA())</f>
        <v>450</v>
      </c>
      <c r="J50" s="182" t="e">
        <f>NA()</f>
        <v>#N/A</v>
      </c>
      <c r="K50" s="182" t="e">
        <f>NA()</f>
        <v>#N/A</v>
      </c>
      <c r="L50" s="182">
        <f>IF(ISNUMBER('実質公債費比率（分子）の構造'!N$53),'実質公債費比率（分子）の構造'!N$53,NA())</f>
        <v>477</v>
      </c>
      <c r="M50" s="182" t="e">
        <f>NA()</f>
        <v>#N/A</v>
      </c>
      <c r="N50" s="182" t="e">
        <f>NA()</f>
        <v>#N/A</v>
      </c>
      <c r="O50" s="182">
        <f>IF(ISNUMBER('実質公債費比率（分子）の構造'!O$53),'実質公債費比率（分子）の構造'!O$53,NA())</f>
        <v>538</v>
      </c>
      <c r="P50" s="182" t="e">
        <f>NA()</f>
        <v>#N/A</v>
      </c>
    </row>
    <row r="53" spans="1:16">
      <c r="A53" s="150" t="s">
        <v>70</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c r="A56" s="181" t="s">
        <v>42</v>
      </c>
      <c r="B56" s="181"/>
      <c r="C56" s="181"/>
      <c r="D56" s="181">
        <f>'将来負担比率（分子）の構造'!I$52</f>
        <v>10487</v>
      </c>
      <c r="E56" s="181"/>
      <c r="F56" s="181"/>
      <c r="G56" s="181">
        <f>'将来負担比率（分子）の構造'!J$52</f>
        <v>10282</v>
      </c>
      <c r="H56" s="181"/>
      <c r="I56" s="181"/>
      <c r="J56" s="181">
        <f>'将来負担比率（分子）の構造'!K$52</f>
        <v>10262</v>
      </c>
      <c r="K56" s="181"/>
      <c r="L56" s="181"/>
      <c r="M56" s="181">
        <f>'将来負担比率（分子）の構造'!L$52</f>
        <v>9888</v>
      </c>
      <c r="N56" s="181"/>
      <c r="O56" s="181"/>
      <c r="P56" s="181">
        <f>'将来負担比率（分子）の構造'!M$52</f>
        <v>10449</v>
      </c>
    </row>
    <row r="57" spans="1:16">
      <c r="A57" s="181" t="s">
        <v>41</v>
      </c>
      <c r="B57" s="181"/>
      <c r="C57" s="181"/>
      <c r="D57" s="181">
        <f>'将来負担比率（分子）の構造'!I$51</f>
        <v>509</v>
      </c>
      <c r="E57" s="181"/>
      <c r="F57" s="181"/>
      <c r="G57" s="181">
        <f>'将来負担比率（分子）の構造'!J$51</f>
        <v>483</v>
      </c>
      <c r="H57" s="181"/>
      <c r="I57" s="181"/>
      <c r="J57" s="181">
        <f>'将来負担比率（分子）の構造'!K$51</f>
        <v>432</v>
      </c>
      <c r="K57" s="181"/>
      <c r="L57" s="181"/>
      <c r="M57" s="181">
        <f>'将来負担比率（分子）の構造'!L$51</f>
        <v>396</v>
      </c>
      <c r="N57" s="181"/>
      <c r="O57" s="181"/>
      <c r="P57" s="181">
        <f>'将来負担比率（分子）の構造'!M$51</f>
        <v>348</v>
      </c>
    </row>
    <row r="58" spans="1:16">
      <c r="A58" s="181" t="s">
        <v>40</v>
      </c>
      <c r="B58" s="181"/>
      <c r="C58" s="181"/>
      <c r="D58" s="181">
        <f>'将来負担比率（分子）の構造'!I$50</f>
        <v>9561</v>
      </c>
      <c r="E58" s="181"/>
      <c r="F58" s="181"/>
      <c r="G58" s="181">
        <f>'将来負担比率（分子）の構造'!J$50</f>
        <v>10170</v>
      </c>
      <c r="H58" s="181"/>
      <c r="I58" s="181"/>
      <c r="J58" s="181">
        <f>'将来負担比率（分子）の構造'!K$50</f>
        <v>10626</v>
      </c>
      <c r="K58" s="181"/>
      <c r="L58" s="181"/>
      <c r="M58" s="181">
        <f>'将来負担比率（分子）の構造'!L$50</f>
        <v>10627</v>
      </c>
      <c r="N58" s="181"/>
      <c r="O58" s="181"/>
      <c r="P58" s="181">
        <f>'将来負担比率（分子）の構造'!M$50</f>
        <v>10893</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f>'将来負担比率（分子）の構造'!J$46</f>
        <v>6</v>
      </c>
      <c r="F61" s="181"/>
      <c r="G61" s="181"/>
      <c r="H61" s="181">
        <f>'将来負担比率（分子）の構造'!K$46</f>
        <v>4</v>
      </c>
      <c r="I61" s="181"/>
      <c r="J61" s="181"/>
      <c r="K61" s="181">
        <f>'将来負担比率（分子）の構造'!L$46</f>
        <v>1</v>
      </c>
      <c r="L61" s="181"/>
      <c r="M61" s="181"/>
      <c r="N61" s="181">
        <f>'将来負担比率（分子）の構造'!M$46</f>
        <v>8</v>
      </c>
      <c r="O61" s="181"/>
      <c r="P61" s="181"/>
    </row>
    <row r="62" spans="1:16">
      <c r="A62" s="181" t="s">
        <v>34</v>
      </c>
      <c r="B62" s="181">
        <f>'将来負担比率（分子）の構造'!I$45</f>
        <v>2621</v>
      </c>
      <c r="C62" s="181"/>
      <c r="D62" s="181"/>
      <c r="E62" s="181">
        <f>'将来負担比率（分子）の構造'!J$45</f>
        <v>2611</v>
      </c>
      <c r="F62" s="181"/>
      <c r="G62" s="181"/>
      <c r="H62" s="181">
        <f>'将来負担比率（分子）の構造'!K$45</f>
        <v>2582</v>
      </c>
      <c r="I62" s="181"/>
      <c r="J62" s="181"/>
      <c r="K62" s="181">
        <f>'将来負担比率（分子）の構造'!L$45</f>
        <v>2467</v>
      </c>
      <c r="L62" s="181"/>
      <c r="M62" s="181"/>
      <c r="N62" s="181">
        <f>'将来負担比率（分子）の構造'!M$45</f>
        <v>2478</v>
      </c>
      <c r="O62" s="181"/>
      <c r="P62" s="181"/>
    </row>
    <row r="63" spans="1:16">
      <c r="A63" s="181" t="s">
        <v>33</v>
      </c>
      <c r="B63" s="181">
        <f>'将来負担比率（分子）の構造'!I$44</f>
        <v>752</v>
      </c>
      <c r="C63" s="181"/>
      <c r="D63" s="181"/>
      <c r="E63" s="181">
        <f>'将来負担比率（分子）の構造'!J$44</f>
        <v>700</v>
      </c>
      <c r="F63" s="181"/>
      <c r="G63" s="181"/>
      <c r="H63" s="181">
        <f>'将来負担比率（分子）の構造'!K$44</f>
        <v>623</v>
      </c>
      <c r="I63" s="181"/>
      <c r="J63" s="181"/>
      <c r="K63" s="181">
        <f>'将来負担比率（分子）の構造'!L$44</f>
        <v>544</v>
      </c>
      <c r="L63" s="181"/>
      <c r="M63" s="181"/>
      <c r="N63" s="181">
        <f>'将来負担比率（分子）の構造'!M$44</f>
        <v>539</v>
      </c>
      <c r="O63" s="181"/>
      <c r="P63" s="181"/>
    </row>
    <row r="64" spans="1:16">
      <c r="A64" s="181" t="s">
        <v>32</v>
      </c>
      <c r="B64" s="181">
        <f>'将来負担比率（分子）の構造'!I$43</f>
        <v>6433</v>
      </c>
      <c r="C64" s="181"/>
      <c r="D64" s="181"/>
      <c r="E64" s="181">
        <f>'将来負担比率（分子）の構造'!J$43</f>
        <v>6392</v>
      </c>
      <c r="F64" s="181"/>
      <c r="G64" s="181"/>
      <c r="H64" s="181">
        <f>'将来負担比率（分子）の構造'!K$43</f>
        <v>6213</v>
      </c>
      <c r="I64" s="181"/>
      <c r="J64" s="181"/>
      <c r="K64" s="181">
        <f>'将来負担比率（分子）の構造'!L$43</f>
        <v>5911</v>
      </c>
      <c r="L64" s="181"/>
      <c r="M64" s="181"/>
      <c r="N64" s="181">
        <f>'将来負担比率（分子）の構造'!M$43</f>
        <v>5584</v>
      </c>
      <c r="O64" s="181"/>
      <c r="P64" s="181"/>
    </row>
    <row r="65" spans="1:16">
      <c r="A65" s="181" t="s">
        <v>31</v>
      </c>
      <c r="B65" s="181">
        <f>'将来負担比率（分子）の構造'!I$42</f>
        <v>141</v>
      </c>
      <c r="C65" s="181"/>
      <c r="D65" s="181"/>
      <c r="E65" s="181">
        <f>'将来負担比率（分子）の構造'!J$42</f>
        <v>107</v>
      </c>
      <c r="F65" s="181"/>
      <c r="G65" s="181"/>
      <c r="H65" s="181">
        <f>'将来負担比率（分子）の構造'!K$42</f>
        <v>73</v>
      </c>
      <c r="I65" s="181"/>
      <c r="J65" s="181"/>
      <c r="K65" s="181">
        <f>'将来負担比率（分子）の構造'!L$42</f>
        <v>33</v>
      </c>
      <c r="L65" s="181"/>
      <c r="M65" s="181"/>
      <c r="N65" s="181">
        <f>'将来負担比率（分子）の構造'!M$42</f>
        <v>2</v>
      </c>
      <c r="O65" s="181"/>
      <c r="P65" s="181"/>
    </row>
    <row r="66" spans="1:16">
      <c r="A66" s="181" t="s">
        <v>30</v>
      </c>
      <c r="B66" s="181">
        <f>'将来負担比率（分子）の構造'!I$41</f>
        <v>6784</v>
      </c>
      <c r="C66" s="181"/>
      <c r="D66" s="181"/>
      <c r="E66" s="181">
        <f>'将来負担比率（分子）の構造'!J$41</f>
        <v>7041</v>
      </c>
      <c r="F66" s="181"/>
      <c r="G66" s="181"/>
      <c r="H66" s="181">
        <f>'将来負担比率（分子）の構造'!K$41</f>
        <v>6994</v>
      </c>
      <c r="I66" s="181"/>
      <c r="J66" s="181"/>
      <c r="K66" s="181">
        <f>'将来負担比率（分子）の構造'!L$41</f>
        <v>7568</v>
      </c>
      <c r="L66" s="181"/>
      <c r="M66" s="181"/>
      <c r="N66" s="181">
        <f>'将来負担比率（分子）の構造'!M$41</f>
        <v>7765</v>
      </c>
      <c r="O66" s="181"/>
      <c r="P66" s="181"/>
    </row>
    <row r="67" spans="1:16">
      <c r="A67" s="181" t="s">
        <v>73</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74</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75</v>
      </c>
      <c r="B72" s="185">
        <f>基金残高に係る経年分析!F55</f>
        <v>7595</v>
      </c>
      <c r="C72" s="185">
        <f>基金残高に係る経年分析!G55</f>
        <v>8078</v>
      </c>
      <c r="D72" s="185">
        <f>基金残高に係る経年分析!H55</f>
        <v>7832</v>
      </c>
    </row>
    <row r="73" spans="1:16">
      <c r="A73" s="184" t="s">
        <v>76</v>
      </c>
      <c r="B73" s="185">
        <f>基金残高に係る経年分析!F56</f>
        <v>657</v>
      </c>
      <c r="C73" s="185">
        <f>基金残高に係る経年分析!G56</f>
        <v>657</v>
      </c>
      <c r="D73" s="185">
        <f>基金残高に係る経年分析!H56</f>
        <v>658</v>
      </c>
    </row>
    <row r="74" spans="1:16">
      <c r="A74" s="184" t="s">
        <v>77</v>
      </c>
      <c r="B74" s="185">
        <f>基金残高に係る経年分析!F57</f>
        <v>1957</v>
      </c>
      <c r="C74" s="185">
        <f>基金残高に係る経年分析!G57</f>
        <v>1410</v>
      </c>
      <c r="D74" s="185">
        <f>基金残高に係る経年分析!H57</f>
        <v>1860</v>
      </c>
    </row>
  </sheetData>
  <sheetProtection algorithmName="SHA-512" hashValue="6PtA02C6aoJg7IRAKSdYEqXRNkguFQGnVXu8z42NOpI5S9zYukKh7R7E5Wu8rBGp9bhhPR/c04A5sMn0Mu+HAg==" saltValue="ZRmF0xACvV6H6m1LXbYP1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227</v>
      </c>
      <c r="C5" s="670"/>
      <c r="D5" s="670"/>
      <c r="E5" s="670"/>
      <c r="F5" s="670"/>
      <c r="G5" s="670"/>
      <c r="H5" s="670"/>
      <c r="I5" s="670"/>
      <c r="J5" s="670"/>
      <c r="K5" s="670"/>
      <c r="L5" s="670"/>
      <c r="M5" s="670"/>
      <c r="N5" s="670"/>
      <c r="O5" s="670"/>
      <c r="P5" s="670"/>
      <c r="Q5" s="671"/>
      <c r="R5" s="672">
        <v>2221619</v>
      </c>
      <c r="S5" s="673"/>
      <c r="T5" s="673"/>
      <c r="U5" s="673"/>
      <c r="V5" s="673"/>
      <c r="W5" s="673"/>
      <c r="X5" s="673"/>
      <c r="Y5" s="674"/>
      <c r="Z5" s="675">
        <v>18.899999999999999</v>
      </c>
      <c r="AA5" s="675"/>
      <c r="AB5" s="675"/>
      <c r="AC5" s="675"/>
      <c r="AD5" s="676">
        <v>2194932</v>
      </c>
      <c r="AE5" s="676"/>
      <c r="AF5" s="676"/>
      <c r="AG5" s="676"/>
      <c r="AH5" s="676"/>
      <c r="AI5" s="676"/>
      <c r="AJ5" s="676"/>
      <c r="AK5" s="676"/>
      <c r="AL5" s="677">
        <v>35.9</v>
      </c>
      <c r="AM5" s="678"/>
      <c r="AN5" s="678"/>
      <c r="AO5" s="679"/>
      <c r="AP5" s="669" t="s">
        <v>228</v>
      </c>
      <c r="AQ5" s="670"/>
      <c r="AR5" s="670"/>
      <c r="AS5" s="670"/>
      <c r="AT5" s="670"/>
      <c r="AU5" s="670"/>
      <c r="AV5" s="670"/>
      <c r="AW5" s="670"/>
      <c r="AX5" s="670"/>
      <c r="AY5" s="670"/>
      <c r="AZ5" s="670"/>
      <c r="BA5" s="670"/>
      <c r="BB5" s="670"/>
      <c r="BC5" s="670"/>
      <c r="BD5" s="670"/>
      <c r="BE5" s="670"/>
      <c r="BF5" s="671"/>
      <c r="BG5" s="683">
        <v>2153000</v>
      </c>
      <c r="BH5" s="684"/>
      <c r="BI5" s="684"/>
      <c r="BJ5" s="684"/>
      <c r="BK5" s="684"/>
      <c r="BL5" s="684"/>
      <c r="BM5" s="684"/>
      <c r="BN5" s="685"/>
      <c r="BO5" s="686">
        <v>96.9</v>
      </c>
      <c r="BP5" s="686"/>
      <c r="BQ5" s="686"/>
      <c r="BR5" s="686"/>
      <c r="BS5" s="687">
        <v>17365</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c r="B6" s="680" t="s">
        <v>232</v>
      </c>
      <c r="C6" s="681"/>
      <c r="D6" s="681"/>
      <c r="E6" s="681"/>
      <c r="F6" s="681"/>
      <c r="G6" s="681"/>
      <c r="H6" s="681"/>
      <c r="I6" s="681"/>
      <c r="J6" s="681"/>
      <c r="K6" s="681"/>
      <c r="L6" s="681"/>
      <c r="M6" s="681"/>
      <c r="N6" s="681"/>
      <c r="O6" s="681"/>
      <c r="P6" s="681"/>
      <c r="Q6" s="682"/>
      <c r="R6" s="683">
        <v>134701</v>
      </c>
      <c r="S6" s="684"/>
      <c r="T6" s="684"/>
      <c r="U6" s="684"/>
      <c r="V6" s="684"/>
      <c r="W6" s="684"/>
      <c r="X6" s="684"/>
      <c r="Y6" s="685"/>
      <c r="Z6" s="686">
        <v>1.1000000000000001</v>
      </c>
      <c r="AA6" s="686"/>
      <c r="AB6" s="686"/>
      <c r="AC6" s="686"/>
      <c r="AD6" s="687">
        <v>134701</v>
      </c>
      <c r="AE6" s="687"/>
      <c r="AF6" s="687"/>
      <c r="AG6" s="687"/>
      <c r="AH6" s="687"/>
      <c r="AI6" s="687"/>
      <c r="AJ6" s="687"/>
      <c r="AK6" s="687"/>
      <c r="AL6" s="688">
        <v>2.2000000000000002</v>
      </c>
      <c r="AM6" s="689"/>
      <c r="AN6" s="689"/>
      <c r="AO6" s="690"/>
      <c r="AP6" s="680" t="s">
        <v>233</v>
      </c>
      <c r="AQ6" s="681"/>
      <c r="AR6" s="681"/>
      <c r="AS6" s="681"/>
      <c r="AT6" s="681"/>
      <c r="AU6" s="681"/>
      <c r="AV6" s="681"/>
      <c r="AW6" s="681"/>
      <c r="AX6" s="681"/>
      <c r="AY6" s="681"/>
      <c r="AZ6" s="681"/>
      <c r="BA6" s="681"/>
      <c r="BB6" s="681"/>
      <c r="BC6" s="681"/>
      <c r="BD6" s="681"/>
      <c r="BE6" s="681"/>
      <c r="BF6" s="682"/>
      <c r="BG6" s="683">
        <v>2153000</v>
      </c>
      <c r="BH6" s="684"/>
      <c r="BI6" s="684"/>
      <c r="BJ6" s="684"/>
      <c r="BK6" s="684"/>
      <c r="BL6" s="684"/>
      <c r="BM6" s="684"/>
      <c r="BN6" s="685"/>
      <c r="BO6" s="686">
        <v>96.9</v>
      </c>
      <c r="BP6" s="686"/>
      <c r="BQ6" s="686"/>
      <c r="BR6" s="686"/>
      <c r="BS6" s="687">
        <v>17365</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112145</v>
      </c>
      <c r="CS6" s="684"/>
      <c r="CT6" s="684"/>
      <c r="CU6" s="684"/>
      <c r="CV6" s="684"/>
      <c r="CW6" s="684"/>
      <c r="CX6" s="684"/>
      <c r="CY6" s="685"/>
      <c r="CZ6" s="677">
        <v>1</v>
      </c>
      <c r="DA6" s="678"/>
      <c r="DB6" s="678"/>
      <c r="DC6" s="697"/>
      <c r="DD6" s="692" t="s">
        <v>126</v>
      </c>
      <c r="DE6" s="684"/>
      <c r="DF6" s="684"/>
      <c r="DG6" s="684"/>
      <c r="DH6" s="684"/>
      <c r="DI6" s="684"/>
      <c r="DJ6" s="684"/>
      <c r="DK6" s="684"/>
      <c r="DL6" s="684"/>
      <c r="DM6" s="684"/>
      <c r="DN6" s="684"/>
      <c r="DO6" s="684"/>
      <c r="DP6" s="685"/>
      <c r="DQ6" s="692">
        <v>112145</v>
      </c>
      <c r="DR6" s="684"/>
      <c r="DS6" s="684"/>
      <c r="DT6" s="684"/>
      <c r="DU6" s="684"/>
      <c r="DV6" s="684"/>
      <c r="DW6" s="684"/>
      <c r="DX6" s="684"/>
      <c r="DY6" s="684"/>
      <c r="DZ6" s="684"/>
      <c r="EA6" s="684"/>
      <c r="EB6" s="684"/>
      <c r="EC6" s="693"/>
    </row>
    <row r="7" spans="2:143" ht="11.25" customHeight="1">
      <c r="B7" s="680" t="s">
        <v>235</v>
      </c>
      <c r="C7" s="681"/>
      <c r="D7" s="681"/>
      <c r="E7" s="681"/>
      <c r="F7" s="681"/>
      <c r="G7" s="681"/>
      <c r="H7" s="681"/>
      <c r="I7" s="681"/>
      <c r="J7" s="681"/>
      <c r="K7" s="681"/>
      <c r="L7" s="681"/>
      <c r="M7" s="681"/>
      <c r="N7" s="681"/>
      <c r="O7" s="681"/>
      <c r="P7" s="681"/>
      <c r="Q7" s="682"/>
      <c r="R7" s="683">
        <v>1425</v>
      </c>
      <c r="S7" s="684"/>
      <c r="T7" s="684"/>
      <c r="U7" s="684"/>
      <c r="V7" s="684"/>
      <c r="W7" s="684"/>
      <c r="X7" s="684"/>
      <c r="Y7" s="685"/>
      <c r="Z7" s="686">
        <v>0</v>
      </c>
      <c r="AA7" s="686"/>
      <c r="AB7" s="686"/>
      <c r="AC7" s="686"/>
      <c r="AD7" s="687">
        <v>1425</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802837</v>
      </c>
      <c r="BH7" s="684"/>
      <c r="BI7" s="684"/>
      <c r="BJ7" s="684"/>
      <c r="BK7" s="684"/>
      <c r="BL7" s="684"/>
      <c r="BM7" s="684"/>
      <c r="BN7" s="685"/>
      <c r="BO7" s="686">
        <v>36.1</v>
      </c>
      <c r="BP7" s="686"/>
      <c r="BQ7" s="686"/>
      <c r="BR7" s="686"/>
      <c r="BS7" s="687">
        <v>17365</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2640395</v>
      </c>
      <c r="CS7" s="684"/>
      <c r="CT7" s="684"/>
      <c r="CU7" s="684"/>
      <c r="CV7" s="684"/>
      <c r="CW7" s="684"/>
      <c r="CX7" s="684"/>
      <c r="CY7" s="685"/>
      <c r="CZ7" s="686">
        <v>23.9</v>
      </c>
      <c r="DA7" s="686"/>
      <c r="DB7" s="686"/>
      <c r="DC7" s="686"/>
      <c r="DD7" s="692">
        <v>301164</v>
      </c>
      <c r="DE7" s="684"/>
      <c r="DF7" s="684"/>
      <c r="DG7" s="684"/>
      <c r="DH7" s="684"/>
      <c r="DI7" s="684"/>
      <c r="DJ7" s="684"/>
      <c r="DK7" s="684"/>
      <c r="DL7" s="684"/>
      <c r="DM7" s="684"/>
      <c r="DN7" s="684"/>
      <c r="DO7" s="684"/>
      <c r="DP7" s="685"/>
      <c r="DQ7" s="692">
        <v>2223195</v>
      </c>
      <c r="DR7" s="684"/>
      <c r="DS7" s="684"/>
      <c r="DT7" s="684"/>
      <c r="DU7" s="684"/>
      <c r="DV7" s="684"/>
      <c r="DW7" s="684"/>
      <c r="DX7" s="684"/>
      <c r="DY7" s="684"/>
      <c r="DZ7" s="684"/>
      <c r="EA7" s="684"/>
      <c r="EB7" s="684"/>
      <c r="EC7" s="693"/>
    </row>
    <row r="8" spans="2:143" ht="11.25" customHeight="1">
      <c r="B8" s="680" t="s">
        <v>238</v>
      </c>
      <c r="C8" s="681"/>
      <c r="D8" s="681"/>
      <c r="E8" s="681"/>
      <c r="F8" s="681"/>
      <c r="G8" s="681"/>
      <c r="H8" s="681"/>
      <c r="I8" s="681"/>
      <c r="J8" s="681"/>
      <c r="K8" s="681"/>
      <c r="L8" s="681"/>
      <c r="M8" s="681"/>
      <c r="N8" s="681"/>
      <c r="O8" s="681"/>
      <c r="P8" s="681"/>
      <c r="Q8" s="682"/>
      <c r="R8" s="683">
        <v>6982</v>
      </c>
      <c r="S8" s="684"/>
      <c r="T8" s="684"/>
      <c r="U8" s="684"/>
      <c r="V8" s="684"/>
      <c r="W8" s="684"/>
      <c r="X8" s="684"/>
      <c r="Y8" s="685"/>
      <c r="Z8" s="686">
        <v>0.1</v>
      </c>
      <c r="AA8" s="686"/>
      <c r="AB8" s="686"/>
      <c r="AC8" s="686"/>
      <c r="AD8" s="687">
        <v>6982</v>
      </c>
      <c r="AE8" s="687"/>
      <c r="AF8" s="687"/>
      <c r="AG8" s="687"/>
      <c r="AH8" s="687"/>
      <c r="AI8" s="687"/>
      <c r="AJ8" s="687"/>
      <c r="AK8" s="687"/>
      <c r="AL8" s="688">
        <v>0.1</v>
      </c>
      <c r="AM8" s="689"/>
      <c r="AN8" s="689"/>
      <c r="AO8" s="690"/>
      <c r="AP8" s="680" t="s">
        <v>239</v>
      </c>
      <c r="AQ8" s="681"/>
      <c r="AR8" s="681"/>
      <c r="AS8" s="681"/>
      <c r="AT8" s="681"/>
      <c r="AU8" s="681"/>
      <c r="AV8" s="681"/>
      <c r="AW8" s="681"/>
      <c r="AX8" s="681"/>
      <c r="AY8" s="681"/>
      <c r="AZ8" s="681"/>
      <c r="BA8" s="681"/>
      <c r="BB8" s="681"/>
      <c r="BC8" s="681"/>
      <c r="BD8" s="681"/>
      <c r="BE8" s="681"/>
      <c r="BF8" s="682"/>
      <c r="BG8" s="683">
        <v>28944</v>
      </c>
      <c r="BH8" s="684"/>
      <c r="BI8" s="684"/>
      <c r="BJ8" s="684"/>
      <c r="BK8" s="684"/>
      <c r="BL8" s="684"/>
      <c r="BM8" s="684"/>
      <c r="BN8" s="685"/>
      <c r="BO8" s="686">
        <v>1.3</v>
      </c>
      <c r="BP8" s="686"/>
      <c r="BQ8" s="686"/>
      <c r="BR8" s="686"/>
      <c r="BS8" s="692" t="s">
        <v>240</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2361554</v>
      </c>
      <c r="CS8" s="684"/>
      <c r="CT8" s="684"/>
      <c r="CU8" s="684"/>
      <c r="CV8" s="684"/>
      <c r="CW8" s="684"/>
      <c r="CX8" s="684"/>
      <c r="CY8" s="685"/>
      <c r="CZ8" s="686">
        <v>21.4</v>
      </c>
      <c r="DA8" s="686"/>
      <c r="DB8" s="686"/>
      <c r="DC8" s="686"/>
      <c r="DD8" s="692">
        <v>128933</v>
      </c>
      <c r="DE8" s="684"/>
      <c r="DF8" s="684"/>
      <c r="DG8" s="684"/>
      <c r="DH8" s="684"/>
      <c r="DI8" s="684"/>
      <c r="DJ8" s="684"/>
      <c r="DK8" s="684"/>
      <c r="DL8" s="684"/>
      <c r="DM8" s="684"/>
      <c r="DN8" s="684"/>
      <c r="DO8" s="684"/>
      <c r="DP8" s="685"/>
      <c r="DQ8" s="692">
        <v>1445785</v>
      </c>
      <c r="DR8" s="684"/>
      <c r="DS8" s="684"/>
      <c r="DT8" s="684"/>
      <c r="DU8" s="684"/>
      <c r="DV8" s="684"/>
      <c r="DW8" s="684"/>
      <c r="DX8" s="684"/>
      <c r="DY8" s="684"/>
      <c r="DZ8" s="684"/>
      <c r="EA8" s="684"/>
      <c r="EB8" s="684"/>
      <c r="EC8" s="693"/>
    </row>
    <row r="9" spans="2:143" ht="11.25" customHeight="1">
      <c r="B9" s="680" t="s">
        <v>242</v>
      </c>
      <c r="C9" s="681"/>
      <c r="D9" s="681"/>
      <c r="E9" s="681"/>
      <c r="F9" s="681"/>
      <c r="G9" s="681"/>
      <c r="H9" s="681"/>
      <c r="I9" s="681"/>
      <c r="J9" s="681"/>
      <c r="K9" s="681"/>
      <c r="L9" s="681"/>
      <c r="M9" s="681"/>
      <c r="N9" s="681"/>
      <c r="O9" s="681"/>
      <c r="P9" s="681"/>
      <c r="Q9" s="682"/>
      <c r="R9" s="683">
        <v>4152</v>
      </c>
      <c r="S9" s="684"/>
      <c r="T9" s="684"/>
      <c r="U9" s="684"/>
      <c r="V9" s="684"/>
      <c r="W9" s="684"/>
      <c r="X9" s="684"/>
      <c r="Y9" s="685"/>
      <c r="Z9" s="686">
        <v>0</v>
      </c>
      <c r="AA9" s="686"/>
      <c r="AB9" s="686"/>
      <c r="AC9" s="686"/>
      <c r="AD9" s="687">
        <v>4152</v>
      </c>
      <c r="AE9" s="687"/>
      <c r="AF9" s="687"/>
      <c r="AG9" s="687"/>
      <c r="AH9" s="687"/>
      <c r="AI9" s="687"/>
      <c r="AJ9" s="687"/>
      <c r="AK9" s="687"/>
      <c r="AL9" s="688">
        <v>0.1</v>
      </c>
      <c r="AM9" s="689"/>
      <c r="AN9" s="689"/>
      <c r="AO9" s="690"/>
      <c r="AP9" s="680" t="s">
        <v>243</v>
      </c>
      <c r="AQ9" s="681"/>
      <c r="AR9" s="681"/>
      <c r="AS9" s="681"/>
      <c r="AT9" s="681"/>
      <c r="AU9" s="681"/>
      <c r="AV9" s="681"/>
      <c r="AW9" s="681"/>
      <c r="AX9" s="681"/>
      <c r="AY9" s="681"/>
      <c r="AZ9" s="681"/>
      <c r="BA9" s="681"/>
      <c r="BB9" s="681"/>
      <c r="BC9" s="681"/>
      <c r="BD9" s="681"/>
      <c r="BE9" s="681"/>
      <c r="BF9" s="682"/>
      <c r="BG9" s="683">
        <v>640487</v>
      </c>
      <c r="BH9" s="684"/>
      <c r="BI9" s="684"/>
      <c r="BJ9" s="684"/>
      <c r="BK9" s="684"/>
      <c r="BL9" s="684"/>
      <c r="BM9" s="684"/>
      <c r="BN9" s="685"/>
      <c r="BO9" s="686">
        <v>28.8</v>
      </c>
      <c r="BP9" s="686"/>
      <c r="BQ9" s="686"/>
      <c r="BR9" s="686"/>
      <c r="BS9" s="692" t="s">
        <v>126</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797080</v>
      </c>
      <c r="CS9" s="684"/>
      <c r="CT9" s="684"/>
      <c r="CU9" s="684"/>
      <c r="CV9" s="684"/>
      <c r="CW9" s="684"/>
      <c r="CX9" s="684"/>
      <c r="CY9" s="685"/>
      <c r="CZ9" s="686">
        <v>7.2</v>
      </c>
      <c r="DA9" s="686"/>
      <c r="DB9" s="686"/>
      <c r="DC9" s="686"/>
      <c r="DD9" s="692">
        <v>5663</v>
      </c>
      <c r="DE9" s="684"/>
      <c r="DF9" s="684"/>
      <c r="DG9" s="684"/>
      <c r="DH9" s="684"/>
      <c r="DI9" s="684"/>
      <c r="DJ9" s="684"/>
      <c r="DK9" s="684"/>
      <c r="DL9" s="684"/>
      <c r="DM9" s="684"/>
      <c r="DN9" s="684"/>
      <c r="DO9" s="684"/>
      <c r="DP9" s="685"/>
      <c r="DQ9" s="692">
        <v>691530</v>
      </c>
      <c r="DR9" s="684"/>
      <c r="DS9" s="684"/>
      <c r="DT9" s="684"/>
      <c r="DU9" s="684"/>
      <c r="DV9" s="684"/>
      <c r="DW9" s="684"/>
      <c r="DX9" s="684"/>
      <c r="DY9" s="684"/>
      <c r="DZ9" s="684"/>
      <c r="EA9" s="684"/>
      <c r="EB9" s="684"/>
      <c r="EC9" s="693"/>
    </row>
    <row r="10" spans="2:143" ht="11.25" customHeight="1">
      <c r="B10" s="680" t="s">
        <v>245</v>
      </c>
      <c r="C10" s="681"/>
      <c r="D10" s="681"/>
      <c r="E10" s="681"/>
      <c r="F10" s="681"/>
      <c r="G10" s="681"/>
      <c r="H10" s="681"/>
      <c r="I10" s="681"/>
      <c r="J10" s="681"/>
      <c r="K10" s="681"/>
      <c r="L10" s="681"/>
      <c r="M10" s="681"/>
      <c r="N10" s="681"/>
      <c r="O10" s="681"/>
      <c r="P10" s="681"/>
      <c r="Q10" s="682"/>
      <c r="R10" s="683" t="s">
        <v>240</v>
      </c>
      <c r="S10" s="684"/>
      <c r="T10" s="684"/>
      <c r="U10" s="684"/>
      <c r="V10" s="684"/>
      <c r="W10" s="684"/>
      <c r="X10" s="684"/>
      <c r="Y10" s="685"/>
      <c r="Z10" s="686" t="s">
        <v>126</v>
      </c>
      <c r="AA10" s="686"/>
      <c r="AB10" s="686"/>
      <c r="AC10" s="686"/>
      <c r="AD10" s="687" t="s">
        <v>126</v>
      </c>
      <c r="AE10" s="687"/>
      <c r="AF10" s="687"/>
      <c r="AG10" s="687"/>
      <c r="AH10" s="687"/>
      <c r="AI10" s="687"/>
      <c r="AJ10" s="687"/>
      <c r="AK10" s="687"/>
      <c r="AL10" s="688" t="s">
        <v>240</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45859</v>
      </c>
      <c r="BH10" s="684"/>
      <c r="BI10" s="684"/>
      <c r="BJ10" s="684"/>
      <c r="BK10" s="684"/>
      <c r="BL10" s="684"/>
      <c r="BM10" s="684"/>
      <c r="BN10" s="685"/>
      <c r="BO10" s="686">
        <v>2.1</v>
      </c>
      <c r="BP10" s="686"/>
      <c r="BQ10" s="686"/>
      <c r="BR10" s="686"/>
      <c r="BS10" s="692" t="s">
        <v>126</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7236</v>
      </c>
      <c r="CS10" s="684"/>
      <c r="CT10" s="684"/>
      <c r="CU10" s="684"/>
      <c r="CV10" s="684"/>
      <c r="CW10" s="684"/>
      <c r="CX10" s="684"/>
      <c r="CY10" s="685"/>
      <c r="CZ10" s="686">
        <v>0.1</v>
      </c>
      <c r="DA10" s="686"/>
      <c r="DB10" s="686"/>
      <c r="DC10" s="686"/>
      <c r="DD10" s="692" t="s">
        <v>126</v>
      </c>
      <c r="DE10" s="684"/>
      <c r="DF10" s="684"/>
      <c r="DG10" s="684"/>
      <c r="DH10" s="684"/>
      <c r="DI10" s="684"/>
      <c r="DJ10" s="684"/>
      <c r="DK10" s="684"/>
      <c r="DL10" s="684"/>
      <c r="DM10" s="684"/>
      <c r="DN10" s="684"/>
      <c r="DO10" s="684"/>
      <c r="DP10" s="685"/>
      <c r="DQ10" s="692">
        <v>3236</v>
      </c>
      <c r="DR10" s="684"/>
      <c r="DS10" s="684"/>
      <c r="DT10" s="684"/>
      <c r="DU10" s="684"/>
      <c r="DV10" s="684"/>
      <c r="DW10" s="684"/>
      <c r="DX10" s="684"/>
      <c r="DY10" s="684"/>
      <c r="DZ10" s="684"/>
      <c r="EA10" s="684"/>
      <c r="EB10" s="684"/>
      <c r="EC10" s="693"/>
    </row>
    <row r="11" spans="2:143" ht="11.25" customHeight="1">
      <c r="B11" s="680" t="s">
        <v>248</v>
      </c>
      <c r="C11" s="681"/>
      <c r="D11" s="681"/>
      <c r="E11" s="681"/>
      <c r="F11" s="681"/>
      <c r="G11" s="681"/>
      <c r="H11" s="681"/>
      <c r="I11" s="681"/>
      <c r="J11" s="681"/>
      <c r="K11" s="681"/>
      <c r="L11" s="681"/>
      <c r="M11" s="681"/>
      <c r="N11" s="681"/>
      <c r="O11" s="681"/>
      <c r="P11" s="681"/>
      <c r="Q11" s="682"/>
      <c r="R11" s="683">
        <v>303927</v>
      </c>
      <c r="S11" s="684"/>
      <c r="T11" s="684"/>
      <c r="U11" s="684"/>
      <c r="V11" s="684"/>
      <c r="W11" s="684"/>
      <c r="X11" s="684"/>
      <c r="Y11" s="685"/>
      <c r="Z11" s="688">
        <v>2.6</v>
      </c>
      <c r="AA11" s="689"/>
      <c r="AB11" s="689"/>
      <c r="AC11" s="701"/>
      <c r="AD11" s="692">
        <v>303927</v>
      </c>
      <c r="AE11" s="684"/>
      <c r="AF11" s="684"/>
      <c r="AG11" s="684"/>
      <c r="AH11" s="684"/>
      <c r="AI11" s="684"/>
      <c r="AJ11" s="684"/>
      <c r="AK11" s="685"/>
      <c r="AL11" s="688">
        <v>5</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87547</v>
      </c>
      <c r="BH11" s="684"/>
      <c r="BI11" s="684"/>
      <c r="BJ11" s="684"/>
      <c r="BK11" s="684"/>
      <c r="BL11" s="684"/>
      <c r="BM11" s="684"/>
      <c r="BN11" s="685"/>
      <c r="BO11" s="686">
        <v>3.9</v>
      </c>
      <c r="BP11" s="686"/>
      <c r="BQ11" s="686"/>
      <c r="BR11" s="686"/>
      <c r="BS11" s="692">
        <v>17365</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1142720</v>
      </c>
      <c r="CS11" s="684"/>
      <c r="CT11" s="684"/>
      <c r="CU11" s="684"/>
      <c r="CV11" s="684"/>
      <c r="CW11" s="684"/>
      <c r="CX11" s="684"/>
      <c r="CY11" s="685"/>
      <c r="CZ11" s="686">
        <v>10.3</v>
      </c>
      <c r="DA11" s="686"/>
      <c r="DB11" s="686"/>
      <c r="DC11" s="686"/>
      <c r="DD11" s="692">
        <v>374123</v>
      </c>
      <c r="DE11" s="684"/>
      <c r="DF11" s="684"/>
      <c r="DG11" s="684"/>
      <c r="DH11" s="684"/>
      <c r="DI11" s="684"/>
      <c r="DJ11" s="684"/>
      <c r="DK11" s="684"/>
      <c r="DL11" s="684"/>
      <c r="DM11" s="684"/>
      <c r="DN11" s="684"/>
      <c r="DO11" s="684"/>
      <c r="DP11" s="685"/>
      <c r="DQ11" s="692">
        <v>637675</v>
      </c>
      <c r="DR11" s="684"/>
      <c r="DS11" s="684"/>
      <c r="DT11" s="684"/>
      <c r="DU11" s="684"/>
      <c r="DV11" s="684"/>
      <c r="DW11" s="684"/>
      <c r="DX11" s="684"/>
      <c r="DY11" s="684"/>
      <c r="DZ11" s="684"/>
      <c r="EA11" s="684"/>
      <c r="EB11" s="684"/>
      <c r="EC11" s="693"/>
    </row>
    <row r="12" spans="2:143" ht="11.25" customHeight="1">
      <c r="B12" s="680" t="s">
        <v>251</v>
      </c>
      <c r="C12" s="681"/>
      <c r="D12" s="681"/>
      <c r="E12" s="681"/>
      <c r="F12" s="681"/>
      <c r="G12" s="681"/>
      <c r="H12" s="681"/>
      <c r="I12" s="681"/>
      <c r="J12" s="681"/>
      <c r="K12" s="681"/>
      <c r="L12" s="681"/>
      <c r="M12" s="681"/>
      <c r="N12" s="681"/>
      <c r="O12" s="681"/>
      <c r="P12" s="681"/>
      <c r="Q12" s="682"/>
      <c r="R12" s="683">
        <v>4540</v>
      </c>
      <c r="S12" s="684"/>
      <c r="T12" s="684"/>
      <c r="U12" s="684"/>
      <c r="V12" s="684"/>
      <c r="W12" s="684"/>
      <c r="X12" s="684"/>
      <c r="Y12" s="685"/>
      <c r="Z12" s="686">
        <v>0</v>
      </c>
      <c r="AA12" s="686"/>
      <c r="AB12" s="686"/>
      <c r="AC12" s="686"/>
      <c r="AD12" s="687">
        <v>4540</v>
      </c>
      <c r="AE12" s="687"/>
      <c r="AF12" s="687"/>
      <c r="AG12" s="687"/>
      <c r="AH12" s="687"/>
      <c r="AI12" s="687"/>
      <c r="AJ12" s="687"/>
      <c r="AK12" s="687"/>
      <c r="AL12" s="688">
        <v>0.1</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1185326</v>
      </c>
      <c r="BH12" s="684"/>
      <c r="BI12" s="684"/>
      <c r="BJ12" s="684"/>
      <c r="BK12" s="684"/>
      <c r="BL12" s="684"/>
      <c r="BM12" s="684"/>
      <c r="BN12" s="685"/>
      <c r="BO12" s="686">
        <v>53.4</v>
      </c>
      <c r="BP12" s="686"/>
      <c r="BQ12" s="686"/>
      <c r="BR12" s="686"/>
      <c r="BS12" s="692" t="s">
        <v>126</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468990</v>
      </c>
      <c r="CS12" s="684"/>
      <c r="CT12" s="684"/>
      <c r="CU12" s="684"/>
      <c r="CV12" s="684"/>
      <c r="CW12" s="684"/>
      <c r="CX12" s="684"/>
      <c r="CY12" s="685"/>
      <c r="CZ12" s="686">
        <v>4.2</v>
      </c>
      <c r="DA12" s="686"/>
      <c r="DB12" s="686"/>
      <c r="DC12" s="686"/>
      <c r="DD12" s="692">
        <v>116831</v>
      </c>
      <c r="DE12" s="684"/>
      <c r="DF12" s="684"/>
      <c r="DG12" s="684"/>
      <c r="DH12" s="684"/>
      <c r="DI12" s="684"/>
      <c r="DJ12" s="684"/>
      <c r="DK12" s="684"/>
      <c r="DL12" s="684"/>
      <c r="DM12" s="684"/>
      <c r="DN12" s="684"/>
      <c r="DO12" s="684"/>
      <c r="DP12" s="685"/>
      <c r="DQ12" s="692">
        <v>271487</v>
      </c>
      <c r="DR12" s="684"/>
      <c r="DS12" s="684"/>
      <c r="DT12" s="684"/>
      <c r="DU12" s="684"/>
      <c r="DV12" s="684"/>
      <c r="DW12" s="684"/>
      <c r="DX12" s="684"/>
      <c r="DY12" s="684"/>
      <c r="DZ12" s="684"/>
      <c r="EA12" s="684"/>
      <c r="EB12" s="684"/>
      <c r="EC12" s="693"/>
    </row>
    <row r="13" spans="2:143" ht="11.25" customHeight="1">
      <c r="B13" s="680" t="s">
        <v>254</v>
      </c>
      <c r="C13" s="681"/>
      <c r="D13" s="681"/>
      <c r="E13" s="681"/>
      <c r="F13" s="681"/>
      <c r="G13" s="681"/>
      <c r="H13" s="681"/>
      <c r="I13" s="681"/>
      <c r="J13" s="681"/>
      <c r="K13" s="681"/>
      <c r="L13" s="681"/>
      <c r="M13" s="681"/>
      <c r="N13" s="681"/>
      <c r="O13" s="681"/>
      <c r="P13" s="681"/>
      <c r="Q13" s="682"/>
      <c r="R13" s="683" t="s">
        <v>126</v>
      </c>
      <c r="S13" s="684"/>
      <c r="T13" s="684"/>
      <c r="U13" s="684"/>
      <c r="V13" s="684"/>
      <c r="W13" s="684"/>
      <c r="X13" s="684"/>
      <c r="Y13" s="685"/>
      <c r="Z13" s="686" t="s">
        <v>240</v>
      </c>
      <c r="AA13" s="686"/>
      <c r="AB13" s="686"/>
      <c r="AC13" s="686"/>
      <c r="AD13" s="687" t="s">
        <v>240</v>
      </c>
      <c r="AE13" s="687"/>
      <c r="AF13" s="687"/>
      <c r="AG13" s="687"/>
      <c r="AH13" s="687"/>
      <c r="AI13" s="687"/>
      <c r="AJ13" s="687"/>
      <c r="AK13" s="687"/>
      <c r="AL13" s="688" t="s">
        <v>126</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1031691</v>
      </c>
      <c r="BH13" s="684"/>
      <c r="BI13" s="684"/>
      <c r="BJ13" s="684"/>
      <c r="BK13" s="684"/>
      <c r="BL13" s="684"/>
      <c r="BM13" s="684"/>
      <c r="BN13" s="685"/>
      <c r="BO13" s="686">
        <v>46.4</v>
      </c>
      <c r="BP13" s="686"/>
      <c r="BQ13" s="686"/>
      <c r="BR13" s="686"/>
      <c r="BS13" s="692" t="s">
        <v>126</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746945</v>
      </c>
      <c r="CS13" s="684"/>
      <c r="CT13" s="684"/>
      <c r="CU13" s="684"/>
      <c r="CV13" s="684"/>
      <c r="CW13" s="684"/>
      <c r="CX13" s="684"/>
      <c r="CY13" s="685"/>
      <c r="CZ13" s="686">
        <v>6.8</v>
      </c>
      <c r="DA13" s="686"/>
      <c r="DB13" s="686"/>
      <c r="DC13" s="686"/>
      <c r="DD13" s="692">
        <v>259110</v>
      </c>
      <c r="DE13" s="684"/>
      <c r="DF13" s="684"/>
      <c r="DG13" s="684"/>
      <c r="DH13" s="684"/>
      <c r="DI13" s="684"/>
      <c r="DJ13" s="684"/>
      <c r="DK13" s="684"/>
      <c r="DL13" s="684"/>
      <c r="DM13" s="684"/>
      <c r="DN13" s="684"/>
      <c r="DO13" s="684"/>
      <c r="DP13" s="685"/>
      <c r="DQ13" s="692">
        <v>590466</v>
      </c>
      <c r="DR13" s="684"/>
      <c r="DS13" s="684"/>
      <c r="DT13" s="684"/>
      <c r="DU13" s="684"/>
      <c r="DV13" s="684"/>
      <c r="DW13" s="684"/>
      <c r="DX13" s="684"/>
      <c r="DY13" s="684"/>
      <c r="DZ13" s="684"/>
      <c r="EA13" s="684"/>
      <c r="EB13" s="684"/>
      <c r="EC13" s="693"/>
    </row>
    <row r="14" spans="2:143" ht="11.25" customHeight="1">
      <c r="B14" s="680" t="s">
        <v>257</v>
      </c>
      <c r="C14" s="681"/>
      <c r="D14" s="681"/>
      <c r="E14" s="681"/>
      <c r="F14" s="681"/>
      <c r="G14" s="681"/>
      <c r="H14" s="681"/>
      <c r="I14" s="681"/>
      <c r="J14" s="681"/>
      <c r="K14" s="681"/>
      <c r="L14" s="681"/>
      <c r="M14" s="681"/>
      <c r="N14" s="681"/>
      <c r="O14" s="681"/>
      <c r="P14" s="681"/>
      <c r="Q14" s="682"/>
      <c r="R14" s="683">
        <v>19097</v>
      </c>
      <c r="S14" s="684"/>
      <c r="T14" s="684"/>
      <c r="U14" s="684"/>
      <c r="V14" s="684"/>
      <c r="W14" s="684"/>
      <c r="X14" s="684"/>
      <c r="Y14" s="685"/>
      <c r="Z14" s="686">
        <v>0.2</v>
      </c>
      <c r="AA14" s="686"/>
      <c r="AB14" s="686"/>
      <c r="AC14" s="686"/>
      <c r="AD14" s="687">
        <v>19097</v>
      </c>
      <c r="AE14" s="687"/>
      <c r="AF14" s="687"/>
      <c r="AG14" s="687"/>
      <c r="AH14" s="687"/>
      <c r="AI14" s="687"/>
      <c r="AJ14" s="687"/>
      <c r="AK14" s="687"/>
      <c r="AL14" s="688">
        <v>0.3</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67214</v>
      </c>
      <c r="BH14" s="684"/>
      <c r="BI14" s="684"/>
      <c r="BJ14" s="684"/>
      <c r="BK14" s="684"/>
      <c r="BL14" s="684"/>
      <c r="BM14" s="684"/>
      <c r="BN14" s="685"/>
      <c r="BO14" s="686">
        <v>3</v>
      </c>
      <c r="BP14" s="686"/>
      <c r="BQ14" s="686"/>
      <c r="BR14" s="686"/>
      <c r="BS14" s="692" t="s">
        <v>126</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630003</v>
      </c>
      <c r="CS14" s="684"/>
      <c r="CT14" s="684"/>
      <c r="CU14" s="684"/>
      <c r="CV14" s="684"/>
      <c r="CW14" s="684"/>
      <c r="CX14" s="684"/>
      <c r="CY14" s="685"/>
      <c r="CZ14" s="686">
        <v>5.7</v>
      </c>
      <c r="DA14" s="686"/>
      <c r="DB14" s="686"/>
      <c r="DC14" s="686"/>
      <c r="DD14" s="692">
        <v>266407</v>
      </c>
      <c r="DE14" s="684"/>
      <c r="DF14" s="684"/>
      <c r="DG14" s="684"/>
      <c r="DH14" s="684"/>
      <c r="DI14" s="684"/>
      <c r="DJ14" s="684"/>
      <c r="DK14" s="684"/>
      <c r="DL14" s="684"/>
      <c r="DM14" s="684"/>
      <c r="DN14" s="684"/>
      <c r="DO14" s="684"/>
      <c r="DP14" s="685"/>
      <c r="DQ14" s="692">
        <v>355495</v>
      </c>
      <c r="DR14" s="684"/>
      <c r="DS14" s="684"/>
      <c r="DT14" s="684"/>
      <c r="DU14" s="684"/>
      <c r="DV14" s="684"/>
      <c r="DW14" s="684"/>
      <c r="DX14" s="684"/>
      <c r="DY14" s="684"/>
      <c r="DZ14" s="684"/>
      <c r="EA14" s="684"/>
      <c r="EB14" s="684"/>
      <c r="EC14" s="693"/>
    </row>
    <row r="15" spans="2:143" ht="11.25" customHeight="1">
      <c r="B15" s="680" t="s">
        <v>260</v>
      </c>
      <c r="C15" s="681"/>
      <c r="D15" s="681"/>
      <c r="E15" s="681"/>
      <c r="F15" s="681"/>
      <c r="G15" s="681"/>
      <c r="H15" s="681"/>
      <c r="I15" s="681"/>
      <c r="J15" s="681"/>
      <c r="K15" s="681"/>
      <c r="L15" s="681"/>
      <c r="M15" s="681"/>
      <c r="N15" s="681"/>
      <c r="O15" s="681"/>
      <c r="P15" s="681"/>
      <c r="Q15" s="682"/>
      <c r="R15" s="683" t="s">
        <v>240</v>
      </c>
      <c r="S15" s="684"/>
      <c r="T15" s="684"/>
      <c r="U15" s="684"/>
      <c r="V15" s="684"/>
      <c r="W15" s="684"/>
      <c r="X15" s="684"/>
      <c r="Y15" s="685"/>
      <c r="Z15" s="686" t="s">
        <v>126</v>
      </c>
      <c r="AA15" s="686"/>
      <c r="AB15" s="686"/>
      <c r="AC15" s="686"/>
      <c r="AD15" s="687" t="s">
        <v>240</v>
      </c>
      <c r="AE15" s="687"/>
      <c r="AF15" s="687"/>
      <c r="AG15" s="687"/>
      <c r="AH15" s="687"/>
      <c r="AI15" s="687"/>
      <c r="AJ15" s="687"/>
      <c r="AK15" s="687"/>
      <c r="AL15" s="688" t="s">
        <v>240</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97623</v>
      </c>
      <c r="BH15" s="684"/>
      <c r="BI15" s="684"/>
      <c r="BJ15" s="684"/>
      <c r="BK15" s="684"/>
      <c r="BL15" s="684"/>
      <c r="BM15" s="684"/>
      <c r="BN15" s="685"/>
      <c r="BO15" s="686">
        <v>4.4000000000000004</v>
      </c>
      <c r="BP15" s="686"/>
      <c r="BQ15" s="686"/>
      <c r="BR15" s="686"/>
      <c r="BS15" s="692" t="s">
        <v>126</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1176560</v>
      </c>
      <c r="CS15" s="684"/>
      <c r="CT15" s="684"/>
      <c r="CU15" s="684"/>
      <c r="CV15" s="684"/>
      <c r="CW15" s="684"/>
      <c r="CX15" s="684"/>
      <c r="CY15" s="685"/>
      <c r="CZ15" s="686">
        <v>10.6</v>
      </c>
      <c r="DA15" s="686"/>
      <c r="DB15" s="686"/>
      <c r="DC15" s="686"/>
      <c r="DD15" s="692">
        <v>296092</v>
      </c>
      <c r="DE15" s="684"/>
      <c r="DF15" s="684"/>
      <c r="DG15" s="684"/>
      <c r="DH15" s="684"/>
      <c r="DI15" s="684"/>
      <c r="DJ15" s="684"/>
      <c r="DK15" s="684"/>
      <c r="DL15" s="684"/>
      <c r="DM15" s="684"/>
      <c r="DN15" s="684"/>
      <c r="DO15" s="684"/>
      <c r="DP15" s="685"/>
      <c r="DQ15" s="692">
        <v>848803</v>
      </c>
      <c r="DR15" s="684"/>
      <c r="DS15" s="684"/>
      <c r="DT15" s="684"/>
      <c r="DU15" s="684"/>
      <c r="DV15" s="684"/>
      <c r="DW15" s="684"/>
      <c r="DX15" s="684"/>
      <c r="DY15" s="684"/>
      <c r="DZ15" s="684"/>
      <c r="EA15" s="684"/>
      <c r="EB15" s="684"/>
      <c r="EC15" s="693"/>
    </row>
    <row r="16" spans="2:143" ht="11.25" customHeight="1">
      <c r="B16" s="680" t="s">
        <v>263</v>
      </c>
      <c r="C16" s="681"/>
      <c r="D16" s="681"/>
      <c r="E16" s="681"/>
      <c r="F16" s="681"/>
      <c r="G16" s="681"/>
      <c r="H16" s="681"/>
      <c r="I16" s="681"/>
      <c r="J16" s="681"/>
      <c r="K16" s="681"/>
      <c r="L16" s="681"/>
      <c r="M16" s="681"/>
      <c r="N16" s="681"/>
      <c r="O16" s="681"/>
      <c r="P16" s="681"/>
      <c r="Q16" s="682"/>
      <c r="R16" s="683">
        <v>5609</v>
      </c>
      <c r="S16" s="684"/>
      <c r="T16" s="684"/>
      <c r="U16" s="684"/>
      <c r="V16" s="684"/>
      <c r="W16" s="684"/>
      <c r="X16" s="684"/>
      <c r="Y16" s="685"/>
      <c r="Z16" s="686">
        <v>0</v>
      </c>
      <c r="AA16" s="686"/>
      <c r="AB16" s="686"/>
      <c r="AC16" s="686"/>
      <c r="AD16" s="687">
        <v>5609</v>
      </c>
      <c r="AE16" s="687"/>
      <c r="AF16" s="687"/>
      <c r="AG16" s="687"/>
      <c r="AH16" s="687"/>
      <c r="AI16" s="687"/>
      <c r="AJ16" s="687"/>
      <c r="AK16" s="687"/>
      <c r="AL16" s="688">
        <v>0.1</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126</v>
      </c>
      <c r="BH16" s="684"/>
      <c r="BI16" s="684"/>
      <c r="BJ16" s="684"/>
      <c r="BK16" s="684"/>
      <c r="BL16" s="684"/>
      <c r="BM16" s="684"/>
      <c r="BN16" s="685"/>
      <c r="BO16" s="686" t="s">
        <v>240</v>
      </c>
      <c r="BP16" s="686"/>
      <c r="BQ16" s="686"/>
      <c r="BR16" s="686"/>
      <c r="BS16" s="692" t="s">
        <v>240</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v>15860</v>
      </c>
      <c r="CS16" s="684"/>
      <c r="CT16" s="684"/>
      <c r="CU16" s="684"/>
      <c r="CV16" s="684"/>
      <c r="CW16" s="684"/>
      <c r="CX16" s="684"/>
      <c r="CY16" s="685"/>
      <c r="CZ16" s="686">
        <v>0.1</v>
      </c>
      <c r="DA16" s="686"/>
      <c r="DB16" s="686"/>
      <c r="DC16" s="686"/>
      <c r="DD16" s="692" t="s">
        <v>126</v>
      </c>
      <c r="DE16" s="684"/>
      <c r="DF16" s="684"/>
      <c r="DG16" s="684"/>
      <c r="DH16" s="684"/>
      <c r="DI16" s="684"/>
      <c r="DJ16" s="684"/>
      <c r="DK16" s="684"/>
      <c r="DL16" s="684"/>
      <c r="DM16" s="684"/>
      <c r="DN16" s="684"/>
      <c r="DO16" s="684"/>
      <c r="DP16" s="685"/>
      <c r="DQ16" s="692">
        <v>13535</v>
      </c>
      <c r="DR16" s="684"/>
      <c r="DS16" s="684"/>
      <c r="DT16" s="684"/>
      <c r="DU16" s="684"/>
      <c r="DV16" s="684"/>
      <c r="DW16" s="684"/>
      <c r="DX16" s="684"/>
      <c r="DY16" s="684"/>
      <c r="DZ16" s="684"/>
      <c r="EA16" s="684"/>
      <c r="EB16" s="684"/>
      <c r="EC16" s="693"/>
    </row>
    <row r="17" spans="2:133" ht="11.25" customHeight="1">
      <c r="B17" s="680" t="s">
        <v>266</v>
      </c>
      <c r="C17" s="681"/>
      <c r="D17" s="681"/>
      <c r="E17" s="681"/>
      <c r="F17" s="681"/>
      <c r="G17" s="681"/>
      <c r="H17" s="681"/>
      <c r="I17" s="681"/>
      <c r="J17" s="681"/>
      <c r="K17" s="681"/>
      <c r="L17" s="681"/>
      <c r="M17" s="681"/>
      <c r="N17" s="681"/>
      <c r="O17" s="681"/>
      <c r="P17" s="681"/>
      <c r="Q17" s="682"/>
      <c r="R17" s="683">
        <v>41310</v>
      </c>
      <c r="S17" s="684"/>
      <c r="T17" s="684"/>
      <c r="U17" s="684"/>
      <c r="V17" s="684"/>
      <c r="W17" s="684"/>
      <c r="X17" s="684"/>
      <c r="Y17" s="685"/>
      <c r="Z17" s="686">
        <v>0.4</v>
      </c>
      <c r="AA17" s="686"/>
      <c r="AB17" s="686"/>
      <c r="AC17" s="686"/>
      <c r="AD17" s="687">
        <v>41310</v>
      </c>
      <c r="AE17" s="687"/>
      <c r="AF17" s="687"/>
      <c r="AG17" s="687"/>
      <c r="AH17" s="687"/>
      <c r="AI17" s="687"/>
      <c r="AJ17" s="687"/>
      <c r="AK17" s="687"/>
      <c r="AL17" s="688">
        <v>0.7</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126</v>
      </c>
      <c r="BH17" s="684"/>
      <c r="BI17" s="684"/>
      <c r="BJ17" s="684"/>
      <c r="BK17" s="684"/>
      <c r="BL17" s="684"/>
      <c r="BM17" s="684"/>
      <c r="BN17" s="685"/>
      <c r="BO17" s="686" t="s">
        <v>240</v>
      </c>
      <c r="BP17" s="686"/>
      <c r="BQ17" s="686"/>
      <c r="BR17" s="686"/>
      <c r="BS17" s="692" t="s">
        <v>126</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955749</v>
      </c>
      <c r="CS17" s="684"/>
      <c r="CT17" s="684"/>
      <c r="CU17" s="684"/>
      <c r="CV17" s="684"/>
      <c r="CW17" s="684"/>
      <c r="CX17" s="684"/>
      <c r="CY17" s="685"/>
      <c r="CZ17" s="686">
        <v>8.6</v>
      </c>
      <c r="DA17" s="686"/>
      <c r="DB17" s="686"/>
      <c r="DC17" s="686"/>
      <c r="DD17" s="692" t="s">
        <v>240</v>
      </c>
      <c r="DE17" s="684"/>
      <c r="DF17" s="684"/>
      <c r="DG17" s="684"/>
      <c r="DH17" s="684"/>
      <c r="DI17" s="684"/>
      <c r="DJ17" s="684"/>
      <c r="DK17" s="684"/>
      <c r="DL17" s="684"/>
      <c r="DM17" s="684"/>
      <c r="DN17" s="684"/>
      <c r="DO17" s="684"/>
      <c r="DP17" s="685"/>
      <c r="DQ17" s="692">
        <v>950743</v>
      </c>
      <c r="DR17" s="684"/>
      <c r="DS17" s="684"/>
      <c r="DT17" s="684"/>
      <c r="DU17" s="684"/>
      <c r="DV17" s="684"/>
      <c r="DW17" s="684"/>
      <c r="DX17" s="684"/>
      <c r="DY17" s="684"/>
      <c r="DZ17" s="684"/>
      <c r="EA17" s="684"/>
      <c r="EB17" s="684"/>
      <c r="EC17" s="693"/>
    </row>
    <row r="18" spans="2:133" ht="11.25" customHeight="1">
      <c r="B18" s="680" t="s">
        <v>269</v>
      </c>
      <c r="C18" s="681"/>
      <c r="D18" s="681"/>
      <c r="E18" s="681"/>
      <c r="F18" s="681"/>
      <c r="G18" s="681"/>
      <c r="H18" s="681"/>
      <c r="I18" s="681"/>
      <c r="J18" s="681"/>
      <c r="K18" s="681"/>
      <c r="L18" s="681"/>
      <c r="M18" s="681"/>
      <c r="N18" s="681"/>
      <c r="O18" s="681"/>
      <c r="P18" s="681"/>
      <c r="Q18" s="682"/>
      <c r="R18" s="683">
        <v>7668</v>
      </c>
      <c r="S18" s="684"/>
      <c r="T18" s="684"/>
      <c r="U18" s="684"/>
      <c r="V18" s="684"/>
      <c r="W18" s="684"/>
      <c r="X18" s="684"/>
      <c r="Y18" s="685"/>
      <c r="Z18" s="686">
        <v>0.1</v>
      </c>
      <c r="AA18" s="686"/>
      <c r="AB18" s="686"/>
      <c r="AC18" s="686"/>
      <c r="AD18" s="687">
        <v>7668</v>
      </c>
      <c r="AE18" s="687"/>
      <c r="AF18" s="687"/>
      <c r="AG18" s="687"/>
      <c r="AH18" s="687"/>
      <c r="AI18" s="687"/>
      <c r="AJ18" s="687"/>
      <c r="AK18" s="687"/>
      <c r="AL18" s="688">
        <v>0.1</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126</v>
      </c>
      <c r="BH18" s="684"/>
      <c r="BI18" s="684"/>
      <c r="BJ18" s="684"/>
      <c r="BK18" s="684"/>
      <c r="BL18" s="684"/>
      <c r="BM18" s="684"/>
      <c r="BN18" s="685"/>
      <c r="BO18" s="686" t="s">
        <v>126</v>
      </c>
      <c r="BP18" s="686"/>
      <c r="BQ18" s="686"/>
      <c r="BR18" s="686"/>
      <c r="BS18" s="692" t="s">
        <v>240</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t="s">
        <v>126</v>
      </c>
      <c r="CS18" s="684"/>
      <c r="CT18" s="684"/>
      <c r="CU18" s="684"/>
      <c r="CV18" s="684"/>
      <c r="CW18" s="684"/>
      <c r="CX18" s="684"/>
      <c r="CY18" s="685"/>
      <c r="CZ18" s="686" t="s">
        <v>240</v>
      </c>
      <c r="DA18" s="686"/>
      <c r="DB18" s="686"/>
      <c r="DC18" s="686"/>
      <c r="DD18" s="692" t="s">
        <v>126</v>
      </c>
      <c r="DE18" s="684"/>
      <c r="DF18" s="684"/>
      <c r="DG18" s="684"/>
      <c r="DH18" s="684"/>
      <c r="DI18" s="684"/>
      <c r="DJ18" s="684"/>
      <c r="DK18" s="684"/>
      <c r="DL18" s="684"/>
      <c r="DM18" s="684"/>
      <c r="DN18" s="684"/>
      <c r="DO18" s="684"/>
      <c r="DP18" s="685"/>
      <c r="DQ18" s="692" t="s">
        <v>126</v>
      </c>
      <c r="DR18" s="684"/>
      <c r="DS18" s="684"/>
      <c r="DT18" s="684"/>
      <c r="DU18" s="684"/>
      <c r="DV18" s="684"/>
      <c r="DW18" s="684"/>
      <c r="DX18" s="684"/>
      <c r="DY18" s="684"/>
      <c r="DZ18" s="684"/>
      <c r="EA18" s="684"/>
      <c r="EB18" s="684"/>
      <c r="EC18" s="693"/>
    </row>
    <row r="19" spans="2:133" ht="11.25" customHeight="1">
      <c r="B19" s="680" t="s">
        <v>272</v>
      </c>
      <c r="C19" s="681"/>
      <c r="D19" s="681"/>
      <c r="E19" s="681"/>
      <c r="F19" s="681"/>
      <c r="G19" s="681"/>
      <c r="H19" s="681"/>
      <c r="I19" s="681"/>
      <c r="J19" s="681"/>
      <c r="K19" s="681"/>
      <c r="L19" s="681"/>
      <c r="M19" s="681"/>
      <c r="N19" s="681"/>
      <c r="O19" s="681"/>
      <c r="P19" s="681"/>
      <c r="Q19" s="682"/>
      <c r="R19" s="683">
        <v>2958</v>
      </c>
      <c r="S19" s="684"/>
      <c r="T19" s="684"/>
      <c r="U19" s="684"/>
      <c r="V19" s="684"/>
      <c r="W19" s="684"/>
      <c r="X19" s="684"/>
      <c r="Y19" s="685"/>
      <c r="Z19" s="686">
        <v>0</v>
      </c>
      <c r="AA19" s="686"/>
      <c r="AB19" s="686"/>
      <c r="AC19" s="686"/>
      <c r="AD19" s="687">
        <v>2958</v>
      </c>
      <c r="AE19" s="687"/>
      <c r="AF19" s="687"/>
      <c r="AG19" s="687"/>
      <c r="AH19" s="687"/>
      <c r="AI19" s="687"/>
      <c r="AJ19" s="687"/>
      <c r="AK19" s="687"/>
      <c r="AL19" s="688">
        <v>0</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v>68619</v>
      </c>
      <c r="BH19" s="684"/>
      <c r="BI19" s="684"/>
      <c r="BJ19" s="684"/>
      <c r="BK19" s="684"/>
      <c r="BL19" s="684"/>
      <c r="BM19" s="684"/>
      <c r="BN19" s="685"/>
      <c r="BO19" s="686">
        <v>3.1</v>
      </c>
      <c r="BP19" s="686"/>
      <c r="BQ19" s="686"/>
      <c r="BR19" s="686"/>
      <c r="BS19" s="692" t="s">
        <v>126</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126</v>
      </c>
      <c r="CS19" s="684"/>
      <c r="CT19" s="684"/>
      <c r="CU19" s="684"/>
      <c r="CV19" s="684"/>
      <c r="CW19" s="684"/>
      <c r="CX19" s="684"/>
      <c r="CY19" s="685"/>
      <c r="CZ19" s="686" t="s">
        <v>126</v>
      </c>
      <c r="DA19" s="686"/>
      <c r="DB19" s="686"/>
      <c r="DC19" s="686"/>
      <c r="DD19" s="692" t="s">
        <v>126</v>
      </c>
      <c r="DE19" s="684"/>
      <c r="DF19" s="684"/>
      <c r="DG19" s="684"/>
      <c r="DH19" s="684"/>
      <c r="DI19" s="684"/>
      <c r="DJ19" s="684"/>
      <c r="DK19" s="684"/>
      <c r="DL19" s="684"/>
      <c r="DM19" s="684"/>
      <c r="DN19" s="684"/>
      <c r="DO19" s="684"/>
      <c r="DP19" s="685"/>
      <c r="DQ19" s="692" t="s">
        <v>240</v>
      </c>
      <c r="DR19" s="684"/>
      <c r="DS19" s="684"/>
      <c r="DT19" s="684"/>
      <c r="DU19" s="684"/>
      <c r="DV19" s="684"/>
      <c r="DW19" s="684"/>
      <c r="DX19" s="684"/>
      <c r="DY19" s="684"/>
      <c r="DZ19" s="684"/>
      <c r="EA19" s="684"/>
      <c r="EB19" s="684"/>
      <c r="EC19" s="693"/>
    </row>
    <row r="20" spans="2:133" ht="11.25" customHeight="1">
      <c r="B20" s="680" t="s">
        <v>275</v>
      </c>
      <c r="C20" s="681"/>
      <c r="D20" s="681"/>
      <c r="E20" s="681"/>
      <c r="F20" s="681"/>
      <c r="G20" s="681"/>
      <c r="H20" s="681"/>
      <c r="I20" s="681"/>
      <c r="J20" s="681"/>
      <c r="K20" s="681"/>
      <c r="L20" s="681"/>
      <c r="M20" s="681"/>
      <c r="N20" s="681"/>
      <c r="O20" s="681"/>
      <c r="P20" s="681"/>
      <c r="Q20" s="682"/>
      <c r="R20" s="683">
        <v>379</v>
      </c>
      <c r="S20" s="684"/>
      <c r="T20" s="684"/>
      <c r="U20" s="684"/>
      <c r="V20" s="684"/>
      <c r="W20" s="684"/>
      <c r="X20" s="684"/>
      <c r="Y20" s="685"/>
      <c r="Z20" s="686">
        <v>0</v>
      </c>
      <c r="AA20" s="686"/>
      <c r="AB20" s="686"/>
      <c r="AC20" s="686"/>
      <c r="AD20" s="687">
        <v>379</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v>68619</v>
      </c>
      <c r="BH20" s="684"/>
      <c r="BI20" s="684"/>
      <c r="BJ20" s="684"/>
      <c r="BK20" s="684"/>
      <c r="BL20" s="684"/>
      <c r="BM20" s="684"/>
      <c r="BN20" s="685"/>
      <c r="BO20" s="686">
        <v>3.1</v>
      </c>
      <c r="BP20" s="686"/>
      <c r="BQ20" s="686"/>
      <c r="BR20" s="686"/>
      <c r="BS20" s="692" t="s">
        <v>240</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11055237</v>
      </c>
      <c r="CS20" s="684"/>
      <c r="CT20" s="684"/>
      <c r="CU20" s="684"/>
      <c r="CV20" s="684"/>
      <c r="CW20" s="684"/>
      <c r="CX20" s="684"/>
      <c r="CY20" s="685"/>
      <c r="CZ20" s="686">
        <v>100</v>
      </c>
      <c r="DA20" s="686"/>
      <c r="DB20" s="686"/>
      <c r="DC20" s="686"/>
      <c r="DD20" s="692">
        <v>1748323</v>
      </c>
      <c r="DE20" s="684"/>
      <c r="DF20" s="684"/>
      <c r="DG20" s="684"/>
      <c r="DH20" s="684"/>
      <c r="DI20" s="684"/>
      <c r="DJ20" s="684"/>
      <c r="DK20" s="684"/>
      <c r="DL20" s="684"/>
      <c r="DM20" s="684"/>
      <c r="DN20" s="684"/>
      <c r="DO20" s="684"/>
      <c r="DP20" s="685"/>
      <c r="DQ20" s="692">
        <v>8144095</v>
      </c>
      <c r="DR20" s="684"/>
      <c r="DS20" s="684"/>
      <c r="DT20" s="684"/>
      <c r="DU20" s="684"/>
      <c r="DV20" s="684"/>
      <c r="DW20" s="684"/>
      <c r="DX20" s="684"/>
      <c r="DY20" s="684"/>
      <c r="DZ20" s="684"/>
      <c r="EA20" s="684"/>
      <c r="EB20" s="684"/>
      <c r="EC20" s="693"/>
    </row>
    <row r="21" spans="2:133" ht="11.25" customHeight="1">
      <c r="B21" s="680" t="s">
        <v>278</v>
      </c>
      <c r="C21" s="681"/>
      <c r="D21" s="681"/>
      <c r="E21" s="681"/>
      <c r="F21" s="681"/>
      <c r="G21" s="681"/>
      <c r="H21" s="681"/>
      <c r="I21" s="681"/>
      <c r="J21" s="681"/>
      <c r="K21" s="681"/>
      <c r="L21" s="681"/>
      <c r="M21" s="681"/>
      <c r="N21" s="681"/>
      <c r="O21" s="681"/>
      <c r="P21" s="681"/>
      <c r="Q21" s="682"/>
      <c r="R21" s="683">
        <v>30305</v>
      </c>
      <c r="S21" s="684"/>
      <c r="T21" s="684"/>
      <c r="U21" s="684"/>
      <c r="V21" s="684"/>
      <c r="W21" s="684"/>
      <c r="X21" s="684"/>
      <c r="Y21" s="685"/>
      <c r="Z21" s="686">
        <v>0.3</v>
      </c>
      <c r="AA21" s="686"/>
      <c r="AB21" s="686"/>
      <c r="AC21" s="686"/>
      <c r="AD21" s="687">
        <v>30305</v>
      </c>
      <c r="AE21" s="687"/>
      <c r="AF21" s="687"/>
      <c r="AG21" s="687"/>
      <c r="AH21" s="687"/>
      <c r="AI21" s="687"/>
      <c r="AJ21" s="687"/>
      <c r="AK21" s="687"/>
      <c r="AL21" s="688">
        <v>0.5</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v>41932</v>
      </c>
      <c r="BH21" s="684"/>
      <c r="BI21" s="684"/>
      <c r="BJ21" s="684"/>
      <c r="BK21" s="684"/>
      <c r="BL21" s="684"/>
      <c r="BM21" s="684"/>
      <c r="BN21" s="685"/>
      <c r="BO21" s="686">
        <v>1.9</v>
      </c>
      <c r="BP21" s="686"/>
      <c r="BQ21" s="686"/>
      <c r="BR21" s="686"/>
      <c r="BS21" s="692" t="s">
        <v>126</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c r="B22" s="680" t="s">
        <v>280</v>
      </c>
      <c r="C22" s="681"/>
      <c r="D22" s="681"/>
      <c r="E22" s="681"/>
      <c r="F22" s="681"/>
      <c r="G22" s="681"/>
      <c r="H22" s="681"/>
      <c r="I22" s="681"/>
      <c r="J22" s="681"/>
      <c r="K22" s="681"/>
      <c r="L22" s="681"/>
      <c r="M22" s="681"/>
      <c r="N22" s="681"/>
      <c r="O22" s="681"/>
      <c r="P22" s="681"/>
      <c r="Q22" s="682"/>
      <c r="R22" s="683">
        <v>3592284</v>
      </c>
      <c r="S22" s="684"/>
      <c r="T22" s="684"/>
      <c r="U22" s="684"/>
      <c r="V22" s="684"/>
      <c r="W22" s="684"/>
      <c r="X22" s="684"/>
      <c r="Y22" s="685"/>
      <c r="Z22" s="686">
        <v>30.6</v>
      </c>
      <c r="AA22" s="686"/>
      <c r="AB22" s="686"/>
      <c r="AC22" s="686"/>
      <c r="AD22" s="687">
        <v>3344494</v>
      </c>
      <c r="AE22" s="687"/>
      <c r="AF22" s="687"/>
      <c r="AG22" s="687"/>
      <c r="AH22" s="687"/>
      <c r="AI22" s="687"/>
      <c r="AJ22" s="687"/>
      <c r="AK22" s="687"/>
      <c r="AL22" s="688">
        <v>54.8</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126</v>
      </c>
      <c r="BH22" s="684"/>
      <c r="BI22" s="684"/>
      <c r="BJ22" s="684"/>
      <c r="BK22" s="684"/>
      <c r="BL22" s="684"/>
      <c r="BM22" s="684"/>
      <c r="BN22" s="685"/>
      <c r="BO22" s="686" t="s">
        <v>240</v>
      </c>
      <c r="BP22" s="686"/>
      <c r="BQ22" s="686"/>
      <c r="BR22" s="686"/>
      <c r="BS22" s="692" t="s">
        <v>240</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283</v>
      </c>
      <c r="C23" s="681"/>
      <c r="D23" s="681"/>
      <c r="E23" s="681"/>
      <c r="F23" s="681"/>
      <c r="G23" s="681"/>
      <c r="H23" s="681"/>
      <c r="I23" s="681"/>
      <c r="J23" s="681"/>
      <c r="K23" s="681"/>
      <c r="L23" s="681"/>
      <c r="M23" s="681"/>
      <c r="N23" s="681"/>
      <c r="O23" s="681"/>
      <c r="P23" s="681"/>
      <c r="Q23" s="682"/>
      <c r="R23" s="683">
        <v>3344494</v>
      </c>
      <c r="S23" s="684"/>
      <c r="T23" s="684"/>
      <c r="U23" s="684"/>
      <c r="V23" s="684"/>
      <c r="W23" s="684"/>
      <c r="X23" s="684"/>
      <c r="Y23" s="685"/>
      <c r="Z23" s="686">
        <v>28.5</v>
      </c>
      <c r="AA23" s="686"/>
      <c r="AB23" s="686"/>
      <c r="AC23" s="686"/>
      <c r="AD23" s="687">
        <v>3344494</v>
      </c>
      <c r="AE23" s="687"/>
      <c r="AF23" s="687"/>
      <c r="AG23" s="687"/>
      <c r="AH23" s="687"/>
      <c r="AI23" s="687"/>
      <c r="AJ23" s="687"/>
      <c r="AK23" s="687"/>
      <c r="AL23" s="688">
        <v>54.8</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v>26687</v>
      </c>
      <c r="BH23" s="684"/>
      <c r="BI23" s="684"/>
      <c r="BJ23" s="684"/>
      <c r="BK23" s="684"/>
      <c r="BL23" s="684"/>
      <c r="BM23" s="684"/>
      <c r="BN23" s="685"/>
      <c r="BO23" s="686">
        <v>1.2</v>
      </c>
      <c r="BP23" s="686"/>
      <c r="BQ23" s="686"/>
      <c r="BR23" s="686"/>
      <c r="BS23" s="692" t="s">
        <v>126</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6" t="s">
        <v>288</v>
      </c>
      <c r="DM23" s="717"/>
      <c r="DN23" s="717"/>
      <c r="DO23" s="717"/>
      <c r="DP23" s="717"/>
      <c r="DQ23" s="717"/>
      <c r="DR23" s="717"/>
      <c r="DS23" s="717"/>
      <c r="DT23" s="717"/>
      <c r="DU23" s="717"/>
      <c r="DV23" s="718"/>
      <c r="DW23" s="665" t="s">
        <v>289</v>
      </c>
      <c r="DX23" s="666"/>
      <c r="DY23" s="666"/>
      <c r="DZ23" s="666"/>
      <c r="EA23" s="666"/>
      <c r="EB23" s="666"/>
      <c r="EC23" s="667"/>
    </row>
    <row r="24" spans="2:133" ht="11.25" customHeight="1">
      <c r="B24" s="680" t="s">
        <v>290</v>
      </c>
      <c r="C24" s="681"/>
      <c r="D24" s="681"/>
      <c r="E24" s="681"/>
      <c r="F24" s="681"/>
      <c r="G24" s="681"/>
      <c r="H24" s="681"/>
      <c r="I24" s="681"/>
      <c r="J24" s="681"/>
      <c r="K24" s="681"/>
      <c r="L24" s="681"/>
      <c r="M24" s="681"/>
      <c r="N24" s="681"/>
      <c r="O24" s="681"/>
      <c r="P24" s="681"/>
      <c r="Q24" s="682"/>
      <c r="R24" s="683">
        <v>247790</v>
      </c>
      <c r="S24" s="684"/>
      <c r="T24" s="684"/>
      <c r="U24" s="684"/>
      <c r="V24" s="684"/>
      <c r="W24" s="684"/>
      <c r="X24" s="684"/>
      <c r="Y24" s="685"/>
      <c r="Z24" s="686">
        <v>2.1</v>
      </c>
      <c r="AA24" s="686"/>
      <c r="AB24" s="686"/>
      <c r="AC24" s="686"/>
      <c r="AD24" s="687" t="s">
        <v>126</v>
      </c>
      <c r="AE24" s="687"/>
      <c r="AF24" s="687"/>
      <c r="AG24" s="687"/>
      <c r="AH24" s="687"/>
      <c r="AI24" s="687"/>
      <c r="AJ24" s="687"/>
      <c r="AK24" s="687"/>
      <c r="AL24" s="688" t="s">
        <v>240</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126</v>
      </c>
      <c r="BH24" s="684"/>
      <c r="BI24" s="684"/>
      <c r="BJ24" s="684"/>
      <c r="BK24" s="684"/>
      <c r="BL24" s="684"/>
      <c r="BM24" s="684"/>
      <c r="BN24" s="685"/>
      <c r="BO24" s="686" t="s">
        <v>126</v>
      </c>
      <c r="BP24" s="686"/>
      <c r="BQ24" s="686"/>
      <c r="BR24" s="686"/>
      <c r="BS24" s="692" t="s">
        <v>126</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3398275</v>
      </c>
      <c r="CS24" s="673"/>
      <c r="CT24" s="673"/>
      <c r="CU24" s="673"/>
      <c r="CV24" s="673"/>
      <c r="CW24" s="673"/>
      <c r="CX24" s="673"/>
      <c r="CY24" s="674"/>
      <c r="CZ24" s="677">
        <v>30.7</v>
      </c>
      <c r="DA24" s="678"/>
      <c r="DB24" s="678"/>
      <c r="DC24" s="697"/>
      <c r="DD24" s="719">
        <v>2681100</v>
      </c>
      <c r="DE24" s="673"/>
      <c r="DF24" s="673"/>
      <c r="DG24" s="673"/>
      <c r="DH24" s="673"/>
      <c r="DI24" s="673"/>
      <c r="DJ24" s="673"/>
      <c r="DK24" s="674"/>
      <c r="DL24" s="719">
        <v>2654708</v>
      </c>
      <c r="DM24" s="673"/>
      <c r="DN24" s="673"/>
      <c r="DO24" s="673"/>
      <c r="DP24" s="673"/>
      <c r="DQ24" s="673"/>
      <c r="DR24" s="673"/>
      <c r="DS24" s="673"/>
      <c r="DT24" s="673"/>
      <c r="DU24" s="673"/>
      <c r="DV24" s="674"/>
      <c r="DW24" s="677">
        <v>41.8</v>
      </c>
      <c r="DX24" s="678"/>
      <c r="DY24" s="678"/>
      <c r="DZ24" s="678"/>
      <c r="EA24" s="678"/>
      <c r="EB24" s="678"/>
      <c r="EC24" s="679"/>
    </row>
    <row r="25" spans="2:133" ht="11.25" customHeight="1">
      <c r="B25" s="680" t="s">
        <v>293</v>
      </c>
      <c r="C25" s="681"/>
      <c r="D25" s="681"/>
      <c r="E25" s="681"/>
      <c r="F25" s="681"/>
      <c r="G25" s="681"/>
      <c r="H25" s="681"/>
      <c r="I25" s="681"/>
      <c r="J25" s="681"/>
      <c r="K25" s="681"/>
      <c r="L25" s="681"/>
      <c r="M25" s="681"/>
      <c r="N25" s="681"/>
      <c r="O25" s="681"/>
      <c r="P25" s="681"/>
      <c r="Q25" s="682"/>
      <c r="R25" s="683" t="s">
        <v>240</v>
      </c>
      <c r="S25" s="684"/>
      <c r="T25" s="684"/>
      <c r="U25" s="684"/>
      <c r="V25" s="684"/>
      <c r="W25" s="684"/>
      <c r="X25" s="684"/>
      <c r="Y25" s="685"/>
      <c r="Z25" s="686" t="s">
        <v>240</v>
      </c>
      <c r="AA25" s="686"/>
      <c r="AB25" s="686"/>
      <c r="AC25" s="686"/>
      <c r="AD25" s="687" t="s">
        <v>126</v>
      </c>
      <c r="AE25" s="687"/>
      <c r="AF25" s="687"/>
      <c r="AG25" s="687"/>
      <c r="AH25" s="687"/>
      <c r="AI25" s="687"/>
      <c r="AJ25" s="687"/>
      <c r="AK25" s="687"/>
      <c r="AL25" s="688" t="s">
        <v>126</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240</v>
      </c>
      <c r="BH25" s="684"/>
      <c r="BI25" s="684"/>
      <c r="BJ25" s="684"/>
      <c r="BK25" s="684"/>
      <c r="BL25" s="684"/>
      <c r="BM25" s="684"/>
      <c r="BN25" s="685"/>
      <c r="BO25" s="686" t="s">
        <v>240</v>
      </c>
      <c r="BP25" s="686"/>
      <c r="BQ25" s="686"/>
      <c r="BR25" s="686"/>
      <c r="BS25" s="692" t="s">
        <v>126</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1541100</v>
      </c>
      <c r="CS25" s="708"/>
      <c r="CT25" s="708"/>
      <c r="CU25" s="708"/>
      <c r="CV25" s="708"/>
      <c r="CW25" s="708"/>
      <c r="CX25" s="708"/>
      <c r="CY25" s="709"/>
      <c r="CZ25" s="688">
        <v>13.9</v>
      </c>
      <c r="DA25" s="720"/>
      <c r="DB25" s="720"/>
      <c r="DC25" s="722"/>
      <c r="DD25" s="692">
        <v>1443273</v>
      </c>
      <c r="DE25" s="708"/>
      <c r="DF25" s="708"/>
      <c r="DG25" s="708"/>
      <c r="DH25" s="708"/>
      <c r="DI25" s="708"/>
      <c r="DJ25" s="708"/>
      <c r="DK25" s="709"/>
      <c r="DL25" s="692">
        <v>1420067</v>
      </c>
      <c r="DM25" s="708"/>
      <c r="DN25" s="708"/>
      <c r="DO25" s="708"/>
      <c r="DP25" s="708"/>
      <c r="DQ25" s="708"/>
      <c r="DR25" s="708"/>
      <c r="DS25" s="708"/>
      <c r="DT25" s="708"/>
      <c r="DU25" s="708"/>
      <c r="DV25" s="709"/>
      <c r="DW25" s="688">
        <v>22.4</v>
      </c>
      <c r="DX25" s="720"/>
      <c r="DY25" s="720"/>
      <c r="DZ25" s="720"/>
      <c r="EA25" s="720"/>
      <c r="EB25" s="720"/>
      <c r="EC25" s="721"/>
    </row>
    <row r="26" spans="2:133" ht="11.25" customHeight="1">
      <c r="B26" s="680" t="s">
        <v>296</v>
      </c>
      <c r="C26" s="681"/>
      <c r="D26" s="681"/>
      <c r="E26" s="681"/>
      <c r="F26" s="681"/>
      <c r="G26" s="681"/>
      <c r="H26" s="681"/>
      <c r="I26" s="681"/>
      <c r="J26" s="681"/>
      <c r="K26" s="681"/>
      <c r="L26" s="681"/>
      <c r="M26" s="681"/>
      <c r="N26" s="681"/>
      <c r="O26" s="681"/>
      <c r="P26" s="681"/>
      <c r="Q26" s="682"/>
      <c r="R26" s="683">
        <v>6335646</v>
      </c>
      <c r="S26" s="684"/>
      <c r="T26" s="684"/>
      <c r="U26" s="684"/>
      <c r="V26" s="684"/>
      <c r="W26" s="684"/>
      <c r="X26" s="684"/>
      <c r="Y26" s="685"/>
      <c r="Z26" s="686">
        <v>54</v>
      </c>
      <c r="AA26" s="686"/>
      <c r="AB26" s="686"/>
      <c r="AC26" s="686"/>
      <c r="AD26" s="687">
        <v>6061169</v>
      </c>
      <c r="AE26" s="687"/>
      <c r="AF26" s="687"/>
      <c r="AG26" s="687"/>
      <c r="AH26" s="687"/>
      <c r="AI26" s="687"/>
      <c r="AJ26" s="687"/>
      <c r="AK26" s="687"/>
      <c r="AL26" s="688">
        <v>99.3</v>
      </c>
      <c r="AM26" s="689"/>
      <c r="AN26" s="689"/>
      <c r="AO26" s="690"/>
      <c r="AP26" s="702" t="s">
        <v>297</v>
      </c>
      <c r="AQ26" s="723"/>
      <c r="AR26" s="723"/>
      <c r="AS26" s="723"/>
      <c r="AT26" s="723"/>
      <c r="AU26" s="723"/>
      <c r="AV26" s="723"/>
      <c r="AW26" s="723"/>
      <c r="AX26" s="723"/>
      <c r="AY26" s="723"/>
      <c r="AZ26" s="723"/>
      <c r="BA26" s="723"/>
      <c r="BB26" s="723"/>
      <c r="BC26" s="723"/>
      <c r="BD26" s="723"/>
      <c r="BE26" s="723"/>
      <c r="BF26" s="704"/>
      <c r="BG26" s="683" t="s">
        <v>240</v>
      </c>
      <c r="BH26" s="684"/>
      <c r="BI26" s="684"/>
      <c r="BJ26" s="684"/>
      <c r="BK26" s="684"/>
      <c r="BL26" s="684"/>
      <c r="BM26" s="684"/>
      <c r="BN26" s="685"/>
      <c r="BO26" s="686" t="s">
        <v>240</v>
      </c>
      <c r="BP26" s="686"/>
      <c r="BQ26" s="686"/>
      <c r="BR26" s="686"/>
      <c r="BS26" s="692" t="s">
        <v>126</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1021033</v>
      </c>
      <c r="CS26" s="684"/>
      <c r="CT26" s="684"/>
      <c r="CU26" s="684"/>
      <c r="CV26" s="684"/>
      <c r="CW26" s="684"/>
      <c r="CX26" s="684"/>
      <c r="CY26" s="685"/>
      <c r="CZ26" s="688">
        <v>9.1999999999999993</v>
      </c>
      <c r="DA26" s="720"/>
      <c r="DB26" s="720"/>
      <c r="DC26" s="722"/>
      <c r="DD26" s="692">
        <v>936503</v>
      </c>
      <c r="DE26" s="684"/>
      <c r="DF26" s="684"/>
      <c r="DG26" s="684"/>
      <c r="DH26" s="684"/>
      <c r="DI26" s="684"/>
      <c r="DJ26" s="684"/>
      <c r="DK26" s="685"/>
      <c r="DL26" s="692" t="s">
        <v>126</v>
      </c>
      <c r="DM26" s="684"/>
      <c r="DN26" s="684"/>
      <c r="DO26" s="684"/>
      <c r="DP26" s="684"/>
      <c r="DQ26" s="684"/>
      <c r="DR26" s="684"/>
      <c r="DS26" s="684"/>
      <c r="DT26" s="684"/>
      <c r="DU26" s="684"/>
      <c r="DV26" s="685"/>
      <c r="DW26" s="688" t="s">
        <v>240</v>
      </c>
      <c r="DX26" s="720"/>
      <c r="DY26" s="720"/>
      <c r="DZ26" s="720"/>
      <c r="EA26" s="720"/>
      <c r="EB26" s="720"/>
      <c r="EC26" s="721"/>
    </row>
    <row r="27" spans="2:133" ht="11.25" customHeight="1">
      <c r="B27" s="680" t="s">
        <v>299</v>
      </c>
      <c r="C27" s="681"/>
      <c r="D27" s="681"/>
      <c r="E27" s="681"/>
      <c r="F27" s="681"/>
      <c r="G27" s="681"/>
      <c r="H27" s="681"/>
      <c r="I27" s="681"/>
      <c r="J27" s="681"/>
      <c r="K27" s="681"/>
      <c r="L27" s="681"/>
      <c r="M27" s="681"/>
      <c r="N27" s="681"/>
      <c r="O27" s="681"/>
      <c r="P27" s="681"/>
      <c r="Q27" s="682"/>
      <c r="R27" s="683">
        <v>2329</v>
      </c>
      <c r="S27" s="684"/>
      <c r="T27" s="684"/>
      <c r="U27" s="684"/>
      <c r="V27" s="684"/>
      <c r="W27" s="684"/>
      <c r="X27" s="684"/>
      <c r="Y27" s="685"/>
      <c r="Z27" s="686">
        <v>0</v>
      </c>
      <c r="AA27" s="686"/>
      <c r="AB27" s="686"/>
      <c r="AC27" s="686"/>
      <c r="AD27" s="687">
        <v>2329</v>
      </c>
      <c r="AE27" s="687"/>
      <c r="AF27" s="687"/>
      <c r="AG27" s="687"/>
      <c r="AH27" s="687"/>
      <c r="AI27" s="687"/>
      <c r="AJ27" s="687"/>
      <c r="AK27" s="687"/>
      <c r="AL27" s="688">
        <v>0</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2221619</v>
      </c>
      <c r="BH27" s="684"/>
      <c r="BI27" s="684"/>
      <c r="BJ27" s="684"/>
      <c r="BK27" s="684"/>
      <c r="BL27" s="684"/>
      <c r="BM27" s="684"/>
      <c r="BN27" s="685"/>
      <c r="BO27" s="686">
        <v>100</v>
      </c>
      <c r="BP27" s="686"/>
      <c r="BQ27" s="686"/>
      <c r="BR27" s="686"/>
      <c r="BS27" s="692">
        <v>17365</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901426</v>
      </c>
      <c r="CS27" s="708"/>
      <c r="CT27" s="708"/>
      <c r="CU27" s="708"/>
      <c r="CV27" s="708"/>
      <c r="CW27" s="708"/>
      <c r="CX27" s="708"/>
      <c r="CY27" s="709"/>
      <c r="CZ27" s="688">
        <v>8.1999999999999993</v>
      </c>
      <c r="DA27" s="720"/>
      <c r="DB27" s="720"/>
      <c r="DC27" s="722"/>
      <c r="DD27" s="692">
        <v>287084</v>
      </c>
      <c r="DE27" s="708"/>
      <c r="DF27" s="708"/>
      <c r="DG27" s="708"/>
      <c r="DH27" s="708"/>
      <c r="DI27" s="708"/>
      <c r="DJ27" s="708"/>
      <c r="DK27" s="709"/>
      <c r="DL27" s="692">
        <v>283898</v>
      </c>
      <c r="DM27" s="708"/>
      <c r="DN27" s="708"/>
      <c r="DO27" s="708"/>
      <c r="DP27" s="708"/>
      <c r="DQ27" s="708"/>
      <c r="DR27" s="708"/>
      <c r="DS27" s="708"/>
      <c r="DT27" s="708"/>
      <c r="DU27" s="708"/>
      <c r="DV27" s="709"/>
      <c r="DW27" s="688">
        <v>4.5</v>
      </c>
      <c r="DX27" s="720"/>
      <c r="DY27" s="720"/>
      <c r="DZ27" s="720"/>
      <c r="EA27" s="720"/>
      <c r="EB27" s="720"/>
      <c r="EC27" s="721"/>
    </row>
    <row r="28" spans="2:133" ht="11.25" customHeight="1">
      <c r="B28" s="680" t="s">
        <v>302</v>
      </c>
      <c r="C28" s="681"/>
      <c r="D28" s="681"/>
      <c r="E28" s="681"/>
      <c r="F28" s="681"/>
      <c r="G28" s="681"/>
      <c r="H28" s="681"/>
      <c r="I28" s="681"/>
      <c r="J28" s="681"/>
      <c r="K28" s="681"/>
      <c r="L28" s="681"/>
      <c r="M28" s="681"/>
      <c r="N28" s="681"/>
      <c r="O28" s="681"/>
      <c r="P28" s="681"/>
      <c r="Q28" s="682"/>
      <c r="R28" s="683">
        <v>16232</v>
      </c>
      <c r="S28" s="684"/>
      <c r="T28" s="684"/>
      <c r="U28" s="684"/>
      <c r="V28" s="684"/>
      <c r="W28" s="684"/>
      <c r="X28" s="684"/>
      <c r="Y28" s="685"/>
      <c r="Z28" s="686">
        <v>0.1</v>
      </c>
      <c r="AA28" s="686"/>
      <c r="AB28" s="686"/>
      <c r="AC28" s="686"/>
      <c r="AD28" s="687" t="s">
        <v>240</v>
      </c>
      <c r="AE28" s="687"/>
      <c r="AF28" s="687"/>
      <c r="AG28" s="687"/>
      <c r="AH28" s="687"/>
      <c r="AI28" s="687"/>
      <c r="AJ28" s="687"/>
      <c r="AK28" s="687"/>
      <c r="AL28" s="688" t="s">
        <v>240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955749</v>
      </c>
      <c r="CS28" s="684"/>
      <c r="CT28" s="684"/>
      <c r="CU28" s="684"/>
      <c r="CV28" s="684"/>
      <c r="CW28" s="684"/>
      <c r="CX28" s="684"/>
      <c r="CY28" s="685"/>
      <c r="CZ28" s="688">
        <v>8.6</v>
      </c>
      <c r="DA28" s="720"/>
      <c r="DB28" s="720"/>
      <c r="DC28" s="722"/>
      <c r="DD28" s="692">
        <v>950743</v>
      </c>
      <c r="DE28" s="684"/>
      <c r="DF28" s="684"/>
      <c r="DG28" s="684"/>
      <c r="DH28" s="684"/>
      <c r="DI28" s="684"/>
      <c r="DJ28" s="684"/>
      <c r="DK28" s="685"/>
      <c r="DL28" s="692">
        <v>950743</v>
      </c>
      <c r="DM28" s="684"/>
      <c r="DN28" s="684"/>
      <c r="DO28" s="684"/>
      <c r="DP28" s="684"/>
      <c r="DQ28" s="684"/>
      <c r="DR28" s="684"/>
      <c r="DS28" s="684"/>
      <c r="DT28" s="684"/>
      <c r="DU28" s="684"/>
      <c r="DV28" s="685"/>
      <c r="DW28" s="688">
        <v>15</v>
      </c>
      <c r="DX28" s="720"/>
      <c r="DY28" s="720"/>
      <c r="DZ28" s="720"/>
      <c r="EA28" s="720"/>
      <c r="EB28" s="720"/>
      <c r="EC28" s="721"/>
    </row>
    <row r="29" spans="2:133" ht="11.25" customHeight="1">
      <c r="B29" s="680" t="s">
        <v>304</v>
      </c>
      <c r="C29" s="681"/>
      <c r="D29" s="681"/>
      <c r="E29" s="681"/>
      <c r="F29" s="681"/>
      <c r="G29" s="681"/>
      <c r="H29" s="681"/>
      <c r="I29" s="681"/>
      <c r="J29" s="681"/>
      <c r="K29" s="681"/>
      <c r="L29" s="681"/>
      <c r="M29" s="681"/>
      <c r="N29" s="681"/>
      <c r="O29" s="681"/>
      <c r="P29" s="681"/>
      <c r="Q29" s="682"/>
      <c r="R29" s="683">
        <v>159963</v>
      </c>
      <c r="S29" s="684"/>
      <c r="T29" s="684"/>
      <c r="U29" s="684"/>
      <c r="V29" s="684"/>
      <c r="W29" s="684"/>
      <c r="X29" s="684"/>
      <c r="Y29" s="685"/>
      <c r="Z29" s="686">
        <v>1.4</v>
      </c>
      <c r="AA29" s="686"/>
      <c r="AB29" s="686"/>
      <c r="AC29" s="686"/>
      <c r="AD29" s="687">
        <v>7969</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305</v>
      </c>
      <c r="CE29" s="730"/>
      <c r="CF29" s="698" t="s">
        <v>306</v>
      </c>
      <c r="CG29" s="699"/>
      <c r="CH29" s="699"/>
      <c r="CI29" s="699"/>
      <c r="CJ29" s="699"/>
      <c r="CK29" s="699"/>
      <c r="CL29" s="699"/>
      <c r="CM29" s="699"/>
      <c r="CN29" s="699"/>
      <c r="CO29" s="699"/>
      <c r="CP29" s="699"/>
      <c r="CQ29" s="700"/>
      <c r="CR29" s="683">
        <v>955749</v>
      </c>
      <c r="CS29" s="708"/>
      <c r="CT29" s="708"/>
      <c r="CU29" s="708"/>
      <c r="CV29" s="708"/>
      <c r="CW29" s="708"/>
      <c r="CX29" s="708"/>
      <c r="CY29" s="709"/>
      <c r="CZ29" s="688">
        <v>8.6</v>
      </c>
      <c r="DA29" s="720"/>
      <c r="DB29" s="720"/>
      <c r="DC29" s="722"/>
      <c r="DD29" s="692">
        <v>950743</v>
      </c>
      <c r="DE29" s="708"/>
      <c r="DF29" s="708"/>
      <c r="DG29" s="708"/>
      <c r="DH29" s="708"/>
      <c r="DI29" s="708"/>
      <c r="DJ29" s="708"/>
      <c r="DK29" s="709"/>
      <c r="DL29" s="692">
        <v>950743</v>
      </c>
      <c r="DM29" s="708"/>
      <c r="DN29" s="708"/>
      <c r="DO29" s="708"/>
      <c r="DP29" s="708"/>
      <c r="DQ29" s="708"/>
      <c r="DR29" s="708"/>
      <c r="DS29" s="708"/>
      <c r="DT29" s="708"/>
      <c r="DU29" s="708"/>
      <c r="DV29" s="709"/>
      <c r="DW29" s="688">
        <v>15</v>
      </c>
      <c r="DX29" s="720"/>
      <c r="DY29" s="720"/>
      <c r="DZ29" s="720"/>
      <c r="EA29" s="720"/>
      <c r="EB29" s="720"/>
      <c r="EC29" s="721"/>
    </row>
    <row r="30" spans="2:133" ht="11.25" customHeight="1">
      <c r="B30" s="680" t="s">
        <v>307</v>
      </c>
      <c r="C30" s="681"/>
      <c r="D30" s="681"/>
      <c r="E30" s="681"/>
      <c r="F30" s="681"/>
      <c r="G30" s="681"/>
      <c r="H30" s="681"/>
      <c r="I30" s="681"/>
      <c r="J30" s="681"/>
      <c r="K30" s="681"/>
      <c r="L30" s="681"/>
      <c r="M30" s="681"/>
      <c r="N30" s="681"/>
      <c r="O30" s="681"/>
      <c r="P30" s="681"/>
      <c r="Q30" s="682"/>
      <c r="R30" s="683">
        <v>10995</v>
      </c>
      <c r="S30" s="684"/>
      <c r="T30" s="684"/>
      <c r="U30" s="684"/>
      <c r="V30" s="684"/>
      <c r="W30" s="684"/>
      <c r="X30" s="684"/>
      <c r="Y30" s="685"/>
      <c r="Z30" s="686">
        <v>0.1</v>
      </c>
      <c r="AA30" s="686"/>
      <c r="AB30" s="686"/>
      <c r="AC30" s="686"/>
      <c r="AD30" s="687" t="s">
        <v>126</v>
      </c>
      <c r="AE30" s="687"/>
      <c r="AF30" s="687"/>
      <c r="AG30" s="687"/>
      <c r="AH30" s="687"/>
      <c r="AI30" s="687"/>
      <c r="AJ30" s="687"/>
      <c r="AK30" s="687"/>
      <c r="AL30" s="688" t="s">
        <v>126</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308</v>
      </c>
      <c r="BH30" s="727"/>
      <c r="BI30" s="727"/>
      <c r="BJ30" s="727"/>
      <c r="BK30" s="727"/>
      <c r="BL30" s="727"/>
      <c r="BM30" s="727"/>
      <c r="BN30" s="727"/>
      <c r="BO30" s="727"/>
      <c r="BP30" s="727"/>
      <c r="BQ30" s="728"/>
      <c r="BR30" s="662" t="s">
        <v>309</v>
      </c>
      <c r="BS30" s="727"/>
      <c r="BT30" s="727"/>
      <c r="BU30" s="727"/>
      <c r="BV30" s="727"/>
      <c r="BW30" s="727"/>
      <c r="BX30" s="727"/>
      <c r="BY30" s="727"/>
      <c r="BZ30" s="727"/>
      <c r="CA30" s="727"/>
      <c r="CB30" s="728"/>
      <c r="CD30" s="731"/>
      <c r="CE30" s="732"/>
      <c r="CF30" s="698" t="s">
        <v>310</v>
      </c>
      <c r="CG30" s="699"/>
      <c r="CH30" s="699"/>
      <c r="CI30" s="699"/>
      <c r="CJ30" s="699"/>
      <c r="CK30" s="699"/>
      <c r="CL30" s="699"/>
      <c r="CM30" s="699"/>
      <c r="CN30" s="699"/>
      <c r="CO30" s="699"/>
      <c r="CP30" s="699"/>
      <c r="CQ30" s="700"/>
      <c r="CR30" s="683">
        <v>930288</v>
      </c>
      <c r="CS30" s="684"/>
      <c r="CT30" s="684"/>
      <c r="CU30" s="684"/>
      <c r="CV30" s="684"/>
      <c r="CW30" s="684"/>
      <c r="CX30" s="684"/>
      <c r="CY30" s="685"/>
      <c r="CZ30" s="688">
        <v>8.4</v>
      </c>
      <c r="DA30" s="720"/>
      <c r="DB30" s="720"/>
      <c r="DC30" s="722"/>
      <c r="DD30" s="692">
        <v>925734</v>
      </c>
      <c r="DE30" s="684"/>
      <c r="DF30" s="684"/>
      <c r="DG30" s="684"/>
      <c r="DH30" s="684"/>
      <c r="DI30" s="684"/>
      <c r="DJ30" s="684"/>
      <c r="DK30" s="685"/>
      <c r="DL30" s="692">
        <v>925734</v>
      </c>
      <c r="DM30" s="684"/>
      <c r="DN30" s="684"/>
      <c r="DO30" s="684"/>
      <c r="DP30" s="684"/>
      <c r="DQ30" s="684"/>
      <c r="DR30" s="684"/>
      <c r="DS30" s="684"/>
      <c r="DT30" s="684"/>
      <c r="DU30" s="684"/>
      <c r="DV30" s="685"/>
      <c r="DW30" s="688">
        <v>14.6</v>
      </c>
      <c r="DX30" s="720"/>
      <c r="DY30" s="720"/>
      <c r="DZ30" s="720"/>
      <c r="EA30" s="720"/>
      <c r="EB30" s="720"/>
      <c r="EC30" s="721"/>
    </row>
    <row r="31" spans="2:133" ht="11.25" customHeight="1">
      <c r="B31" s="680" t="s">
        <v>311</v>
      </c>
      <c r="C31" s="681"/>
      <c r="D31" s="681"/>
      <c r="E31" s="681"/>
      <c r="F31" s="681"/>
      <c r="G31" s="681"/>
      <c r="H31" s="681"/>
      <c r="I31" s="681"/>
      <c r="J31" s="681"/>
      <c r="K31" s="681"/>
      <c r="L31" s="681"/>
      <c r="M31" s="681"/>
      <c r="N31" s="681"/>
      <c r="O31" s="681"/>
      <c r="P31" s="681"/>
      <c r="Q31" s="682"/>
      <c r="R31" s="683">
        <v>425548</v>
      </c>
      <c r="S31" s="684"/>
      <c r="T31" s="684"/>
      <c r="U31" s="684"/>
      <c r="V31" s="684"/>
      <c r="W31" s="684"/>
      <c r="X31" s="684"/>
      <c r="Y31" s="685"/>
      <c r="Z31" s="686">
        <v>3.6</v>
      </c>
      <c r="AA31" s="686"/>
      <c r="AB31" s="686"/>
      <c r="AC31" s="686"/>
      <c r="AD31" s="687" t="s">
        <v>126</v>
      </c>
      <c r="AE31" s="687"/>
      <c r="AF31" s="687"/>
      <c r="AG31" s="687"/>
      <c r="AH31" s="687"/>
      <c r="AI31" s="687"/>
      <c r="AJ31" s="687"/>
      <c r="AK31" s="687"/>
      <c r="AL31" s="688" t="s">
        <v>126</v>
      </c>
      <c r="AM31" s="689"/>
      <c r="AN31" s="689"/>
      <c r="AO31" s="690"/>
      <c r="AP31" s="740" t="s">
        <v>312</v>
      </c>
      <c r="AQ31" s="741"/>
      <c r="AR31" s="741"/>
      <c r="AS31" s="741"/>
      <c r="AT31" s="746" t="s">
        <v>313</v>
      </c>
      <c r="AU31" s="231"/>
      <c r="AV31" s="231"/>
      <c r="AW31" s="231"/>
      <c r="AX31" s="669" t="s">
        <v>187</v>
      </c>
      <c r="AY31" s="670"/>
      <c r="AZ31" s="670"/>
      <c r="BA31" s="670"/>
      <c r="BB31" s="670"/>
      <c r="BC31" s="670"/>
      <c r="BD31" s="670"/>
      <c r="BE31" s="670"/>
      <c r="BF31" s="671"/>
      <c r="BG31" s="739">
        <v>99.1</v>
      </c>
      <c r="BH31" s="735"/>
      <c r="BI31" s="735"/>
      <c r="BJ31" s="735"/>
      <c r="BK31" s="735"/>
      <c r="BL31" s="735"/>
      <c r="BM31" s="678">
        <v>97.9</v>
      </c>
      <c r="BN31" s="735"/>
      <c r="BO31" s="735"/>
      <c r="BP31" s="735"/>
      <c r="BQ31" s="736"/>
      <c r="BR31" s="739">
        <v>99.4</v>
      </c>
      <c r="BS31" s="735"/>
      <c r="BT31" s="735"/>
      <c r="BU31" s="735"/>
      <c r="BV31" s="735"/>
      <c r="BW31" s="735"/>
      <c r="BX31" s="678">
        <v>97.3</v>
      </c>
      <c r="BY31" s="735"/>
      <c r="BZ31" s="735"/>
      <c r="CA31" s="735"/>
      <c r="CB31" s="736"/>
      <c r="CD31" s="731"/>
      <c r="CE31" s="732"/>
      <c r="CF31" s="698" t="s">
        <v>314</v>
      </c>
      <c r="CG31" s="699"/>
      <c r="CH31" s="699"/>
      <c r="CI31" s="699"/>
      <c r="CJ31" s="699"/>
      <c r="CK31" s="699"/>
      <c r="CL31" s="699"/>
      <c r="CM31" s="699"/>
      <c r="CN31" s="699"/>
      <c r="CO31" s="699"/>
      <c r="CP31" s="699"/>
      <c r="CQ31" s="700"/>
      <c r="CR31" s="683">
        <v>25461</v>
      </c>
      <c r="CS31" s="708"/>
      <c r="CT31" s="708"/>
      <c r="CU31" s="708"/>
      <c r="CV31" s="708"/>
      <c r="CW31" s="708"/>
      <c r="CX31" s="708"/>
      <c r="CY31" s="709"/>
      <c r="CZ31" s="688">
        <v>0.2</v>
      </c>
      <c r="DA31" s="720"/>
      <c r="DB31" s="720"/>
      <c r="DC31" s="722"/>
      <c r="DD31" s="692">
        <v>25009</v>
      </c>
      <c r="DE31" s="708"/>
      <c r="DF31" s="708"/>
      <c r="DG31" s="708"/>
      <c r="DH31" s="708"/>
      <c r="DI31" s="708"/>
      <c r="DJ31" s="708"/>
      <c r="DK31" s="709"/>
      <c r="DL31" s="692">
        <v>25009</v>
      </c>
      <c r="DM31" s="708"/>
      <c r="DN31" s="708"/>
      <c r="DO31" s="708"/>
      <c r="DP31" s="708"/>
      <c r="DQ31" s="708"/>
      <c r="DR31" s="708"/>
      <c r="DS31" s="708"/>
      <c r="DT31" s="708"/>
      <c r="DU31" s="708"/>
      <c r="DV31" s="709"/>
      <c r="DW31" s="688">
        <v>0.4</v>
      </c>
      <c r="DX31" s="720"/>
      <c r="DY31" s="720"/>
      <c r="DZ31" s="720"/>
      <c r="EA31" s="720"/>
      <c r="EB31" s="720"/>
      <c r="EC31" s="721"/>
    </row>
    <row r="32" spans="2:133" ht="11.25" customHeight="1">
      <c r="B32" s="750" t="s">
        <v>315</v>
      </c>
      <c r="C32" s="751"/>
      <c r="D32" s="751"/>
      <c r="E32" s="751"/>
      <c r="F32" s="751"/>
      <c r="G32" s="751"/>
      <c r="H32" s="751"/>
      <c r="I32" s="751"/>
      <c r="J32" s="751"/>
      <c r="K32" s="751"/>
      <c r="L32" s="751"/>
      <c r="M32" s="751"/>
      <c r="N32" s="751"/>
      <c r="O32" s="751"/>
      <c r="P32" s="751"/>
      <c r="Q32" s="752"/>
      <c r="R32" s="683" t="s">
        <v>240</v>
      </c>
      <c r="S32" s="684"/>
      <c r="T32" s="684"/>
      <c r="U32" s="684"/>
      <c r="V32" s="684"/>
      <c r="W32" s="684"/>
      <c r="X32" s="684"/>
      <c r="Y32" s="685"/>
      <c r="Z32" s="686" t="s">
        <v>126</v>
      </c>
      <c r="AA32" s="686"/>
      <c r="AB32" s="686"/>
      <c r="AC32" s="686"/>
      <c r="AD32" s="687" t="s">
        <v>126</v>
      </c>
      <c r="AE32" s="687"/>
      <c r="AF32" s="687"/>
      <c r="AG32" s="687"/>
      <c r="AH32" s="687"/>
      <c r="AI32" s="687"/>
      <c r="AJ32" s="687"/>
      <c r="AK32" s="687"/>
      <c r="AL32" s="688" t="s">
        <v>126</v>
      </c>
      <c r="AM32" s="689"/>
      <c r="AN32" s="689"/>
      <c r="AO32" s="690"/>
      <c r="AP32" s="742"/>
      <c r="AQ32" s="743"/>
      <c r="AR32" s="743"/>
      <c r="AS32" s="743"/>
      <c r="AT32" s="747"/>
      <c r="AU32" s="230" t="s">
        <v>316</v>
      </c>
      <c r="AV32" s="230"/>
      <c r="AW32" s="230"/>
      <c r="AX32" s="680" t="s">
        <v>317</v>
      </c>
      <c r="AY32" s="681"/>
      <c r="AZ32" s="681"/>
      <c r="BA32" s="681"/>
      <c r="BB32" s="681"/>
      <c r="BC32" s="681"/>
      <c r="BD32" s="681"/>
      <c r="BE32" s="681"/>
      <c r="BF32" s="682"/>
      <c r="BG32" s="749">
        <v>99.3</v>
      </c>
      <c r="BH32" s="708"/>
      <c r="BI32" s="708"/>
      <c r="BJ32" s="708"/>
      <c r="BK32" s="708"/>
      <c r="BL32" s="708"/>
      <c r="BM32" s="689">
        <v>98.6</v>
      </c>
      <c r="BN32" s="737"/>
      <c r="BO32" s="737"/>
      <c r="BP32" s="737"/>
      <c r="BQ32" s="738"/>
      <c r="BR32" s="749">
        <v>99.6</v>
      </c>
      <c r="BS32" s="708"/>
      <c r="BT32" s="708"/>
      <c r="BU32" s="708"/>
      <c r="BV32" s="708"/>
      <c r="BW32" s="708"/>
      <c r="BX32" s="689">
        <v>98.5</v>
      </c>
      <c r="BY32" s="737"/>
      <c r="BZ32" s="737"/>
      <c r="CA32" s="737"/>
      <c r="CB32" s="738"/>
      <c r="CD32" s="733"/>
      <c r="CE32" s="734"/>
      <c r="CF32" s="698" t="s">
        <v>318</v>
      </c>
      <c r="CG32" s="699"/>
      <c r="CH32" s="699"/>
      <c r="CI32" s="699"/>
      <c r="CJ32" s="699"/>
      <c r="CK32" s="699"/>
      <c r="CL32" s="699"/>
      <c r="CM32" s="699"/>
      <c r="CN32" s="699"/>
      <c r="CO32" s="699"/>
      <c r="CP32" s="699"/>
      <c r="CQ32" s="700"/>
      <c r="CR32" s="683" t="s">
        <v>126</v>
      </c>
      <c r="CS32" s="684"/>
      <c r="CT32" s="684"/>
      <c r="CU32" s="684"/>
      <c r="CV32" s="684"/>
      <c r="CW32" s="684"/>
      <c r="CX32" s="684"/>
      <c r="CY32" s="685"/>
      <c r="CZ32" s="688" t="s">
        <v>126</v>
      </c>
      <c r="DA32" s="720"/>
      <c r="DB32" s="720"/>
      <c r="DC32" s="722"/>
      <c r="DD32" s="692" t="s">
        <v>126</v>
      </c>
      <c r="DE32" s="684"/>
      <c r="DF32" s="684"/>
      <c r="DG32" s="684"/>
      <c r="DH32" s="684"/>
      <c r="DI32" s="684"/>
      <c r="DJ32" s="684"/>
      <c r="DK32" s="685"/>
      <c r="DL32" s="692" t="s">
        <v>126</v>
      </c>
      <c r="DM32" s="684"/>
      <c r="DN32" s="684"/>
      <c r="DO32" s="684"/>
      <c r="DP32" s="684"/>
      <c r="DQ32" s="684"/>
      <c r="DR32" s="684"/>
      <c r="DS32" s="684"/>
      <c r="DT32" s="684"/>
      <c r="DU32" s="684"/>
      <c r="DV32" s="685"/>
      <c r="DW32" s="688" t="s">
        <v>126</v>
      </c>
      <c r="DX32" s="720"/>
      <c r="DY32" s="720"/>
      <c r="DZ32" s="720"/>
      <c r="EA32" s="720"/>
      <c r="EB32" s="720"/>
      <c r="EC32" s="721"/>
    </row>
    <row r="33" spans="2:133" ht="11.25" customHeight="1">
      <c r="B33" s="680" t="s">
        <v>319</v>
      </c>
      <c r="C33" s="681"/>
      <c r="D33" s="681"/>
      <c r="E33" s="681"/>
      <c r="F33" s="681"/>
      <c r="G33" s="681"/>
      <c r="H33" s="681"/>
      <c r="I33" s="681"/>
      <c r="J33" s="681"/>
      <c r="K33" s="681"/>
      <c r="L33" s="681"/>
      <c r="M33" s="681"/>
      <c r="N33" s="681"/>
      <c r="O33" s="681"/>
      <c r="P33" s="681"/>
      <c r="Q33" s="682"/>
      <c r="R33" s="683">
        <v>586794</v>
      </c>
      <c r="S33" s="684"/>
      <c r="T33" s="684"/>
      <c r="U33" s="684"/>
      <c r="V33" s="684"/>
      <c r="W33" s="684"/>
      <c r="X33" s="684"/>
      <c r="Y33" s="685"/>
      <c r="Z33" s="686">
        <v>5</v>
      </c>
      <c r="AA33" s="686"/>
      <c r="AB33" s="686"/>
      <c r="AC33" s="686"/>
      <c r="AD33" s="687" t="s">
        <v>126</v>
      </c>
      <c r="AE33" s="687"/>
      <c r="AF33" s="687"/>
      <c r="AG33" s="687"/>
      <c r="AH33" s="687"/>
      <c r="AI33" s="687"/>
      <c r="AJ33" s="687"/>
      <c r="AK33" s="687"/>
      <c r="AL33" s="688" t="s">
        <v>240</v>
      </c>
      <c r="AM33" s="689"/>
      <c r="AN33" s="689"/>
      <c r="AO33" s="690"/>
      <c r="AP33" s="744"/>
      <c r="AQ33" s="745"/>
      <c r="AR33" s="745"/>
      <c r="AS33" s="745"/>
      <c r="AT33" s="748"/>
      <c r="AU33" s="232"/>
      <c r="AV33" s="232"/>
      <c r="AW33" s="232"/>
      <c r="AX33" s="724" t="s">
        <v>320</v>
      </c>
      <c r="AY33" s="725"/>
      <c r="AZ33" s="725"/>
      <c r="BA33" s="725"/>
      <c r="BB33" s="725"/>
      <c r="BC33" s="725"/>
      <c r="BD33" s="725"/>
      <c r="BE33" s="725"/>
      <c r="BF33" s="726"/>
      <c r="BG33" s="753">
        <v>98.6</v>
      </c>
      <c r="BH33" s="754"/>
      <c r="BI33" s="754"/>
      <c r="BJ33" s="754"/>
      <c r="BK33" s="754"/>
      <c r="BL33" s="754"/>
      <c r="BM33" s="755">
        <v>96.6</v>
      </c>
      <c r="BN33" s="754"/>
      <c r="BO33" s="754"/>
      <c r="BP33" s="754"/>
      <c r="BQ33" s="756"/>
      <c r="BR33" s="753">
        <v>99.1</v>
      </c>
      <c r="BS33" s="754"/>
      <c r="BT33" s="754"/>
      <c r="BU33" s="754"/>
      <c r="BV33" s="754"/>
      <c r="BW33" s="754"/>
      <c r="BX33" s="755">
        <v>95.8</v>
      </c>
      <c r="BY33" s="754"/>
      <c r="BZ33" s="754"/>
      <c r="CA33" s="754"/>
      <c r="CB33" s="756"/>
      <c r="CD33" s="698" t="s">
        <v>321</v>
      </c>
      <c r="CE33" s="699"/>
      <c r="CF33" s="699"/>
      <c r="CG33" s="699"/>
      <c r="CH33" s="699"/>
      <c r="CI33" s="699"/>
      <c r="CJ33" s="699"/>
      <c r="CK33" s="699"/>
      <c r="CL33" s="699"/>
      <c r="CM33" s="699"/>
      <c r="CN33" s="699"/>
      <c r="CO33" s="699"/>
      <c r="CP33" s="699"/>
      <c r="CQ33" s="700"/>
      <c r="CR33" s="683">
        <v>5892779</v>
      </c>
      <c r="CS33" s="708"/>
      <c r="CT33" s="708"/>
      <c r="CU33" s="708"/>
      <c r="CV33" s="708"/>
      <c r="CW33" s="708"/>
      <c r="CX33" s="708"/>
      <c r="CY33" s="709"/>
      <c r="CZ33" s="688">
        <v>53.3</v>
      </c>
      <c r="DA33" s="720"/>
      <c r="DB33" s="720"/>
      <c r="DC33" s="722"/>
      <c r="DD33" s="692">
        <v>4956547</v>
      </c>
      <c r="DE33" s="708"/>
      <c r="DF33" s="708"/>
      <c r="DG33" s="708"/>
      <c r="DH33" s="708"/>
      <c r="DI33" s="708"/>
      <c r="DJ33" s="708"/>
      <c r="DK33" s="709"/>
      <c r="DL33" s="692">
        <v>3029682</v>
      </c>
      <c r="DM33" s="708"/>
      <c r="DN33" s="708"/>
      <c r="DO33" s="708"/>
      <c r="DP33" s="708"/>
      <c r="DQ33" s="708"/>
      <c r="DR33" s="708"/>
      <c r="DS33" s="708"/>
      <c r="DT33" s="708"/>
      <c r="DU33" s="708"/>
      <c r="DV33" s="709"/>
      <c r="DW33" s="688">
        <v>47.7</v>
      </c>
      <c r="DX33" s="720"/>
      <c r="DY33" s="720"/>
      <c r="DZ33" s="720"/>
      <c r="EA33" s="720"/>
      <c r="EB33" s="720"/>
      <c r="EC33" s="721"/>
    </row>
    <row r="34" spans="2:133" ht="11.25" customHeight="1">
      <c r="B34" s="680" t="s">
        <v>322</v>
      </c>
      <c r="C34" s="681"/>
      <c r="D34" s="681"/>
      <c r="E34" s="681"/>
      <c r="F34" s="681"/>
      <c r="G34" s="681"/>
      <c r="H34" s="681"/>
      <c r="I34" s="681"/>
      <c r="J34" s="681"/>
      <c r="K34" s="681"/>
      <c r="L34" s="681"/>
      <c r="M34" s="681"/>
      <c r="N34" s="681"/>
      <c r="O34" s="681"/>
      <c r="P34" s="681"/>
      <c r="Q34" s="682"/>
      <c r="R34" s="683">
        <v>56191</v>
      </c>
      <c r="S34" s="684"/>
      <c r="T34" s="684"/>
      <c r="U34" s="684"/>
      <c r="V34" s="684"/>
      <c r="W34" s="684"/>
      <c r="X34" s="684"/>
      <c r="Y34" s="685"/>
      <c r="Z34" s="686">
        <v>0.5</v>
      </c>
      <c r="AA34" s="686"/>
      <c r="AB34" s="686"/>
      <c r="AC34" s="686"/>
      <c r="AD34" s="687">
        <v>29888</v>
      </c>
      <c r="AE34" s="687"/>
      <c r="AF34" s="687"/>
      <c r="AG34" s="687"/>
      <c r="AH34" s="687"/>
      <c r="AI34" s="687"/>
      <c r="AJ34" s="687"/>
      <c r="AK34" s="687"/>
      <c r="AL34" s="688">
        <v>0.5</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1551175</v>
      </c>
      <c r="CS34" s="684"/>
      <c r="CT34" s="684"/>
      <c r="CU34" s="684"/>
      <c r="CV34" s="684"/>
      <c r="CW34" s="684"/>
      <c r="CX34" s="684"/>
      <c r="CY34" s="685"/>
      <c r="CZ34" s="688">
        <v>14</v>
      </c>
      <c r="DA34" s="720"/>
      <c r="DB34" s="720"/>
      <c r="DC34" s="722"/>
      <c r="DD34" s="692">
        <v>1130053</v>
      </c>
      <c r="DE34" s="684"/>
      <c r="DF34" s="684"/>
      <c r="DG34" s="684"/>
      <c r="DH34" s="684"/>
      <c r="DI34" s="684"/>
      <c r="DJ34" s="684"/>
      <c r="DK34" s="685"/>
      <c r="DL34" s="692">
        <v>691022</v>
      </c>
      <c r="DM34" s="684"/>
      <c r="DN34" s="684"/>
      <c r="DO34" s="684"/>
      <c r="DP34" s="684"/>
      <c r="DQ34" s="684"/>
      <c r="DR34" s="684"/>
      <c r="DS34" s="684"/>
      <c r="DT34" s="684"/>
      <c r="DU34" s="684"/>
      <c r="DV34" s="685"/>
      <c r="DW34" s="688">
        <v>10.9</v>
      </c>
      <c r="DX34" s="720"/>
      <c r="DY34" s="720"/>
      <c r="DZ34" s="720"/>
      <c r="EA34" s="720"/>
      <c r="EB34" s="720"/>
      <c r="EC34" s="721"/>
    </row>
    <row r="35" spans="2:133" ht="11.25" customHeight="1">
      <c r="B35" s="680" t="s">
        <v>324</v>
      </c>
      <c r="C35" s="681"/>
      <c r="D35" s="681"/>
      <c r="E35" s="681"/>
      <c r="F35" s="681"/>
      <c r="G35" s="681"/>
      <c r="H35" s="681"/>
      <c r="I35" s="681"/>
      <c r="J35" s="681"/>
      <c r="K35" s="681"/>
      <c r="L35" s="681"/>
      <c r="M35" s="681"/>
      <c r="N35" s="681"/>
      <c r="O35" s="681"/>
      <c r="P35" s="681"/>
      <c r="Q35" s="682"/>
      <c r="R35" s="683">
        <v>752104</v>
      </c>
      <c r="S35" s="684"/>
      <c r="T35" s="684"/>
      <c r="U35" s="684"/>
      <c r="V35" s="684"/>
      <c r="W35" s="684"/>
      <c r="X35" s="684"/>
      <c r="Y35" s="685"/>
      <c r="Z35" s="686">
        <v>6.4</v>
      </c>
      <c r="AA35" s="686"/>
      <c r="AB35" s="686"/>
      <c r="AC35" s="686"/>
      <c r="AD35" s="687" t="s">
        <v>240</v>
      </c>
      <c r="AE35" s="687"/>
      <c r="AF35" s="687"/>
      <c r="AG35" s="687"/>
      <c r="AH35" s="687"/>
      <c r="AI35" s="687"/>
      <c r="AJ35" s="687"/>
      <c r="AK35" s="687"/>
      <c r="AL35" s="688" t="s">
        <v>126</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195021</v>
      </c>
      <c r="CS35" s="708"/>
      <c r="CT35" s="708"/>
      <c r="CU35" s="708"/>
      <c r="CV35" s="708"/>
      <c r="CW35" s="708"/>
      <c r="CX35" s="708"/>
      <c r="CY35" s="709"/>
      <c r="CZ35" s="688">
        <v>1.8</v>
      </c>
      <c r="DA35" s="720"/>
      <c r="DB35" s="720"/>
      <c r="DC35" s="722"/>
      <c r="DD35" s="692">
        <v>137316</v>
      </c>
      <c r="DE35" s="708"/>
      <c r="DF35" s="708"/>
      <c r="DG35" s="708"/>
      <c r="DH35" s="708"/>
      <c r="DI35" s="708"/>
      <c r="DJ35" s="708"/>
      <c r="DK35" s="709"/>
      <c r="DL35" s="692">
        <v>133621</v>
      </c>
      <c r="DM35" s="708"/>
      <c r="DN35" s="708"/>
      <c r="DO35" s="708"/>
      <c r="DP35" s="708"/>
      <c r="DQ35" s="708"/>
      <c r="DR35" s="708"/>
      <c r="DS35" s="708"/>
      <c r="DT35" s="708"/>
      <c r="DU35" s="708"/>
      <c r="DV35" s="709"/>
      <c r="DW35" s="688">
        <v>2.1</v>
      </c>
      <c r="DX35" s="720"/>
      <c r="DY35" s="720"/>
      <c r="DZ35" s="720"/>
      <c r="EA35" s="720"/>
      <c r="EB35" s="720"/>
      <c r="EC35" s="721"/>
    </row>
    <row r="36" spans="2:133" ht="11.25" customHeight="1">
      <c r="B36" s="680" t="s">
        <v>328</v>
      </c>
      <c r="C36" s="681"/>
      <c r="D36" s="681"/>
      <c r="E36" s="681"/>
      <c r="F36" s="681"/>
      <c r="G36" s="681"/>
      <c r="H36" s="681"/>
      <c r="I36" s="681"/>
      <c r="J36" s="681"/>
      <c r="K36" s="681"/>
      <c r="L36" s="681"/>
      <c r="M36" s="681"/>
      <c r="N36" s="681"/>
      <c r="O36" s="681"/>
      <c r="P36" s="681"/>
      <c r="Q36" s="682"/>
      <c r="R36" s="683">
        <v>956949</v>
      </c>
      <c r="S36" s="684"/>
      <c r="T36" s="684"/>
      <c r="U36" s="684"/>
      <c r="V36" s="684"/>
      <c r="W36" s="684"/>
      <c r="X36" s="684"/>
      <c r="Y36" s="685"/>
      <c r="Z36" s="686">
        <v>8.1999999999999993</v>
      </c>
      <c r="AA36" s="686"/>
      <c r="AB36" s="686"/>
      <c r="AC36" s="686"/>
      <c r="AD36" s="687" t="s">
        <v>126</v>
      </c>
      <c r="AE36" s="687"/>
      <c r="AF36" s="687"/>
      <c r="AG36" s="687"/>
      <c r="AH36" s="687"/>
      <c r="AI36" s="687"/>
      <c r="AJ36" s="687"/>
      <c r="AK36" s="687"/>
      <c r="AL36" s="688" t="s">
        <v>240</v>
      </c>
      <c r="AM36" s="689"/>
      <c r="AN36" s="689"/>
      <c r="AO36" s="690"/>
      <c r="AP36" s="235"/>
      <c r="AQ36" s="757" t="s">
        <v>329</v>
      </c>
      <c r="AR36" s="758"/>
      <c r="AS36" s="758"/>
      <c r="AT36" s="758"/>
      <c r="AU36" s="758"/>
      <c r="AV36" s="758"/>
      <c r="AW36" s="758"/>
      <c r="AX36" s="758"/>
      <c r="AY36" s="759"/>
      <c r="AZ36" s="672">
        <v>1540833</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77775</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1529476</v>
      </c>
      <c r="CS36" s="684"/>
      <c r="CT36" s="684"/>
      <c r="CU36" s="684"/>
      <c r="CV36" s="684"/>
      <c r="CW36" s="684"/>
      <c r="CX36" s="684"/>
      <c r="CY36" s="685"/>
      <c r="CZ36" s="688">
        <v>13.8</v>
      </c>
      <c r="DA36" s="720"/>
      <c r="DB36" s="720"/>
      <c r="DC36" s="722"/>
      <c r="DD36" s="692">
        <v>1227667</v>
      </c>
      <c r="DE36" s="684"/>
      <c r="DF36" s="684"/>
      <c r="DG36" s="684"/>
      <c r="DH36" s="684"/>
      <c r="DI36" s="684"/>
      <c r="DJ36" s="684"/>
      <c r="DK36" s="685"/>
      <c r="DL36" s="692">
        <v>928223</v>
      </c>
      <c r="DM36" s="684"/>
      <c r="DN36" s="684"/>
      <c r="DO36" s="684"/>
      <c r="DP36" s="684"/>
      <c r="DQ36" s="684"/>
      <c r="DR36" s="684"/>
      <c r="DS36" s="684"/>
      <c r="DT36" s="684"/>
      <c r="DU36" s="684"/>
      <c r="DV36" s="685"/>
      <c r="DW36" s="688">
        <v>14.6</v>
      </c>
      <c r="DX36" s="720"/>
      <c r="DY36" s="720"/>
      <c r="DZ36" s="720"/>
      <c r="EA36" s="720"/>
      <c r="EB36" s="720"/>
      <c r="EC36" s="721"/>
    </row>
    <row r="37" spans="2:133" ht="11.25" customHeight="1">
      <c r="B37" s="680" t="s">
        <v>332</v>
      </c>
      <c r="C37" s="681"/>
      <c r="D37" s="681"/>
      <c r="E37" s="681"/>
      <c r="F37" s="681"/>
      <c r="G37" s="681"/>
      <c r="H37" s="681"/>
      <c r="I37" s="681"/>
      <c r="J37" s="681"/>
      <c r="K37" s="681"/>
      <c r="L37" s="681"/>
      <c r="M37" s="681"/>
      <c r="N37" s="681"/>
      <c r="O37" s="681"/>
      <c r="P37" s="681"/>
      <c r="Q37" s="682"/>
      <c r="R37" s="683">
        <v>885689</v>
      </c>
      <c r="S37" s="684"/>
      <c r="T37" s="684"/>
      <c r="U37" s="684"/>
      <c r="V37" s="684"/>
      <c r="W37" s="684"/>
      <c r="X37" s="684"/>
      <c r="Y37" s="685"/>
      <c r="Z37" s="686">
        <v>7.6</v>
      </c>
      <c r="AA37" s="686"/>
      <c r="AB37" s="686"/>
      <c r="AC37" s="686"/>
      <c r="AD37" s="687" t="s">
        <v>126</v>
      </c>
      <c r="AE37" s="687"/>
      <c r="AF37" s="687"/>
      <c r="AG37" s="687"/>
      <c r="AH37" s="687"/>
      <c r="AI37" s="687"/>
      <c r="AJ37" s="687"/>
      <c r="AK37" s="687"/>
      <c r="AL37" s="688" t="s">
        <v>126</v>
      </c>
      <c r="AM37" s="689"/>
      <c r="AN37" s="689"/>
      <c r="AO37" s="690"/>
      <c r="AQ37" s="761" t="s">
        <v>333</v>
      </c>
      <c r="AR37" s="762"/>
      <c r="AS37" s="762"/>
      <c r="AT37" s="762"/>
      <c r="AU37" s="762"/>
      <c r="AV37" s="762"/>
      <c r="AW37" s="762"/>
      <c r="AX37" s="762"/>
      <c r="AY37" s="763"/>
      <c r="AZ37" s="683">
        <v>485222</v>
      </c>
      <c r="BA37" s="684"/>
      <c r="BB37" s="684"/>
      <c r="BC37" s="684"/>
      <c r="BD37" s="708"/>
      <c r="BE37" s="708"/>
      <c r="BF37" s="738"/>
      <c r="BG37" s="698" t="s">
        <v>334</v>
      </c>
      <c r="BH37" s="699"/>
      <c r="BI37" s="699"/>
      <c r="BJ37" s="699"/>
      <c r="BK37" s="699"/>
      <c r="BL37" s="699"/>
      <c r="BM37" s="699"/>
      <c r="BN37" s="699"/>
      <c r="BO37" s="699"/>
      <c r="BP37" s="699"/>
      <c r="BQ37" s="699"/>
      <c r="BR37" s="699"/>
      <c r="BS37" s="699"/>
      <c r="BT37" s="699"/>
      <c r="BU37" s="700"/>
      <c r="BV37" s="683">
        <v>57573</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617867</v>
      </c>
      <c r="CS37" s="708"/>
      <c r="CT37" s="708"/>
      <c r="CU37" s="708"/>
      <c r="CV37" s="708"/>
      <c r="CW37" s="708"/>
      <c r="CX37" s="708"/>
      <c r="CY37" s="709"/>
      <c r="CZ37" s="688">
        <v>5.6</v>
      </c>
      <c r="DA37" s="720"/>
      <c r="DB37" s="720"/>
      <c r="DC37" s="722"/>
      <c r="DD37" s="692">
        <v>602867</v>
      </c>
      <c r="DE37" s="708"/>
      <c r="DF37" s="708"/>
      <c r="DG37" s="708"/>
      <c r="DH37" s="708"/>
      <c r="DI37" s="708"/>
      <c r="DJ37" s="708"/>
      <c r="DK37" s="709"/>
      <c r="DL37" s="692">
        <v>548896</v>
      </c>
      <c r="DM37" s="708"/>
      <c r="DN37" s="708"/>
      <c r="DO37" s="708"/>
      <c r="DP37" s="708"/>
      <c r="DQ37" s="708"/>
      <c r="DR37" s="708"/>
      <c r="DS37" s="708"/>
      <c r="DT37" s="708"/>
      <c r="DU37" s="708"/>
      <c r="DV37" s="709"/>
      <c r="DW37" s="688">
        <v>8.6</v>
      </c>
      <c r="DX37" s="720"/>
      <c r="DY37" s="720"/>
      <c r="DZ37" s="720"/>
      <c r="EA37" s="720"/>
      <c r="EB37" s="720"/>
      <c r="EC37" s="721"/>
    </row>
    <row r="38" spans="2:133" ht="11.25" customHeight="1">
      <c r="B38" s="680" t="s">
        <v>336</v>
      </c>
      <c r="C38" s="681"/>
      <c r="D38" s="681"/>
      <c r="E38" s="681"/>
      <c r="F38" s="681"/>
      <c r="G38" s="681"/>
      <c r="H38" s="681"/>
      <c r="I38" s="681"/>
      <c r="J38" s="681"/>
      <c r="K38" s="681"/>
      <c r="L38" s="681"/>
      <c r="M38" s="681"/>
      <c r="N38" s="681"/>
      <c r="O38" s="681"/>
      <c r="P38" s="681"/>
      <c r="Q38" s="682"/>
      <c r="R38" s="683">
        <v>412794</v>
      </c>
      <c r="S38" s="684"/>
      <c r="T38" s="684"/>
      <c r="U38" s="684"/>
      <c r="V38" s="684"/>
      <c r="W38" s="684"/>
      <c r="X38" s="684"/>
      <c r="Y38" s="685"/>
      <c r="Z38" s="686">
        <v>3.5</v>
      </c>
      <c r="AA38" s="686"/>
      <c r="AB38" s="686"/>
      <c r="AC38" s="686"/>
      <c r="AD38" s="687">
        <v>4168</v>
      </c>
      <c r="AE38" s="687"/>
      <c r="AF38" s="687"/>
      <c r="AG38" s="687"/>
      <c r="AH38" s="687"/>
      <c r="AI38" s="687"/>
      <c r="AJ38" s="687"/>
      <c r="AK38" s="687"/>
      <c r="AL38" s="688">
        <v>0.1</v>
      </c>
      <c r="AM38" s="689"/>
      <c r="AN38" s="689"/>
      <c r="AO38" s="690"/>
      <c r="AQ38" s="761" t="s">
        <v>337</v>
      </c>
      <c r="AR38" s="762"/>
      <c r="AS38" s="762"/>
      <c r="AT38" s="762"/>
      <c r="AU38" s="762"/>
      <c r="AV38" s="762"/>
      <c r="AW38" s="762"/>
      <c r="AX38" s="762"/>
      <c r="AY38" s="763"/>
      <c r="AZ38" s="683">
        <v>117343</v>
      </c>
      <c r="BA38" s="684"/>
      <c r="BB38" s="684"/>
      <c r="BC38" s="684"/>
      <c r="BD38" s="708"/>
      <c r="BE38" s="708"/>
      <c r="BF38" s="738"/>
      <c r="BG38" s="698" t="s">
        <v>338</v>
      </c>
      <c r="BH38" s="699"/>
      <c r="BI38" s="699"/>
      <c r="BJ38" s="699"/>
      <c r="BK38" s="699"/>
      <c r="BL38" s="699"/>
      <c r="BM38" s="699"/>
      <c r="BN38" s="699"/>
      <c r="BO38" s="699"/>
      <c r="BP38" s="699"/>
      <c r="BQ38" s="699"/>
      <c r="BR38" s="699"/>
      <c r="BS38" s="699"/>
      <c r="BT38" s="699"/>
      <c r="BU38" s="700"/>
      <c r="BV38" s="683">
        <v>2410</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1441153</v>
      </c>
      <c r="CS38" s="684"/>
      <c r="CT38" s="684"/>
      <c r="CU38" s="684"/>
      <c r="CV38" s="684"/>
      <c r="CW38" s="684"/>
      <c r="CX38" s="684"/>
      <c r="CY38" s="685"/>
      <c r="CZ38" s="688">
        <v>13</v>
      </c>
      <c r="DA38" s="720"/>
      <c r="DB38" s="720"/>
      <c r="DC38" s="722"/>
      <c r="DD38" s="692">
        <v>1312609</v>
      </c>
      <c r="DE38" s="684"/>
      <c r="DF38" s="684"/>
      <c r="DG38" s="684"/>
      <c r="DH38" s="684"/>
      <c r="DI38" s="684"/>
      <c r="DJ38" s="684"/>
      <c r="DK38" s="685"/>
      <c r="DL38" s="692">
        <v>1256874</v>
      </c>
      <c r="DM38" s="684"/>
      <c r="DN38" s="684"/>
      <c r="DO38" s="684"/>
      <c r="DP38" s="684"/>
      <c r="DQ38" s="684"/>
      <c r="DR38" s="684"/>
      <c r="DS38" s="684"/>
      <c r="DT38" s="684"/>
      <c r="DU38" s="684"/>
      <c r="DV38" s="685"/>
      <c r="DW38" s="688">
        <v>19.8</v>
      </c>
      <c r="DX38" s="720"/>
      <c r="DY38" s="720"/>
      <c r="DZ38" s="720"/>
      <c r="EA38" s="720"/>
      <c r="EB38" s="720"/>
      <c r="EC38" s="721"/>
    </row>
    <row r="39" spans="2:133" ht="11.25" customHeight="1">
      <c r="B39" s="680" t="s">
        <v>340</v>
      </c>
      <c r="C39" s="681"/>
      <c r="D39" s="681"/>
      <c r="E39" s="681"/>
      <c r="F39" s="681"/>
      <c r="G39" s="681"/>
      <c r="H39" s="681"/>
      <c r="I39" s="681"/>
      <c r="J39" s="681"/>
      <c r="K39" s="681"/>
      <c r="L39" s="681"/>
      <c r="M39" s="681"/>
      <c r="N39" s="681"/>
      <c r="O39" s="681"/>
      <c r="P39" s="681"/>
      <c r="Q39" s="682"/>
      <c r="R39" s="683">
        <v>1126600</v>
      </c>
      <c r="S39" s="684"/>
      <c r="T39" s="684"/>
      <c r="U39" s="684"/>
      <c r="V39" s="684"/>
      <c r="W39" s="684"/>
      <c r="X39" s="684"/>
      <c r="Y39" s="685"/>
      <c r="Z39" s="686">
        <v>9.6</v>
      </c>
      <c r="AA39" s="686"/>
      <c r="AB39" s="686"/>
      <c r="AC39" s="686"/>
      <c r="AD39" s="687" t="s">
        <v>126</v>
      </c>
      <c r="AE39" s="687"/>
      <c r="AF39" s="687"/>
      <c r="AG39" s="687"/>
      <c r="AH39" s="687"/>
      <c r="AI39" s="687"/>
      <c r="AJ39" s="687"/>
      <c r="AK39" s="687"/>
      <c r="AL39" s="688" t="s">
        <v>126</v>
      </c>
      <c r="AM39" s="689"/>
      <c r="AN39" s="689"/>
      <c r="AO39" s="690"/>
      <c r="AQ39" s="761" t="s">
        <v>341</v>
      </c>
      <c r="AR39" s="762"/>
      <c r="AS39" s="762"/>
      <c r="AT39" s="762"/>
      <c r="AU39" s="762"/>
      <c r="AV39" s="762"/>
      <c r="AW39" s="762"/>
      <c r="AX39" s="762"/>
      <c r="AY39" s="763"/>
      <c r="AZ39" s="683">
        <v>81999</v>
      </c>
      <c r="BA39" s="684"/>
      <c r="BB39" s="684"/>
      <c r="BC39" s="684"/>
      <c r="BD39" s="708"/>
      <c r="BE39" s="708"/>
      <c r="BF39" s="738"/>
      <c r="BG39" s="698" t="s">
        <v>342</v>
      </c>
      <c r="BH39" s="699"/>
      <c r="BI39" s="699"/>
      <c r="BJ39" s="699"/>
      <c r="BK39" s="699"/>
      <c r="BL39" s="699"/>
      <c r="BM39" s="699"/>
      <c r="BN39" s="699"/>
      <c r="BO39" s="699"/>
      <c r="BP39" s="699"/>
      <c r="BQ39" s="699"/>
      <c r="BR39" s="699"/>
      <c r="BS39" s="699"/>
      <c r="BT39" s="699"/>
      <c r="BU39" s="700"/>
      <c r="BV39" s="683">
        <v>3807</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1152012</v>
      </c>
      <c r="CS39" s="708"/>
      <c r="CT39" s="708"/>
      <c r="CU39" s="708"/>
      <c r="CV39" s="708"/>
      <c r="CW39" s="708"/>
      <c r="CX39" s="708"/>
      <c r="CY39" s="709"/>
      <c r="CZ39" s="688">
        <v>10.4</v>
      </c>
      <c r="DA39" s="720"/>
      <c r="DB39" s="720"/>
      <c r="DC39" s="722"/>
      <c r="DD39" s="692">
        <v>1128960</v>
      </c>
      <c r="DE39" s="708"/>
      <c r="DF39" s="708"/>
      <c r="DG39" s="708"/>
      <c r="DH39" s="708"/>
      <c r="DI39" s="708"/>
      <c r="DJ39" s="708"/>
      <c r="DK39" s="709"/>
      <c r="DL39" s="692" t="s">
        <v>126</v>
      </c>
      <c r="DM39" s="708"/>
      <c r="DN39" s="708"/>
      <c r="DO39" s="708"/>
      <c r="DP39" s="708"/>
      <c r="DQ39" s="708"/>
      <c r="DR39" s="708"/>
      <c r="DS39" s="708"/>
      <c r="DT39" s="708"/>
      <c r="DU39" s="708"/>
      <c r="DV39" s="709"/>
      <c r="DW39" s="688" t="s">
        <v>240</v>
      </c>
      <c r="DX39" s="720"/>
      <c r="DY39" s="720"/>
      <c r="DZ39" s="720"/>
      <c r="EA39" s="720"/>
      <c r="EB39" s="720"/>
      <c r="EC39" s="721"/>
    </row>
    <row r="40" spans="2:133" ht="11.25" customHeight="1">
      <c r="B40" s="680" t="s">
        <v>344</v>
      </c>
      <c r="C40" s="681"/>
      <c r="D40" s="681"/>
      <c r="E40" s="681"/>
      <c r="F40" s="681"/>
      <c r="G40" s="681"/>
      <c r="H40" s="681"/>
      <c r="I40" s="681"/>
      <c r="J40" s="681"/>
      <c r="K40" s="681"/>
      <c r="L40" s="681"/>
      <c r="M40" s="681"/>
      <c r="N40" s="681"/>
      <c r="O40" s="681"/>
      <c r="P40" s="681"/>
      <c r="Q40" s="682"/>
      <c r="R40" s="683" t="s">
        <v>126</v>
      </c>
      <c r="S40" s="684"/>
      <c r="T40" s="684"/>
      <c r="U40" s="684"/>
      <c r="V40" s="684"/>
      <c r="W40" s="684"/>
      <c r="X40" s="684"/>
      <c r="Y40" s="685"/>
      <c r="Z40" s="686" t="s">
        <v>126</v>
      </c>
      <c r="AA40" s="686"/>
      <c r="AB40" s="686"/>
      <c r="AC40" s="686"/>
      <c r="AD40" s="687" t="s">
        <v>240</v>
      </c>
      <c r="AE40" s="687"/>
      <c r="AF40" s="687"/>
      <c r="AG40" s="687"/>
      <c r="AH40" s="687"/>
      <c r="AI40" s="687"/>
      <c r="AJ40" s="687"/>
      <c r="AK40" s="687"/>
      <c r="AL40" s="688" t="s">
        <v>240</v>
      </c>
      <c r="AM40" s="689"/>
      <c r="AN40" s="689"/>
      <c r="AO40" s="690"/>
      <c r="AQ40" s="761" t="s">
        <v>345</v>
      </c>
      <c r="AR40" s="762"/>
      <c r="AS40" s="762"/>
      <c r="AT40" s="762"/>
      <c r="AU40" s="762"/>
      <c r="AV40" s="762"/>
      <c r="AW40" s="762"/>
      <c r="AX40" s="762"/>
      <c r="AY40" s="763"/>
      <c r="AZ40" s="683">
        <v>53925</v>
      </c>
      <c r="BA40" s="684"/>
      <c r="BB40" s="684"/>
      <c r="BC40" s="684"/>
      <c r="BD40" s="708"/>
      <c r="BE40" s="708"/>
      <c r="BF40" s="738"/>
      <c r="BG40" s="764" t="s">
        <v>346</v>
      </c>
      <c r="BH40" s="765"/>
      <c r="BI40" s="765"/>
      <c r="BJ40" s="765"/>
      <c r="BK40" s="765"/>
      <c r="BL40" s="236"/>
      <c r="BM40" s="699" t="s">
        <v>347</v>
      </c>
      <c r="BN40" s="699"/>
      <c r="BO40" s="699"/>
      <c r="BP40" s="699"/>
      <c r="BQ40" s="699"/>
      <c r="BR40" s="699"/>
      <c r="BS40" s="699"/>
      <c r="BT40" s="699"/>
      <c r="BU40" s="700"/>
      <c r="BV40" s="683">
        <v>96</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v>23942</v>
      </c>
      <c r="CS40" s="684"/>
      <c r="CT40" s="684"/>
      <c r="CU40" s="684"/>
      <c r="CV40" s="684"/>
      <c r="CW40" s="684"/>
      <c r="CX40" s="684"/>
      <c r="CY40" s="685"/>
      <c r="CZ40" s="688">
        <v>0.2</v>
      </c>
      <c r="DA40" s="720"/>
      <c r="DB40" s="720"/>
      <c r="DC40" s="722"/>
      <c r="DD40" s="692">
        <v>19942</v>
      </c>
      <c r="DE40" s="684"/>
      <c r="DF40" s="684"/>
      <c r="DG40" s="684"/>
      <c r="DH40" s="684"/>
      <c r="DI40" s="684"/>
      <c r="DJ40" s="684"/>
      <c r="DK40" s="685"/>
      <c r="DL40" s="692">
        <v>19942</v>
      </c>
      <c r="DM40" s="684"/>
      <c r="DN40" s="684"/>
      <c r="DO40" s="684"/>
      <c r="DP40" s="684"/>
      <c r="DQ40" s="684"/>
      <c r="DR40" s="684"/>
      <c r="DS40" s="684"/>
      <c r="DT40" s="684"/>
      <c r="DU40" s="684"/>
      <c r="DV40" s="685"/>
      <c r="DW40" s="688">
        <v>0.3</v>
      </c>
      <c r="DX40" s="720"/>
      <c r="DY40" s="720"/>
      <c r="DZ40" s="720"/>
      <c r="EA40" s="720"/>
      <c r="EB40" s="720"/>
      <c r="EC40" s="721"/>
    </row>
    <row r="41" spans="2:133" ht="11.25" customHeight="1">
      <c r="B41" s="680" t="s">
        <v>349</v>
      </c>
      <c r="C41" s="681"/>
      <c r="D41" s="681"/>
      <c r="E41" s="681"/>
      <c r="F41" s="681"/>
      <c r="G41" s="681"/>
      <c r="H41" s="681"/>
      <c r="I41" s="681"/>
      <c r="J41" s="681"/>
      <c r="K41" s="681"/>
      <c r="L41" s="681"/>
      <c r="M41" s="681"/>
      <c r="N41" s="681"/>
      <c r="O41" s="681"/>
      <c r="P41" s="681"/>
      <c r="Q41" s="682"/>
      <c r="R41" s="683">
        <v>246200</v>
      </c>
      <c r="S41" s="684"/>
      <c r="T41" s="684"/>
      <c r="U41" s="684"/>
      <c r="V41" s="684"/>
      <c r="W41" s="684"/>
      <c r="X41" s="684"/>
      <c r="Y41" s="685"/>
      <c r="Z41" s="686">
        <v>2.1</v>
      </c>
      <c r="AA41" s="686"/>
      <c r="AB41" s="686"/>
      <c r="AC41" s="686"/>
      <c r="AD41" s="687" t="s">
        <v>240</v>
      </c>
      <c r="AE41" s="687"/>
      <c r="AF41" s="687"/>
      <c r="AG41" s="687"/>
      <c r="AH41" s="687"/>
      <c r="AI41" s="687"/>
      <c r="AJ41" s="687"/>
      <c r="AK41" s="687"/>
      <c r="AL41" s="688" t="s">
        <v>126</v>
      </c>
      <c r="AM41" s="689"/>
      <c r="AN41" s="689"/>
      <c r="AO41" s="690"/>
      <c r="AQ41" s="761" t="s">
        <v>350</v>
      </c>
      <c r="AR41" s="762"/>
      <c r="AS41" s="762"/>
      <c r="AT41" s="762"/>
      <c r="AU41" s="762"/>
      <c r="AV41" s="762"/>
      <c r="AW41" s="762"/>
      <c r="AX41" s="762"/>
      <c r="AY41" s="763"/>
      <c r="AZ41" s="683">
        <v>174696</v>
      </c>
      <c r="BA41" s="684"/>
      <c r="BB41" s="684"/>
      <c r="BC41" s="684"/>
      <c r="BD41" s="708"/>
      <c r="BE41" s="708"/>
      <c r="BF41" s="738"/>
      <c r="BG41" s="764"/>
      <c r="BH41" s="765"/>
      <c r="BI41" s="765"/>
      <c r="BJ41" s="765"/>
      <c r="BK41" s="765"/>
      <c r="BL41" s="236"/>
      <c r="BM41" s="699" t="s">
        <v>351</v>
      </c>
      <c r="BN41" s="699"/>
      <c r="BO41" s="699"/>
      <c r="BP41" s="699"/>
      <c r="BQ41" s="699"/>
      <c r="BR41" s="699"/>
      <c r="BS41" s="699"/>
      <c r="BT41" s="699"/>
      <c r="BU41" s="700"/>
      <c r="BV41" s="683" t="s">
        <v>240</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240</v>
      </c>
      <c r="CS41" s="708"/>
      <c r="CT41" s="708"/>
      <c r="CU41" s="708"/>
      <c r="CV41" s="708"/>
      <c r="CW41" s="708"/>
      <c r="CX41" s="708"/>
      <c r="CY41" s="709"/>
      <c r="CZ41" s="688" t="s">
        <v>126</v>
      </c>
      <c r="DA41" s="720"/>
      <c r="DB41" s="720"/>
      <c r="DC41" s="722"/>
      <c r="DD41" s="692" t="s">
        <v>126</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24" t="s">
        <v>353</v>
      </c>
      <c r="C42" s="725"/>
      <c r="D42" s="725"/>
      <c r="E42" s="725"/>
      <c r="F42" s="725"/>
      <c r="G42" s="725"/>
      <c r="H42" s="725"/>
      <c r="I42" s="725"/>
      <c r="J42" s="725"/>
      <c r="K42" s="725"/>
      <c r="L42" s="725"/>
      <c r="M42" s="725"/>
      <c r="N42" s="725"/>
      <c r="O42" s="725"/>
      <c r="P42" s="725"/>
      <c r="Q42" s="726"/>
      <c r="R42" s="768">
        <v>11727834</v>
      </c>
      <c r="S42" s="769"/>
      <c r="T42" s="769"/>
      <c r="U42" s="769"/>
      <c r="V42" s="769"/>
      <c r="W42" s="769"/>
      <c r="X42" s="769"/>
      <c r="Y42" s="777"/>
      <c r="Z42" s="778">
        <v>100</v>
      </c>
      <c r="AA42" s="778"/>
      <c r="AB42" s="778"/>
      <c r="AC42" s="778"/>
      <c r="AD42" s="779">
        <v>6105523</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627648</v>
      </c>
      <c r="BA42" s="769"/>
      <c r="BB42" s="769"/>
      <c r="BC42" s="769"/>
      <c r="BD42" s="754"/>
      <c r="BE42" s="754"/>
      <c r="BF42" s="756"/>
      <c r="BG42" s="766"/>
      <c r="BH42" s="767"/>
      <c r="BI42" s="767"/>
      <c r="BJ42" s="767"/>
      <c r="BK42" s="767"/>
      <c r="BL42" s="237"/>
      <c r="BM42" s="711" t="s">
        <v>355</v>
      </c>
      <c r="BN42" s="711"/>
      <c r="BO42" s="711"/>
      <c r="BP42" s="711"/>
      <c r="BQ42" s="711"/>
      <c r="BR42" s="711"/>
      <c r="BS42" s="711"/>
      <c r="BT42" s="711"/>
      <c r="BU42" s="712"/>
      <c r="BV42" s="768">
        <v>412</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1764183</v>
      </c>
      <c r="CS42" s="684"/>
      <c r="CT42" s="684"/>
      <c r="CU42" s="684"/>
      <c r="CV42" s="684"/>
      <c r="CW42" s="684"/>
      <c r="CX42" s="684"/>
      <c r="CY42" s="685"/>
      <c r="CZ42" s="688">
        <v>16</v>
      </c>
      <c r="DA42" s="689"/>
      <c r="DB42" s="689"/>
      <c r="DC42" s="701"/>
      <c r="DD42" s="692">
        <v>506448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v>80417</v>
      </c>
      <c r="CS43" s="708"/>
      <c r="CT43" s="708"/>
      <c r="CU43" s="708"/>
      <c r="CV43" s="708"/>
      <c r="CW43" s="708"/>
      <c r="CX43" s="708"/>
      <c r="CY43" s="709"/>
      <c r="CZ43" s="688">
        <v>0.7</v>
      </c>
      <c r="DA43" s="720"/>
      <c r="DB43" s="720"/>
      <c r="DC43" s="722"/>
      <c r="DD43" s="692">
        <v>80417</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305</v>
      </c>
      <c r="CE44" s="796"/>
      <c r="CF44" s="680" t="s">
        <v>358</v>
      </c>
      <c r="CG44" s="681"/>
      <c r="CH44" s="681"/>
      <c r="CI44" s="681"/>
      <c r="CJ44" s="681"/>
      <c r="CK44" s="681"/>
      <c r="CL44" s="681"/>
      <c r="CM44" s="681"/>
      <c r="CN44" s="681"/>
      <c r="CO44" s="681"/>
      <c r="CP44" s="681"/>
      <c r="CQ44" s="682"/>
      <c r="CR44" s="683">
        <v>1748323</v>
      </c>
      <c r="CS44" s="684"/>
      <c r="CT44" s="684"/>
      <c r="CU44" s="684"/>
      <c r="CV44" s="684"/>
      <c r="CW44" s="684"/>
      <c r="CX44" s="684"/>
      <c r="CY44" s="685"/>
      <c r="CZ44" s="688">
        <v>15.8</v>
      </c>
      <c r="DA44" s="689"/>
      <c r="DB44" s="689"/>
      <c r="DC44" s="701"/>
      <c r="DD44" s="692">
        <v>492913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359</v>
      </c>
      <c r="CG45" s="681"/>
      <c r="CH45" s="681"/>
      <c r="CI45" s="681"/>
      <c r="CJ45" s="681"/>
      <c r="CK45" s="681"/>
      <c r="CL45" s="681"/>
      <c r="CM45" s="681"/>
      <c r="CN45" s="681"/>
      <c r="CO45" s="681"/>
      <c r="CP45" s="681"/>
      <c r="CQ45" s="682"/>
      <c r="CR45" s="683">
        <v>241618</v>
      </c>
      <c r="CS45" s="708"/>
      <c r="CT45" s="708"/>
      <c r="CU45" s="708"/>
      <c r="CV45" s="708"/>
      <c r="CW45" s="708"/>
      <c r="CX45" s="708"/>
      <c r="CY45" s="709"/>
      <c r="CZ45" s="688">
        <v>2.2000000000000002</v>
      </c>
      <c r="DA45" s="720"/>
      <c r="DB45" s="720"/>
      <c r="DC45" s="722"/>
      <c r="DD45" s="692">
        <v>23099</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1479913</v>
      </c>
      <c r="CS46" s="684"/>
      <c r="CT46" s="684"/>
      <c r="CU46" s="684"/>
      <c r="CV46" s="684"/>
      <c r="CW46" s="684"/>
      <c r="CX46" s="684"/>
      <c r="CY46" s="685"/>
      <c r="CZ46" s="688">
        <v>13.4</v>
      </c>
      <c r="DA46" s="689"/>
      <c r="DB46" s="689"/>
      <c r="DC46" s="701"/>
      <c r="DD46" s="692">
        <v>469722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v>15860</v>
      </c>
      <c r="CS47" s="708"/>
      <c r="CT47" s="708"/>
      <c r="CU47" s="708"/>
      <c r="CV47" s="708"/>
      <c r="CW47" s="708"/>
      <c r="CX47" s="708"/>
      <c r="CY47" s="709"/>
      <c r="CZ47" s="688">
        <v>0.1</v>
      </c>
      <c r="DA47" s="720"/>
      <c r="DB47" s="720"/>
      <c r="DC47" s="722"/>
      <c r="DD47" s="692">
        <v>13535</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c r="B48" s="241" t="s">
        <v>364</v>
      </c>
      <c r="CD48" s="799"/>
      <c r="CE48" s="800"/>
      <c r="CF48" s="680" t="s">
        <v>365</v>
      </c>
      <c r="CG48" s="681"/>
      <c r="CH48" s="681"/>
      <c r="CI48" s="681"/>
      <c r="CJ48" s="681"/>
      <c r="CK48" s="681"/>
      <c r="CL48" s="681"/>
      <c r="CM48" s="681"/>
      <c r="CN48" s="681"/>
      <c r="CO48" s="681"/>
      <c r="CP48" s="681"/>
      <c r="CQ48" s="682"/>
      <c r="CR48" s="683" t="s">
        <v>126</v>
      </c>
      <c r="CS48" s="684"/>
      <c r="CT48" s="684"/>
      <c r="CU48" s="684"/>
      <c r="CV48" s="684"/>
      <c r="CW48" s="684"/>
      <c r="CX48" s="684"/>
      <c r="CY48" s="685"/>
      <c r="CZ48" s="688" t="s">
        <v>126</v>
      </c>
      <c r="DA48" s="689"/>
      <c r="DB48" s="689"/>
      <c r="DC48" s="701"/>
      <c r="DD48" s="692" t="s">
        <v>240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24" t="s">
        <v>366</v>
      </c>
      <c r="CE49" s="725"/>
      <c r="CF49" s="725"/>
      <c r="CG49" s="725"/>
      <c r="CH49" s="725"/>
      <c r="CI49" s="725"/>
      <c r="CJ49" s="725"/>
      <c r="CK49" s="725"/>
      <c r="CL49" s="725"/>
      <c r="CM49" s="725"/>
      <c r="CN49" s="725"/>
      <c r="CO49" s="725"/>
      <c r="CP49" s="725"/>
      <c r="CQ49" s="726"/>
      <c r="CR49" s="768">
        <v>11055237</v>
      </c>
      <c r="CS49" s="754"/>
      <c r="CT49" s="754"/>
      <c r="CU49" s="754"/>
      <c r="CV49" s="754"/>
      <c r="CW49" s="754"/>
      <c r="CX49" s="754"/>
      <c r="CY49" s="785"/>
      <c r="CZ49" s="780">
        <v>100</v>
      </c>
      <c r="DA49" s="786"/>
      <c r="DB49" s="786"/>
      <c r="DC49" s="787"/>
      <c r="DD49" s="788">
        <v>8144095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7spl507AgRwTmEZjSlQ8F29yzqlCXhofJjCDzkqNLsGvkStudmnIAqBXsg651KH5/p5qT/PS3F71Nv7gPGoknw==" saltValue="VFxVAVONprKi2Vx5BpPFN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389</v>
      </c>
      <c r="C7" s="816"/>
      <c r="D7" s="816"/>
      <c r="E7" s="816"/>
      <c r="F7" s="816"/>
      <c r="G7" s="816"/>
      <c r="H7" s="816"/>
      <c r="I7" s="816"/>
      <c r="J7" s="816"/>
      <c r="K7" s="816"/>
      <c r="L7" s="816"/>
      <c r="M7" s="816"/>
      <c r="N7" s="816"/>
      <c r="O7" s="816"/>
      <c r="P7" s="817"/>
      <c r="Q7" s="818">
        <v>11765</v>
      </c>
      <c r="R7" s="819"/>
      <c r="S7" s="819"/>
      <c r="T7" s="819"/>
      <c r="U7" s="819"/>
      <c r="V7" s="819">
        <v>11102</v>
      </c>
      <c r="W7" s="819"/>
      <c r="X7" s="819"/>
      <c r="Y7" s="819"/>
      <c r="Z7" s="819"/>
      <c r="AA7" s="819">
        <v>663</v>
      </c>
      <c r="AB7" s="819"/>
      <c r="AC7" s="819"/>
      <c r="AD7" s="819"/>
      <c r="AE7" s="820"/>
      <c r="AF7" s="821">
        <v>511</v>
      </c>
      <c r="AG7" s="822"/>
      <c r="AH7" s="822"/>
      <c r="AI7" s="822"/>
      <c r="AJ7" s="823"/>
      <c r="AK7" s="858">
        <v>989</v>
      </c>
      <c r="AL7" s="859"/>
      <c r="AM7" s="859"/>
      <c r="AN7" s="859"/>
      <c r="AO7" s="859"/>
      <c r="AP7" s="859">
        <v>7765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596</v>
      </c>
      <c r="BS7" s="852" t="s">
        <v>594</v>
      </c>
      <c r="BT7" s="853"/>
      <c r="BU7" s="853"/>
      <c r="BV7" s="853"/>
      <c r="BW7" s="853"/>
      <c r="BX7" s="853"/>
      <c r="BY7" s="853"/>
      <c r="BZ7" s="853"/>
      <c r="CA7" s="853"/>
      <c r="CB7" s="853"/>
      <c r="CC7" s="853"/>
      <c r="CD7" s="853"/>
      <c r="CE7" s="853"/>
      <c r="CF7" s="853"/>
      <c r="CG7" s="854"/>
      <c r="CH7" s="855" t="s">
        <v>599</v>
      </c>
      <c r="CI7" s="856"/>
      <c r="CJ7" s="856"/>
      <c r="CK7" s="856"/>
      <c r="CL7" s="857"/>
      <c r="CM7" s="855">
        <v>29</v>
      </c>
      <c r="CN7" s="856"/>
      <c r="CO7" s="856"/>
      <c r="CP7" s="856"/>
      <c r="CQ7" s="857"/>
      <c r="CR7" s="855">
        <v>5</v>
      </c>
      <c r="CS7" s="856"/>
      <c r="CT7" s="856"/>
      <c r="CU7" s="856"/>
      <c r="CV7" s="857"/>
      <c r="CW7" s="855" t="s">
        <v>599</v>
      </c>
      <c r="CX7" s="856"/>
      <c r="CY7" s="856"/>
      <c r="CZ7" s="856"/>
      <c r="DA7" s="857"/>
      <c r="DB7" s="855" t="s">
        <v>599</v>
      </c>
      <c r="DC7" s="856"/>
      <c r="DD7" s="856"/>
      <c r="DE7" s="856"/>
      <c r="DF7" s="857"/>
      <c r="DG7" s="855" t="s">
        <v>599</v>
      </c>
      <c r="DH7" s="856"/>
      <c r="DI7" s="856"/>
      <c r="DJ7" s="856"/>
      <c r="DK7" s="857"/>
      <c r="DL7" s="855" t="s">
        <v>599</v>
      </c>
      <c r="DM7" s="856"/>
      <c r="DN7" s="856"/>
      <c r="DO7" s="856"/>
      <c r="DP7" s="857"/>
      <c r="DQ7" s="855" t="s">
        <v>599</v>
      </c>
      <c r="DR7" s="856"/>
      <c r="DS7" s="856"/>
      <c r="DT7" s="856"/>
      <c r="DU7" s="857"/>
      <c r="DV7" s="836"/>
      <c r="DW7" s="837"/>
      <c r="DX7" s="837"/>
      <c r="DY7" s="837"/>
      <c r="DZ7" s="838"/>
      <c r="EA7" s="255"/>
    </row>
    <row r="8" spans="1:131" s="256" customFormat="1" ht="26.25" customHeight="1">
      <c r="A8" s="262">
        <v>2</v>
      </c>
      <c r="B8" s="839" t="s">
        <v>390</v>
      </c>
      <c r="C8" s="840"/>
      <c r="D8" s="840"/>
      <c r="E8" s="840"/>
      <c r="F8" s="840"/>
      <c r="G8" s="840"/>
      <c r="H8" s="840"/>
      <c r="I8" s="840"/>
      <c r="J8" s="840"/>
      <c r="K8" s="840"/>
      <c r="L8" s="840"/>
      <c r="M8" s="840"/>
      <c r="N8" s="840"/>
      <c r="O8" s="840"/>
      <c r="P8" s="841"/>
      <c r="Q8" s="842">
        <v>71</v>
      </c>
      <c r="R8" s="843"/>
      <c r="S8" s="843"/>
      <c r="T8" s="843"/>
      <c r="U8" s="843"/>
      <c r="V8" s="843">
        <v>61</v>
      </c>
      <c r="W8" s="843"/>
      <c r="X8" s="843"/>
      <c r="Y8" s="843"/>
      <c r="Z8" s="843"/>
      <c r="AA8" s="843">
        <v>10</v>
      </c>
      <c r="AB8" s="843"/>
      <c r="AC8" s="843"/>
      <c r="AD8" s="843"/>
      <c r="AE8" s="844"/>
      <c r="AF8" s="845">
        <v>10</v>
      </c>
      <c r="AG8" s="846"/>
      <c r="AH8" s="846"/>
      <c r="AI8" s="846"/>
      <c r="AJ8" s="847"/>
      <c r="AK8" s="848">
        <v>18</v>
      </c>
      <c r="AL8" s="849"/>
      <c r="AM8" s="849"/>
      <c r="AN8" s="849"/>
      <c r="AO8" s="849"/>
      <c r="AP8" s="849" t="s">
        <v>584</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595</v>
      </c>
      <c r="BT8" s="853"/>
      <c r="BU8" s="853"/>
      <c r="BV8" s="853"/>
      <c r="BW8" s="853"/>
      <c r="BX8" s="853"/>
      <c r="BY8" s="853"/>
      <c r="BZ8" s="853"/>
      <c r="CA8" s="853"/>
      <c r="CB8" s="853"/>
      <c r="CC8" s="853"/>
      <c r="CD8" s="853"/>
      <c r="CE8" s="853"/>
      <c r="CF8" s="853"/>
      <c r="CG8" s="854"/>
      <c r="CH8" s="862">
        <v>0</v>
      </c>
      <c r="CI8" s="863"/>
      <c r="CJ8" s="863"/>
      <c r="CK8" s="863"/>
      <c r="CL8" s="864"/>
      <c r="CM8" s="862">
        <v>19</v>
      </c>
      <c r="CN8" s="863"/>
      <c r="CO8" s="863"/>
      <c r="CP8" s="863"/>
      <c r="CQ8" s="864"/>
      <c r="CR8" s="862">
        <v>2</v>
      </c>
      <c r="CS8" s="863"/>
      <c r="CT8" s="863"/>
      <c r="CU8" s="863"/>
      <c r="CV8" s="864"/>
      <c r="CW8" s="862" t="s">
        <v>599</v>
      </c>
      <c r="CX8" s="863"/>
      <c r="CY8" s="863"/>
      <c r="CZ8" s="863"/>
      <c r="DA8" s="864"/>
      <c r="DB8" s="862" t="s">
        <v>599</v>
      </c>
      <c r="DC8" s="863"/>
      <c r="DD8" s="863"/>
      <c r="DE8" s="863"/>
      <c r="DF8" s="864"/>
      <c r="DG8" s="862" t="s">
        <v>599</v>
      </c>
      <c r="DH8" s="863"/>
      <c r="DI8" s="863"/>
      <c r="DJ8" s="863"/>
      <c r="DK8" s="864"/>
      <c r="DL8" s="862" t="s">
        <v>599</v>
      </c>
      <c r="DM8" s="863"/>
      <c r="DN8" s="863"/>
      <c r="DO8" s="863"/>
      <c r="DP8" s="864"/>
      <c r="DQ8" s="862" t="s">
        <v>599</v>
      </c>
      <c r="DR8" s="863"/>
      <c r="DS8" s="863"/>
      <c r="DT8" s="863"/>
      <c r="DU8" s="864"/>
      <c r="DV8" s="865"/>
      <c r="DW8" s="866"/>
      <c r="DX8" s="866"/>
      <c r="DY8" s="866"/>
      <c r="DZ8" s="867"/>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2"/>
      <c r="CI9" s="863"/>
      <c r="CJ9" s="863"/>
      <c r="CK9" s="863"/>
      <c r="CL9" s="864"/>
      <c r="CM9" s="862"/>
      <c r="CN9" s="863"/>
      <c r="CO9" s="863"/>
      <c r="CP9" s="863"/>
      <c r="CQ9" s="864"/>
      <c r="CR9" s="862"/>
      <c r="CS9" s="863"/>
      <c r="CT9" s="863"/>
      <c r="CU9" s="863"/>
      <c r="CV9" s="864"/>
      <c r="CW9" s="862"/>
      <c r="CX9" s="863"/>
      <c r="CY9" s="863"/>
      <c r="CZ9" s="863"/>
      <c r="DA9" s="864"/>
      <c r="DB9" s="862"/>
      <c r="DC9" s="863"/>
      <c r="DD9" s="863"/>
      <c r="DE9" s="863"/>
      <c r="DF9" s="864"/>
      <c r="DG9" s="862"/>
      <c r="DH9" s="863"/>
      <c r="DI9" s="863"/>
      <c r="DJ9" s="863"/>
      <c r="DK9" s="864"/>
      <c r="DL9" s="862"/>
      <c r="DM9" s="863"/>
      <c r="DN9" s="863"/>
      <c r="DO9" s="863"/>
      <c r="DP9" s="864"/>
      <c r="DQ9" s="862"/>
      <c r="DR9" s="863"/>
      <c r="DS9" s="863"/>
      <c r="DT9" s="863"/>
      <c r="DU9" s="864"/>
      <c r="DV9" s="865"/>
      <c r="DW9" s="866"/>
      <c r="DX9" s="866"/>
      <c r="DY9" s="866"/>
      <c r="DZ9" s="867"/>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2"/>
      <c r="CI10" s="863"/>
      <c r="CJ10" s="863"/>
      <c r="CK10" s="863"/>
      <c r="CL10" s="864"/>
      <c r="CM10" s="862"/>
      <c r="CN10" s="863"/>
      <c r="CO10" s="863"/>
      <c r="CP10" s="863"/>
      <c r="CQ10" s="864"/>
      <c r="CR10" s="862"/>
      <c r="CS10" s="863"/>
      <c r="CT10" s="863"/>
      <c r="CU10" s="863"/>
      <c r="CV10" s="864"/>
      <c r="CW10" s="862"/>
      <c r="CX10" s="863"/>
      <c r="CY10" s="863"/>
      <c r="CZ10" s="863"/>
      <c r="DA10" s="864"/>
      <c r="DB10" s="862"/>
      <c r="DC10" s="863"/>
      <c r="DD10" s="863"/>
      <c r="DE10" s="863"/>
      <c r="DF10" s="864"/>
      <c r="DG10" s="862"/>
      <c r="DH10" s="863"/>
      <c r="DI10" s="863"/>
      <c r="DJ10" s="863"/>
      <c r="DK10" s="864"/>
      <c r="DL10" s="862"/>
      <c r="DM10" s="863"/>
      <c r="DN10" s="863"/>
      <c r="DO10" s="863"/>
      <c r="DP10" s="864"/>
      <c r="DQ10" s="862"/>
      <c r="DR10" s="863"/>
      <c r="DS10" s="863"/>
      <c r="DT10" s="863"/>
      <c r="DU10" s="864"/>
      <c r="DV10" s="865"/>
      <c r="DW10" s="866"/>
      <c r="DX10" s="866"/>
      <c r="DY10" s="866"/>
      <c r="DZ10" s="867"/>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2"/>
      <c r="CI11" s="863"/>
      <c r="CJ11" s="863"/>
      <c r="CK11" s="863"/>
      <c r="CL11" s="864"/>
      <c r="CM11" s="862"/>
      <c r="CN11" s="863"/>
      <c r="CO11" s="863"/>
      <c r="CP11" s="863"/>
      <c r="CQ11" s="864"/>
      <c r="CR11" s="862"/>
      <c r="CS11" s="863"/>
      <c r="CT11" s="863"/>
      <c r="CU11" s="863"/>
      <c r="CV11" s="864"/>
      <c r="CW11" s="862"/>
      <c r="CX11" s="863"/>
      <c r="CY11" s="863"/>
      <c r="CZ11" s="863"/>
      <c r="DA11" s="864"/>
      <c r="DB11" s="862"/>
      <c r="DC11" s="863"/>
      <c r="DD11" s="863"/>
      <c r="DE11" s="863"/>
      <c r="DF11" s="864"/>
      <c r="DG11" s="862"/>
      <c r="DH11" s="863"/>
      <c r="DI11" s="863"/>
      <c r="DJ11" s="863"/>
      <c r="DK11" s="864"/>
      <c r="DL11" s="862"/>
      <c r="DM11" s="863"/>
      <c r="DN11" s="863"/>
      <c r="DO11" s="863"/>
      <c r="DP11" s="864"/>
      <c r="DQ11" s="862"/>
      <c r="DR11" s="863"/>
      <c r="DS11" s="863"/>
      <c r="DT11" s="863"/>
      <c r="DU11" s="864"/>
      <c r="DV11" s="865"/>
      <c r="DW11" s="866"/>
      <c r="DX11" s="866"/>
      <c r="DY11" s="866"/>
      <c r="DZ11" s="867"/>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2"/>
      <c r="CI12" s="863"/>
      <c r="CJ12" s="863"/>
      <c r="CK12" s="863"/>
      <c r="CL12" s="864"/>
      <c r="CM12" s="862"/>
      <c r="CN12" s="863"/>
      <c r="CO12" s="863"/>
      <c r="CP12" s="863"/>
      <c r="CQ12" s="864"/>
      <c r="CR12" s="862"/>
      <c r="CS12" s="863"/>
      <c r="CT12" s="863"/>
      <c r="CU12" s="863"/>
      <c r="CV12" s="864"/>
      <c r="CW12" s="862"/>
      <c r="CX12" s="863"/>
      <c r="CY12" s="863"/>
      <c r="CZ12" s="863"/>
      <c r="DA12" s="864"/>
      <c r="DB12" s="862"/>
      <c r="DC12" s="863"/>
      <c r="DD12" s="863"/>
      <c r="DE12" s="863"/>
      <c r="DF12" s="864"/>
      <c r="DG12" s="862"/>
      <c r="DH12" s="863"/>
      <c r="DI12" s="863"/>
      <c r="DJ12" s="863"/>
      <c r="DK12" s="864"/>
      <c r="DL12" s="862"/>
      <c r="DM12" s="863"/>
      <c r="DN12" s="863"/>
      <c r="DO12" s="863"/>
      <c r="DP12" s="864"/>
      <c r="DQ12" s="862"/>
      <c r="DR12" s="863"/>
      <c r="DS12" s="863"/>
      <c r="DT12" s="863"/>
      <c r="DU12" s="864"/>
      <c r="DV12" s="865"/>
      <c r="DW12" s="866"/>
      <c r="DX12" s="866"/>
      <c r="DY12" s="866"/>
      <c r="DZ12" s="867"/>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2"/>
      <c r="CI13" s="863"/>
      <c r="CJ13" s="863"/>
      <c r="CK13" s="863"/>
      <c r="CL13" s="864"/>
      <c r="CM13" s="862"/>
      <c r="CN13" s="863"/>
      <c r="CO13" s="863"/>
      <c r="CP13" s="863"/>
      <c r="CQ13" s="864"/>
      <c r="CR13" s="862"/>
      <c r="CS13" s="863"/>
      <c r="CT13" s="863"/>
      <c r="CU13" s="863"/>
      <c r="CV13" s="864"/>
      <c r="CW13" s="862"/>
      <c r="CX13" s="863"/>
      <c r="CY13" s="863"/>
      <c r="CZ13" s="863"/>
      <c r="DA13" s="864"/>
      <c r="DB13" s="862"/>
      <c r="DC13" s="863"/>
      <c r="DD13" s="863"/>
      <c r="DE13" s="863"/>
      <c r="DF13" s="864"/>
      <c r="DG13" s="862"/>
      <c r="DH13" s="863"/>
      <c r="DI13" s="863"/>
      <c r="DJ13" s="863"/>
      <c r="DK13" s="864"/>
      <c r="DL13" s="862"/>
      <c r="DM13" s="863"/>
      <c r="DN13" s="863"/>
      <c r="DO13" s="863"/>
      <c r="DP13" s="864"/>
      <c r="DQ13" s="862"/>
      <c r="DR13" s="863"/>
      <c r="DS13" s="863"/>
      <c r="DT13" s="863"/>
      <c r="DU13" s="864"/>
      <c r="DV13" s="865"/>
      <c r="DW13" s="866"/>
      <c r="DX13" s="866"/>
      <c r="DY13" s="866"/>
      <c r="DZ13" s="867"/>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2"/>
      <c r="CI14" s="863"/>
      <c r="CJ14" s="863"/>
      <c r="CK14" s="863"/>
      <c r="CL14" s="864"/>
      <c r="CM14" s="862"/>
      <c r="CN14" s="863"/>
      <c r="CO14" s="863"/>
      <c r="CP14" s="863"/>
      <c r="CQ14" s="864"/>
      <c r="CR14" s="862"/>
      <c r="CS14" s="863"/>
      <c r="CT14" s="863"/>
      <c r="CU14" s="863"/>
      <c r="CV14" s="864"/>
      <c r="CW14" s="862"/>
      <c r="CX14" s="863"/>
      <c r="CY14" s="863"/>
      <c r="CZ14" s="863"/>
      <c r="DA14" s="864"/>
      <c r="DB14" s="862"/>
      <c r="DC14" s="863"/>
      <c r="DD14" s="863"/>
      <c r="DE14" s="863"/>
      <c r="DF14" s="864"/>
      <c r="DG14" s="862"/>
      <c r="DH14" s="863"/>
      <c r="DI14" s="863"/>
      <c r="DJ14" s="863"/>
      <c r="DK14" s="864"/>
      <c r="DL14" s="862"/>
      <c r="DM14" s="863"/>
      <c r="DN14" s="863"/>
      <c r="DO14" s="863"/>
      <c r="DP14" s="864"/>
      <c r="DQ14" s="862"/>
      <c r="DR14" s="863"/>
      <c r="DS14" s="863"/>
      <c r="DT14" s="863"/>
      <c r="DU14" s="864"/>
      <c r="DV14" s="865"/>
      <c r="DW14" s="866"/>
      <c r="DX14" s="866"/>
      <c r="DY14" s="866"/>
      <c r="DZ14" s="867"/>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2"/>
      <c r="CI15" s="863"/>
      <c r="CJ15" s="863"/>
      <c r="CK15" s="863"/>
      <c r="CL15" s="864"/>
      <c r="CM15" s="862"/>
      <c r="CN15" s="863"/>
      <c r="CO15" s="863"/>
      <c r="CP15" s="863"/>
      <c r="CQ15" s="864"/>
      <c r="CR15" s="862"/>
      <c r="CS15" s="863"/>
      <c r="CT15" s="863"/>
      <c r="CU15" s="863"/>
      <c r="CV15" s="864"/>
      <c r="CW15" s="862"/>
      <c r="CX15" s="863"/>
      <c r="CY15" s="863"/>
      <c r="CZ15" s="863"/>
      <c r="DA15" s="864"/>
      <c r="DB15" s="862"/>
      <c r="DC15" s="863"/>
      <c r="DD15" s="863"/>
      <c r="DE15" s="863"/>
      <c r="DF15" s="864"/>
      <c r="DG15" s="862"/>
      <c r="DH15" s="863"/>
      <c r="DI15" s="863"/>
      <c r="DJ15" s="863"/>
      <c r="DK15" s="864"/>
      <c r="DL15" s="862"/>
      <c r="DM15" s="863"/>
      <c r="DN15" s="863"/>
      <c r="DO15" s="863"/>
      <c r="DP15" s="864"/>
      <c r="DQ15" s="862"/>
      <c r="DR15" s="863"/>
      <c r="DS15" s="863"/>
      <c r="DT15" s="863"/>
      <c r="DU15" s="864"/>
      <c r="DV15" s="865"/>
      <c r="DW15" s="866"/>
      <c r="DX15" s="866"/>
      <c r="DY15" s="866"/>
      <c r="DZ15" s="867"/>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2"/>
      <c r="CI16" s="863"/>
      <c r="CJ16" s="863"/>
      <c r="CK16" s="863"/>
      <c r="CL16" s="864"/>
      <c r="CM16" s="862"/>
      <c r="CN16" s="863"/>
      <c r="CO16" s="863"/>
      <c r="CP16" s="863"/>
      <c r="CQ16" s="864"/>
      <c r="CR16" s="862"/>
      <c r="CS16" s="863"/>
      <c r="CT16" s="863"/>
      <c r="CU16" s="863"/>
      <c r="CV16" s="864"/>
      <c r="CW16" s="862"/>
      <c r="CX16" s="863"/>
      <c r="CY16" s="863"/>
      <c r="CZ16" s="863"/>
      <c r="DA16" s="864"/>
      <c r="DB16" s="862"/>
      <c r="DC16" s="863"/>
      <c r="DD16" s="863"/>
      <c r="DE16" s="863"/>
      <c r="DF16" s="864"/>
      <c r="DG16" s="862"/>
      <c r="DH16" s="863"/>
      <c r="DI16" s="863"/>
      <c r="DJ16" s="863"/>
      <c r="DK16" s="864"/>
      <c r="DL16" s="862"/>
      <c r="DM16" s="863"/>
      <c r="DN16" s="863"/>
      <c r="DO16" s="863"/>
      <c r="DP16" s="864"/>
      <c r="DQ16" s="862"/>
      <c r="DR16" s="863"/>
      <c r="DS16" s="863"/>
      <c r="DT16" s="863"/>
      <c r="DU16" s="864"/>
      <c r="DV16" s="865"/>
      <c r="DW16" s="866"/>
      <c r="DX16" s="866"/>
      <c r="DY16" s="866"/>
      <c r="DZ16" s="867"/>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2"/>
      <c r="CI17" s="863"/>
      <c r="CJ17" s="863"/>
      <c r="CK17" s="863"/>
      <c r="CL17" s="864"/>
      <c r="CM17" s="862"/>
      <c r="CN17" s="863"/>
      <c r="CO17" s="863"/>
      <c r="CP17" s="863"/>
      <c r="CQ17" s="864"/>
      <c r="CR17" s="862"/>
      <c r="CS17" s="863"/>
      <c r="CT17" s="863"/>
      <c r="CU17" s="863"/>
      <c r="CV17" s="864"/>
      <c r="CW17" s="862"/>
      <c r="CX17" s="863"/>
      <c r="CY17" s="863"/>
      <c r="CZ17" s="863"/>
      <c r="DA17" s="864"/>
      <c r="DB17" s="862"/>
      <c r="DC17" s="863"/>
      <c r="DD17" s="863"/>
      <c r="DE17" s="863"/>
      <c r="DF17" s="864"/>
      <c r="DG17" s="862"/>
      <c r="DH17" s="863"/>
      <c r="DI17" s="863"/>
      <c r="DJ17" s="863"/>
      <c r="DK17" s="864"/>
      <c r="DL17" s="862"/>
      <c r="DM17" s="863"/>
      <c r="DN17" s="863"/>
      <c r="DO17" s="863"/>
      <c r="DP17" s="864"/>
      <c r="DQ17" s="862"/>
      <c r="DR17" s="863"/>
      <c r="DS17" s="863"/>
      <c r="DT17" s="863"/>
      <c r="DU17" s="864"/>
      <c r="DV17" s="865"/>
      <c r="DW17" s="866"/>
      <c r="DX17" s="866"/>
      <c r="DY17" s="866"/>
      <c r="DZ17" s="867"/>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2"/>
      <c r="CI18" s="863"/>
      <c r="CJ18" s="863"/>
      <c r="CK18" s="863"/>
      <c r="CL18" s="864"/>
      <c r="CM18" s="862"/>
      <c r="CN18" s="863"/>
      <c r="CO18" s="863"/>
      <c r="CP18" s="863"/>
      <c r="CQ18" s="864"/>
      <c r="CR18" s="862"/>
      <c r="CS18" s="863"/>
      <c r="CT18" s="863"/>
      <c r="CU18" s="863"/>
      <c r="CV18" s="864"/>
      <c r="CW18" s="862"/>
      <c r="CX18" s="863"/>
      <c r="CY18" s="863"/>
      <c r="CZ18" s="863"/>
      <c r="DA18" s="864"/>
      <c r="DB18" s="862"/>
      <c r="DC18" s="863"/>
      <c r="DD18" s="863"/>
      <c r="DE18" s="863"/>
      <c r="DF18" s="864"/>
      <c r="DG18" s="862"/>
      <c r="DH18" s="863"/>
      <c r="DI18" s="863"/>
      <c r="DJ18" s="863"/>
      <c r="DK18" s="864"/>
      <c r="DL18" s="862"/>
      <c r="DM18" s="863"/>
      <c r="DN18" s="863"/>
      <c r="DO18" s="863"/>
      <c r="DP18" s="864"/>
      <c r="DQ18" s="862"/>
      <c r="DR18" s="863"/>
      <c r="DS18" s="863"/>
      <c r="DT18" s="863"/>
      <c r="DU18" s="864"/>
      <c r="DV18" s="865"/>
      <c r="DW18" s="866"/>
      <c r="DX18" s="866"/>
      <c r="DY18" s="866"/>
      <c r="DZ18" s="867"/>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2"/>
      <c r="CI19" s="863"/>
      <c r="CJ19" s="863"/>
      <c r="CK19" s="863"/>
      <c r="CL19" s="864"/>
      <c r="CM19" s="862"/>
      <c r="CN19" s="863"/>
      <c r="CO19" s="863"/>
      <c r="CP19" s="863"/>
      <c r="CQ19" s="864"/>
      <c r="CR19" s="862"/>
      <c r="CS19" s="863"/>
      <c r="CT19" s="863"/>
      <c r="CU19" s="863"/>
      <c r="CV19" s="864"/>
      <c r="CW19" s="862"/>
      <c r="CX19" s="863"/>
      <c r="CY19" s="863"/>
      <c r="CZ19" s="863"/>
      <c r="DA19" s="864"/>
      <c r="DB19" s="862"/>
      <c r="DC19" s="863"/>
      <c r="DD19" s="863"/>
      <c r="DE19" s="863"/>
      <c r="DF19" s="864"/>
      <c r="DG19" s="862"/>
      <c r="DH19" s="863"/>
      <c r="DI19" s="863"/>
      <c r="DJ19" s="863"/>
      <c r="DK19" s="864"/>
      <c r="DL19" s="862"/>
      <c r="DM19" s="863"/>
      <c r="DN19" s="863"/>
      <c r="DO19" s="863"/>
      <c r="DP19" s="864"/>
      <c r="DQ19" s="862"/>
      <c r="DR19" s="863"/>
      <c r="DS19" s="863"/>
      <c r="DT19" s="863"/>
      <c r="DU19" s="864"/>
      <c r="DV19" s="865"/>
      <c r="DW19" s="866"/>
      <c r="DX19" s="866"/>
      <c r="DY19" s="866"/>
      <c r="DZ19" s="867"/>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2"/>
      <c r="CI20" s="863"/>
      <c r="CJ20" s="863"/>
      <c r="CK20" s="863"/>
      <c r="CL20" s="864"/>
      <c r="CM20" s="862"/>
      <c r="CN20" s="863"/>
      <c r="CO20" s="863"/>
      <c r="CP20" s="863"/>
      <c r="CQ20" s="864"/>
      <c r="CR20" s="862"/>
      <c r="CS20" s="863"/>
      <c r="CT20" s="863"/>
      <c r="CU20" s="863"/>
      <c r="CV20" s="864"/>
      <c r="CW20" s="862"/>
      <c r="CX20" s="863"/>
      <c r="CY20" s="863"/>
      <c r="CZ20" s="863"/>
      <c r="DA20" s="864"/>
      <c r="DB20" s="862"/>
      <c r="DC20" s="863"/>
      <c r="DD20" s="863"/>
      <c r="DE20" s="863"/>
      <c r="DF20" s="864"/>
      <c r="DG20" s="862"/>
      <c r="DH20" s="863"/>
      <c r="DI20" s="863"/>
      <c r="DJ20" s="863"/>
      <c r="DK20" s="864"/>
      <c r="DL20" s="862"/>
      <c r="DM20" s="863"/>
      <c r="DN20" s="863"/>
      <c r="DO20" s="863"/>
      <c r="DP20" s="864"/>
      <c r="DQ20" s="862"/>
      <c r="DR20" s="863"/>
      <c r="DS20" s="863"/>
      <c r="DT20" s="863"/>
      <c r="DU20" s="864"/>
      <c r="DV20" s="865"/>
      <c r="DW20" s="866"/>
      <c r="DX20" s="866"/>
      <c r="DY20" s="866"/>
      <c r="DZ20" s="867"/>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2"/>
      <c r="CI21" s="863"/>
      <c r="CJ21" s="863"/>
      <c r="CK21" s="863"/>
      <c r="CL21" s="864"/>
      <c r="CM21" s="862"/>
      <c r="CN21" s="863"/>
      <c r="CO21" s="863"/>
      <c r="CP21" s="863"/>
      <c r="CQ21" s="864"/>
      <c r="CR21" s="862"/>
      <c r="CS21" s="863"/>
      <c r="CT21" s="863"/>
      <c r="CU21" s="863"/>
      <c r="CV21" s="864"/>
      <c r="CW21" s="862"/>
      <c r="CX21" s="863"/>
      <c r="CY21" s="863"/>
      <c r="CZ21" s="863"/>
      <c r="DA21" s="864"/>
      <c r="DB21" s="862"/>
      <c r="DC21" s="863"/>
      <c r="DD21" s="863"/>
      <c r="DE21" s="863"/>
      <c r="DF21" s="864"/>
      <c r="DG21" s="862"/>
      <c r="DH21" s="863"/>
      <c r="DI21" s="863"/>
      <c r="DJ21" s="863"/>
      <c r="DK21" s="864"/>
      <c r="DL21" s="862"/>
      <c r="DM21" s="863"/>
      <c r="DN21" s="863"/>
      <c r="DO21" s="863"/>
      <c r="DP21" s="864"/>
      <c r="DQ21" s="862"/>
      <c r="DR21" s="863"/>
      <c r="DS21" s="863"/>
      <c r="DT21" s="863"/>
      <c r="DU21" s="864"/>
      <c r="DV21" s="865"/>
      <c r="DW21" s="866"/>
      <c r="DX21" s="866"/>
      <c r="DY21" s="866"/>
      <c r="DZ21" s="867"/>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68"/>
      <c r="R22" s="869"/>
      <c r="S22" s="869"/>
      <c r="T22" s="869"/>
      <c r="U22" s="869"/>
      <c r="V22" s="869"/>
      <c r="W22" s="869"/>
      <c r="X22" s="869"/>
      <c r="Y22" s="869"/>
      <c r="Z22" s="869"/>
      <c r="AA22" s="869"/>
      <c r="AB22" s="869"/>
      <c r="AC22" s="869"/>
      <c r="AD22" s="869"/>
      <c r="AE22" s="870"/>
      <c r="AF22" s="845"/>
      <c r="AG22" s="846"/>
      <c r="AH22" s="846"/>
      <c r="AI22" s="846"/>
      <c r="AJ22" s="847"/>
      <c r="AK22" s="883"/>
      <c r="AL22" s="884"/>
      <c r="AM22" s="884"/>
      <c r="AN22" s="884"/>
      <c r="AO22" s="884"/>
      <c r="AP22" s="884"/>
      <c r="AQ22" s="884"/>
      <c r="AR22" s="884"/>
      <c r="AS22" s="884"/>
      <c r="AT22" s="884"/>
      <c r="AU22" s="885"/>
      <c r="AV22" s="885"/>
      <c r="AW22" s="885"/>
      <c r="AX22" s="885"/>
      <c r="AY22" s="886"/>
      <c r="AZ22" s="887" t="s">
        <v>391</v>
      </c>
      <c r="BA22" s="887"/>
      <c r="BB22" s="887"/>
      <c r="BC22" s="887"/>
      <c r="BD22" s="888"/>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2"/>
      <c r="CI22" s="863"/>
      <c r="CJ22" s="863"/>
      <c r="CK22" s="863"/>
      <c r="CL22" s="864"/>
      <c r="CM22" s="862"/>
      <c r="CN22" s="863"/>
      <c r="CO22" s="863"/>
      <c r="CP22" s="863"/>
      <c r="CQ22" s="864"/>
      <c r="CR22" s="862"/>
      <c r="CS22" s="863"/>
      <c r="CT22" s="863"/>
      <c r="CU22" s="863"/>
      <c r="CV22" s="864"/>
      <c r="CW22" s="862"/>
      <c r="CX22" s="863"/>
      <c r="CY22" s="863"/>
      <c r="CZ22" s="863"/>
      <c r="DA22" s="864"/>
      <c r="DB22" s="862"/>
      <c r="DC22" s="863"/>
      <c r="DD22" s="863"/>
      <c r="DE22" s="863"/>
      <c r="DF22" s="864"/>
      <c r="DG22" s="862"/>
      <c r="DH22" s="863"/>
      <c r="DI22" s="863"/>
      <c r="DJ22" s="863"/>
      <c r="DK22" s="864"/>
      <c r="DL22" s="862"/>
      <c r="DM22" s="863"/>
      <c r="DN22" s="863"/>
      <c r="DO22" s="863"/>
      <c r="DP22" s="864"/>
      <c r="DQ22" s="862"/>
      <c r="DR22" s="863"/>
      <c r="DS22" s="863"/>
      <c r="DT22" s="863"/>
      <c r="DU22" s="864"/>
      <c r="DV22" s="865"/>
      <c r="DW22" s="866"/>
      <c r="DX22" s="866"/>
      <c r="DY22" s="866"/>
      <c r="DZ22" s="867"/>
      <c r="EA22" s="255"/>
    </row>
    <row r="23" spans="1:131" s="256" customFormat="1" ht="26.25" customHeight="1" thickBot="1">
      <c r="A23" s="265" t="s">
        <v>392</v>
      </c>
      <c r="B23" s="871" t="s">
        <v>393</v>
      </c>
      <c r="C23" s="872"/>
      <c r="D23" s="872"/>
      <c r="E23" s="872"/>
      <c r="F23" s="872"/>
      <c r="G23" s="872"/>
      <c r="H23" s="872"/>
      <c r="I23" s="872"/>
      <c r="J23" s="872"/>
      <c r="K23" s="872"/>
      <c r="L23" s="872"/>
      <c r="M23" s="872"/>
      <c r="N23" s="872"/>
      <c r="O23" s="872"/>
      <c r="P23" s="873"/>
      <c r="Q23" s="874">
        <v>11836</v>
      </c>
      <c r="R23" s="875"/>
      <c r="S23" s="875"/>
      <c r="T23" s="875"/>
      <c r="U23" s="875"/>
      <c r="V23" s="875">
        <v>11164</v>
      </c>
      <c r="W23" s="875"/>
      <c r="X23" s="875"/>
      <c r="Y23" s="875"/>
      <c r="Z23" s="875"/>
      <c r="AA23" s="875">
        <v>673</v>
      </c>
      <c r="AB23" s="875"/>
      <c r="AC23" s="875"/>
      <c r="AD23" s="875"/>
      <c r="AE23" s="876"/>
      <c r="AF23" s="877">
        <v>521</v>
      </c>
      <c r="AG23" s="875"/>
      <c r="AH23" s="875"/>
      <c r="AI23" s="875"/>
      <c r="AJ23" s="878"/>
      <c r="AK23" s="879"/>
      <c r="AL23" s="880"/>
      <c r="AM23" s="880"/>
      <c r="AN23" s="880"/>
      <c r="AO23" s="880"/>
      <c r="AP23" s="875">
        <v>7765</v>
      </c>
      <c r="AQ23" s="875"/>
      <c r="AR23" s="875"/>
      <c r="AS23" s="875"/>
      <c r="AT23" s="875"/>
      <c r="AU23" s="881"/>
      <c r="AV23" s="881"/>
      <c r="AW23" s="881"/>
      <c r="AX23" s="881"/>
      <c r="AY23" s="882"/>
      <c r="AZ23" s="890" t="s">
        <v>126</v>
      </c>
      <c r="BA23" s="891"/>
      <c r="BB23" s="891"/>
      <c r="BC23" s="891"/>
      <c r="BD23" s="892"/>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2"/>
      <c r="CI23" s="863"/>
      <c r="CJ23" s="863"/>
      <c r="CK23" s="863"/>
      <c r="CL23" s="864"/>
      <c r="CM23" s="862"/>
      <c r="CN23" s="863"/>
      <c r="CO23" s="863"/>
      <c r="CP23" s="863"/>
      <c r="CQ23" s="864"/>
      <c r="CR23" s="862"/>
      <c r="CS23" s="863"/>
      <c r="CT23" s="863"/>
      <c r="CU23" s="863"/>
      <c r="CV23" s="864"/>
      <c r="CW23" s="862"/>
      <c r="CX23" s="863"/>
      <c r="CY23" s="863"/>
      <c r="CZ23" s="863"/>
      <c r="DA23" s="864"/>
      <c r="DB23" s="862"/>
      <c r="DC23" s="863"/>
      <c r="DD23" s="863"/>
      <c r="DE23" s="863"/>
      <c r="DF23" s="864"/>
      <c r="DG23" s="862"/>
      <c r="DH23" s="863"/>
      <c r="DI23" s="863"/>
      <c r="DJ23" s="863"/>
      <c r="DK23" s="864"/>
      <c r="DL23" s="862"/>
      <c r="DM23" s="863"/>
      <c r="DN23" s="863"/>
      <c r="DO23" s="863"/>
      <c r="DP23" s="864"/>
      <c r="DQ23" s="862"/>
      <c r="DR23" s="863"/>
      <c r="DS23" s="863"/>
      <c r="DT23" s="863"/>
      <c r="DU23" s="864"/>
      <c r="DV23" s="865"/>
      <c r="DW23" s="866"/>
      <c r="DX23" s="866"/>
      <c r="DY23" s="866"/>
      <c r="DZ23" s="867"/>
      <c r="EA23" s="255"/>
    </row>
    <row r="24" spans="1:131" s="256" customFormat="1" ht="26.25" customHeight="1">
      <c r="A24" s="889" t="s">
        <v>394</v>
      </c>
      <c r="B24" s="889"/>
      <c r="C24" s="889"/>
      <c r="D24" s="889"/>
      <c r="E24" s="889"/>
      <c r="F24" s="889"/>
      <c r="G24" s="889"/>
      <c r="H24" s="889"/>
      <c r="I24" s="889"/>
      <c r="J24" s="889"/>
      <c r="K24" s="889"/>
      <c r="L24" s="889"/>
      <c r="M24" s="889"/>
      <c r="N24" s="889"/>
      <c r="O24" s="889"/>
      <c r="P24" s="889"/>
      <c r="Q24" s="889"/>
      <c r="R24" s="889"/>
      <c r="S24" s="889"/>
      <c r="T24" s="889"/>
      <c r="U24" s="889"/>
      <c r="V24" s="889"/>
      <c r="W24" s="889"/>
      <c r="X24" s="889"/>
      <c r="Y24" s="889"/>
      <c r="Z24" s="889"/>
      <c r="AA24" s="889"/>
      <c r="AB24" s="889"/>
      <c r="AC24" s="889"/>
      <c r="AD24" s="889"/>
      <c r="AE24" s="889"/>
      <c r="AF24" s="889"/>
      <c r="AG24" s="889"/>
      <c r="AH24" s="889"/>
      <c r="AI24" s="889"/>
      <c r="AJ24" s="889"/>
      <c r="AK24" s="889"/>
      <c r="AL24" s="889"/>
      <c r="AM24" s="889"/>
      <c r="AN24" s="889"/>
      <c r="AO24" s="889"/>
      <c r="AP24" s="889"/>
      <c r="AQ24" s="889"/>
      <c r="AR24" s="889"/>
      <c r="AS24" s="889"/>
      <c r="AT24" s="889"/>
      <c r="AU24" s="889"/>
      <c r="AV24" s="889"/>
      <c r="AW24" s="889"/>
      <c r="AX24" s="889"/>
      <c r="AY24" s="889"/>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2"/>
      <c r="CI24" s="863"/>
      <c r="CJ24" s="863"/>
      <c r="CK24" s="863"/>
      <c r="CL24" s="864"/>
      <c r="CM24" s="862"/>
      <c r="CN24" s="863"/>
      <c r="CO24" s="863"/>
      <c r="CP24" s="863"/>
      <c r="CQ24" s="864"/>
      <c r="CR24" s="862"/>
      <c r="CS24" s="863"/>
      <c r="CT24" s="863"/>
      <c r="CU24" s="863"/>
      <c r="CV24" s="864"/>
      <c r="CW24" s="862"/>
      <c r="CX24" s="863"/>
      <c r="CY24" s="863"/>
      <c r="CZ24" s="863"/>
      <c r="DA24" s="864"/>
      <c r="DB24" s="862"/>
      <c r="DC24" s="863"/>
      <c r="DD24" s="863"/>
      <c r="DE24" s="863"/>
      <c r="DF24" s="864"/>
      <c r="DG24" s="862"/>
      <c r="DH24" s="863"/>
      <c r="DI24" s="863"/>
      <c r="DJ24" s="863"/>
      <c r="DK24" s="864"/>
      <c r="DL24" s="862"/>
      <c r="DM24" s="863"/>
      <c r="DN24" s="863"/>
      <c r="DO24" s="863"/>
      <c r="DP24" s="864"/>
      <c r="DQ24" s="862"/>
      <c r="DR24" s="863"/>
      <c r="DS24" s="863"/>
      <c r="DT24" s="863"/>
      <c r="DU24" s="864"/>
      <c r="DV24" s="865"/>
      <c r="DW24" s="866"/>
      <c r="DX24" s="866"/>
      <c r="DY24" s="866"/>
      <c r="DZ24" s="867"/>
      <c r="EA24" s="255"/>
    </row>
    <row r="25" spans="1:131" s="248" customFormat="1" ht="26.25" customHeight="1" thickBot="1">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2"/>
      <c r="CI25" s="863"/>
      <c r="CJ25" s="863"/>
      <c r="CK25" s="863"/>
      <c r="CL25" s="864"/>
      <c r="CM25" s="862"/>
      <c r="CN25" s="863"/>
      <c r="CO25" s="863"/>
      <c r="CP25" s="863"/>
      <c r="CQ25" s="864"/>
      <c r="CR25" s="862"/>
      <c r="CS25" s="863"/>
      <c r="CT25" s="863"/>
      <c r="CU25" s="863"/>
      <c r="CV25" s="864"/>
      <c r="CW25" s="862"/>
      <c r="CX25" s="863"/>
      <c r="CY25" s="863"/>
      <c r="CZ25" s="863"/>
      <c r="DA25" s="864"/>
      <c r="DB25" s="862"/>
      <c r="DC25" s="863"/>
      <c r="DD25" s="863"/>
      <c r="DE25" s="863"/>
      <c r="DF25" s="864"/>
      <c r="DG25" s="862"/>
      <c r="DH25" s="863"/>
      <c r="DI25" s="863"/>
      <c r="DJ25" s="863"/>
      <c r="DK25" s="864"/>
      <c r="DL25" s="862"/>
      <c r="DM25" s="863"/>
      <c r="DN25" s="863"/>
      <c r="DO25" s="863"/>
      <c r="DP25" s="864"/>
      <c r="DQ25" s="862"/>
      <c r="DR25" s="863"/>
      <c r="DS25" s="863"/>
      <c r="DT25" s="863"/>
      <c r="DU25" s="864"/>
      <c r="DV25" s="865"/>
      <c r="DW25" s="866"/>
      <c r="DX25" s="866"/>
      <c r="DY25" s="866"/>
      <c r="DZ25" s="867"/>
      <c r="EA25" s="247"/>
    </row>
    <row r="26" spans="1:131" s="248" customFormat="1" ht="26.25" customHeight="1">
      <c r="A26" s="824" t="s">
        <v>372</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3" t="s">
        <v>399</v>
      </c>
      <c r="AG26" s="894"/>
      <c r="AH26" s="894"/>
      <c r="AI26" s="894"/>
      <c r="AJ26" s="895"/>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2"/>
      <c r="CI26" s="863"/>
      <c r="CJ26" s="863"/>
      <c r="CK26" s="863"/>
      <c r="CL26" s="864"/>
      <c r="CM26" s="862"/>
      <c r="CN26" s="863"/>
      <c r="CO26" s="863"/>
      <c r="CP26" s="863"/>
      <c r="CQ26" s="864"/>
      <c r="CR26" s="862"/>
      <c r="CS26" s="863"/>
      <c r="CT26" s="863"/>
      <c r="CU26" s="863"/>
      <c r="CV26" s="864"/>
      <c r="CW26" s="862"/>
      <c r="CX26" s="863"/>
      <c r="CY26" s="863"/>
      <c r="CZ26" s="863"/>
      <c r="DA26" s="864"/>
      <c r="DB26" s="862"/>
      <c r="DC26" s="863"/>
      <c r="DD26" s="863"/>
      <c r="DE26" s="863"/>
      <c r="DF26" s="864"/>
      <c r="DG26" s="862"/>
      <c r="DH26" s="863"/>
      <c r="DI26" s="863"/>
      <c r="DJ26" s="863"/>
      <c r="DK26" s="864"/>
      <c r="DL26" s="862"/>
      <c r="DM26" s="863"/>
      <c r="DN26" s="863"/>
      <c r="DO26" s="863"/>
      <c r="DP26" s="864"/>
      <c r="DQ26" s="862"/>
      <c r="DR26" s="863"/>
      <c r="DS26" s="863"/>
      <c r="DT26" s="863"/>
      <c r="DU26" s="864"/>
      <c r="DV26" s="865"/>
      <c r="DW26" s="866"/>
      <c r="DX26" s="866"/>
      <c r="DY26" s="866"/>
      <c r="DZ26" s="867"/>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6"/>
      <c r="AG27" s="897"/>
      <c r="AH27" s="897"/>
      <c r="AI27" s="897"/>
      <c r="AJ27" s="898"/>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2"/>
      <c r="CI27" s="863"/>
      <c r="CJ27" s="863"/>
      <c r="CK27" s="863"/>
      <c r="CL27" s="864"/>
      <c r="CM27" s="862"/>
      <c r="CN27" s="863"/>
      <c r="CO27" s="863"/>
      <c r="CP27" s="863"/>
      <c r="CQ27" s="864"/>
      <c r="CR27" s="862"/>
      <c r="CS27" s="863"/>
      <c r="CT27" s="863"/>
      <c r="CU27" s="863"/>
      <c r="CV27" s="864"/>
      <c r="CW27" s="862"/>
      <c r="CX27" s="863"/>
      <c r="CY27" s="863"/>
      <c r="CZ27" s="863"/>
      <c r="DA27" s="864"/>
      <c r="DB27" s="862"/>
      <c r="DC27" s="863"/>
      <c r="DD27" s="863"/>
      <c r="DE27" s="863"/>
      <c r="DF27" s="864"/>
      <c r="DG27" s="862"/>
      <c r="DH27" s="863"/>
      <c r="DI27" s="863"/>
      <c r="DJ27" s="863"/>
      <c r="DK27" s="864"/>
      <c r="DL27" s="862"/>
      <c r="DM27" s="863"/>
      <c r="DN27" s="863"/>
      <c r="DO27" s="863"/>
      <c r="DP27" s="864"/>
      <c r="DQ27" s="862"/>
      <c r="DR27" s="863"/>
      <c r="DS27" s="863"/>
      <c r="DT27" s="863"/>
      <c r="DU27" s="864"/>
      <c r="DV27" s="865"/>
      <c r="DW27" s="866"/>
      <c r="DX27" s="866"/>
      <c r="DY27" s="866"/>
      <c r="DZ27" s="867"/>
      <c r="EA27" s="247"/>
    </row>
    <row r="28" spans="1:131" s="248" customFormat="1" ht="26.25" customHeight="1" thickTop="1">
      <c r="A28" s="267">
        <v>1</v>
      </c>
      <c r="B28" s="815" t="s">
        <v>404</v>
      </c>
      <c r="C28" s="816"/>
      <c r="D28" s="816"/>
      <c r="E28" s="816"/>
      <c r="F28" s="816"/>
      <c r="G28" s="816"/>
      <c r="H28" s="816"/>
      <c r="I28" s="816"/>
      <c r="J28" s="816"/>
      <c r="K28" s="816"/>
      <c r="L28" s="816"/>
      <c r="M28" s="816"/>
      <c r="N28" s="816"/>
      <c r="O28" s="816"/>
      <c r="P28" s="817"/>
      <c r="Q28" s="903">
        <v>2182</v>
      </c>
      <c r="R28" s="904"/>
      <c r="S28" s="904"/>
      <c r="T28" s="904"/>
      <c r="U28" s="904"/>
      <c r="V28" s="904">
        <v>2146</v>
      </c>
      <c r="W28" s="904"/>
      <c r="X28" s="904"/>
      <c r="Y28" s="904"/>
      <c r="Z28" s="904"/>
      <c r="AA28" s="904">
        <v>36</v>
      </c>
      <c r="AB28" s="904"/>
      <c r="AC28" s="904"/>
      <c r="AD28" s="904"/>
      <c r="AE28" s="905"/>
      <c r="AF28" s="906">
        <v>36</v>
      </c>
      <c r="AG28" s="904"/>
      <c r="AH28" s="904"/>
      <c r="AI28" s="904"/>
      <c r="AJ28" s="907"/>
      <c r="AK28" s="908">
        <v>133</v>
      </c>
      <c r="AL28" s="899"/>
      <c r="AM28" s="899"/>
      <c r="AN28" s="899"/>
      <c r="AO28" s="899"/>
      <c r="AP28" s="899" t="s">
        <v>584</v>
      </c>
      <c r="AQ28" s="899"/>
      <c r="AR28" s="899"/>
      <c r="AS28" s="899"/>
      <c r="AT28" s="899"/>
      <c r="AU28" s="899" t="s">
        <v>584</v>
      </c>
      <c r="AV28" s="899"/>
      <c r="AW28" s="899"/>
      <c r="AX28" s="899"/>
      <c r="AY28" s="899"/>
      <c r="AZ28" s="900" t="s">
        <v>584</v>
      </c>
      <c r="BA28" s="900"/>
      <c r="BB28" s="900"/>
      <c r="BC28" s="900"/>
      <c r="BD28" s="900"/>
      <c r="BE28" s="901"/>
      <c r="BF28" s="901"/>
      <c r="BG28" s="901"/>
      <c r="BH28" s="901"/>
      <c r="BI28" s="902"/>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2"/>
      <c r="CI28" s="863"/>
      <c r="CJ28" s="863"/>
      <c r="CK28" s="863"/>
      <c r="CL28" s="864"/>
      <c r="CM28" s="862"/>
      <c r="CN28" s="863"/>
      <c r="CO28" s="863"/>
      <c r="CP28" s="863"/>
      <c r="CQ28" s="864"/>
      <c r="CR28" s="862"/>
      <c r="CS28" s="863"/>
      <c r="CT28" s="863"/>
      <c r="CU28" s="863"/>
      <c r="CV28" s="864"/>
      <c r="CW28" s="862"/>
      <c r="CX28" s="863"/>
      <c r="CY28" s="863"/>
      <c r="CZ28" s="863"/>
      <c r="DA28" s="864"/>
      <c r="DB28" s="862"/>
      <c r="DC28" s="863"/>
      <c r="DD28" s="863"/>
      <c r="DE28" s="863"/>
      <c r="DF28" s="864"/>
      <c r="DG28" s="862"/>
      <c r="DH28" s="863"/>
      <c r="DI28" s="863"/>
      <c r="DJ28" s="863"/>
      <c r="DK28" s="864"/>
      <c r="DL28" s="862"/>
      <c r="DM28" s="863"/>
      <c r="DN28" s="863"/>
      <c r="DO28" s="863"/>
      <c r="DP28" s="864"/>
      <c r="DQ28" s="862"/>
      <c r="DR28" s="863"/>
      <c r="DS28" s="863"/>
      <c r="DT28" s="863"/>
      <c r="DU28" s="864"/>
      <c r="DV28" s="865"/>
      <c r="DW28" s="866"/>
      <c r="DX28" s="866"/>
      <c r="DY28" s="866"/>
      <c r="DZ28" s="867"/>
      <c r="EA28" s="247"/>
    </row>
    <row r="29" spans="1:131" s="248" customFormat="1" ht="26.25" customHeight="1">
      <c r="A29" s="267">
        <v>2</v>
      </c>
      <c r="B29" s="839" t="s">
        <v>405</v>
      </c>
      <c r="C29" s="840"/>
      <c r="D29" s="840"/>
      <c r="E29" s="840"/>
      <c r="F29" s="840"/>
      <c r="G29" s="840"/>
      <c r="H29" s="840"/>
      <c r="I29" s="840"/>
      <c r="J29" s="840"/>
      <c r="K29" s="840"/>
      <c r="L29" s="840"/>
      <c r="M29" s="840"/>
      <c r="N29" s="840"/>
      <c r="O29" s="840"/>
      <c r="P29" s="841"/>
      <c r="Q29" s="842">
        <v>239</v>
      </c>
      <c r="R29" s="843"/>
      <c r="S29" s="843"/>
      <c r="T29" s="843"/>
      <c r="U29" s="843"/>
      <c r="V29" s="843">
        <v>238</v>
      </c>
      <c r="W29" s="843"/>
      <c r="X29" s="843"/>
      <c r="Y29" s="843"/>
      <c r="Z29" s="843"/>
      <c r="AA29" s="843">
        <v>1</v>
      </c>
      <c r="AB29" s="843"/>
      <c r="AC29" s="843"/>
      <c r="AD29" s="843"/>
      <c r="AE29" s="844"/>
      <c r="AF29" s="845">
        <v>1</v>
      </c>
      <c r="AG29" s="846"/>
      <c r="AH29" s="846"/>
      <c r="AI29" s="846"/>
      <c r="AJ29" s="847"/>
      <c r="AK29" s="911">
        <v>62</v>
      </c>
      <c r="AL29" s="912"/>
      <c r="AM29" s="912"/>
      <c r="AN29" s="912"/>
      <c r="AO29" s="912"/>
      <c r="AP29" s="912" t="s">
        <v>584</v>
      </c>
      <c r="AQ29" s="912"/>
      <c r="AR29" s="912"/>
      <c r="AS29" s="912"/>
      <c r="AT29" s="912"/>
      <c r="AU29" s="912" t="s">
        <v>584</v>
      </c>
      <c r="AV29" s="912"/>
      <c r="AW29" s="912"/>
      <c r="AX29" s="912"/>
      <c r="AY29" s="912"/>
      <c r="AZ29" s="913" t="s">
        <v>584</v>
      </c>
      <c r="BA29" s="913"/>
      <c r="BB29" s="913"/>
      <c r="BC29" s="913"/>
      <c r="BD29" s="913"/>
      <c r="BE29" s="909"/>
      <c r="BF29" s="909"/>
      <c r="BG29" s="909"/>
      <c r="BH29" s="909"/>
      <c r="BI29" s="910"/>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2"/>
      <c r="CI29" s="863"/>
      <c r="CJ29" s="863"/>
      <c r="CK29" s="863"/>
      <c r="CL29" s="864"/>
      <c r="CM29" s="862"/>
      <c r="CN29" s="863"/>
      <c r="CO29" s="863"/>
      <c r="CP29" s="863"/>
      <c r="CQ29" s="864"/>
      <c r="CR29" s="862"/>
      <c r="CS29" s="863"/>
      <c r="CT29" s="863"/>
      <c r="CU29" s="863"/>
      <c r="CV29" s="864"/>
      <c r="CW29" s="862"/>
      <c r="CX29" s="863"/>
      <c r="CY29" s="863"/>
      <c r="CZ29" s="863"/>
      <c r="DA29" s="864"/>
      <c r="DB29" s="862"/>
      <c r="DC29" s="863"/>
      <c r="DD29" s="863"/>
      <c r="DE29" s="863"/>
      <c r="DF29" s="864"/>
      <c r="DG29" s="862"/>
      <c r="DH29" s="863"/>
      <c r="DI29" s="863"/>
      <c r="DJ29" s="863"/>
      <c r="DK29" s="864"/>
      <c r="DL29" s="862"/>
      <c r="DM29" s="863"/>
      <c r="DN29" s="863"/>
      <c r="DO29" s="863"/>
      <c r="DP29" s="864"/>
      <c r="DQ29" s="862"/>
      <c r="DR29" s="863"/>
      <c r="DS29" s="863"/>
      <c r="DT29" s="863"/>
      <c r="DU29" s="864"/>
      <c r="DV29" s="865"/>
      <c r="DW29" s="866"/>
      <c r="DX29" s="866"/>
      <c r="DY29" s="866"/>
      <c r="DZ29" s="867"/>
      <c r="EA29" s="247"/>
    </row>
    <row r="30" spans="1:131" s="248" customFormat="1" ht="26.25" customHeight="1">
      <c r="A30" s="267">
        <v>3</v>
      </c>
      <c r="B30" s="839" t="s">
        <v>406</v>
      </c>
      <c r="C30" s="840"/>
      <c r="D30" s="840"/>
      <c r="E30" s="840"/>
      <c r="F30" s="840"/>
      <c r="G30" s="840"/>
      <c r="H30" s="840"/>
      <c r="I30" s="840"/>
      <c r="J30" s="840"/>
      <c r="K30" s="840"/>
      <c r="L30" s="840"/>
      <c r="M30" s="840"/>
      <c r="N30" s="840"/>
      <c r="O30" s="840"/>
      <c r="P30" s="841"/>
      <c r="Q30" s="842">
        <v>1969</v>
      </c>
      <c r="R30" s="843"/>
      <c r="S30" s="843"/>
      <c r="T30" s="843"/>
      <c r="U30" s="843"/>
      <c r="V30" s="843">
        <v>1880</v>
      </c>
      <c r="W30" s="843"/>
      <c r="X30" s="843"/>
      <c r="Y30" s="843"/>
      <c r="Z30" s="843"/>
      <c r="AA30" s="843">
        <v>89</v>
      </c>
      <c r="AB30" s="843"/>
      <c r="AC30" s="843"/>
      <c r="AD30" s="843"/>
      <c r="AE30" s="844"/>
      <c r="AF30" s="845">
        <v>89</v>
      </c>
      <c r="AG30" s="846"/>
      <c r="AH30" s="846"/>
      <c r="AI30" s="846"/>
      <c r="AJ30" s="847"/>
      <c r="AK30" s="911">
        <v>261</v>
      </c>
      <c r="AL30" s="912"/>
      <c r="AM30" s="912"/>
      <c r="AN30" s="912"/>
      <c r="AO30" s="912"/>
      <c r="AP30" s="912" t="s">
        <v>584</v>
      </c>
      <c r="AQ30" s="912"/>
      <c r="AR30" s="912"/>
      <c r="AS30" s="912"/>
      <c r="AT30" s="912"/>
      <c r="AU30" s="912" t="s">
        <v>584</v>
      </c>
      <c r="AV30" s="912"/>
      <c r="AW30" s="912"/>
      <c r="AX30" s="912"/>
      <c r="AY30" s="912"/>
      <c r="AZ30" s="913" t="s">
        <v>584</v>
      </c>
      <c r="BA30" s="913"/>
      <c r="BB30" s="913"/>
      <c r="BC30" s="913"/>
      <c r="BD30" s="913"/>
      <c r="BE30" s="909"/>
      <c r="BF30" s="909"/>
      <c r="BG30" s="909"/>
      <c r="BH30" s="909"/>
      <c r="BI30" s="910"/>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2"/>
      <c r="CI30" s="863"/>
      <c r="CJ30" s="863"/>
      <c r="CK30" s="863"/>
      <c r="CL30" s="864"/>
      <c r="CM30" s="862"/>
      <c r="CN30" s="863"/>
      <c r="CO30" s="863"/>
      <c r="CP30" s="863"/>
      <c r="CQ30" s="864"/>
      <c r="CR30" s="862"/>
      <c r="CS30" s="863"/>
      <c r="CT30" s="863"/>
      <c r="CU30" s="863"/>
      <c r="CV30" s="864"/>
      <c r="CW30" s="862"/>
      <c r="CX30" s="863"/>
      <c r="CY30" s="863"/>
      <c r="CZ30" s="863"/>
      <c r="DA30" s="864"/>
      <c r="DB30" s="862"/>
      <c r="DC30" s="863"/>
      <c r="DD30" s="863"/>
      <c r="DE30" s="863"/>
      <c r="DF30" s="864"/>
      <c r="DG30" s="862"/>
      <c r="DH30" s="863"/>
      <c r="DI30" s="863"/>
      <c r="DJ30" s="863"/>
      <c r="DK30" s="864"/>
      <c r="DL30" s="862"/>
      <c r="DM30" s="863"/>
      <c r="DN30" s="863"/>
      <c r="DO30" s="863"/>
      <c r="DP30" s="864"/>
      <c r="DQ30" s="862"/>
      <c r="DR30" s="863"/>
      <c r="DS30" s="863"/>
      <c r="DT30" s="863"/>
      <c r="DU30" s="864"/>
      <c r="DV30" s="865"/>
      <c r="DW30" s="866"/>
      <c r="DX30" s="866"/>
      <c r="DY30" s="866"/>
      <c r="DZ30" s="867"/>
      <c r="EA30" s="247"/>
    </row>
    <row r="31" spans="1:131" s="248" customFormat="1" ht="26.25" customHeight="1">
      <c r="A31" s="267">
        <v>4</v>
      </c>
      <c r="B31" s="839" t="s">
        <v>407</v>
      </c>
      <c r="C31" s="840"/>
      <c r="D31" s="840"/>
      <c r="E31" s="840"/>
      <c r="F31" s="840"/>
      <c r="G31" s="840"/>
      <c r="H31" s="840"/>
      <c r="I31" s="840"/>
      <c r="J31" s="840"/>
      <c r="K31" s="840"/>
      <c r="L31" s="840"/>
      <c r="M31" s="840"/>
      <c r="N31" s="840"/>
      <c r="O31" s="840"/>
      <c r="P31" s="841"/>
      <c r="Q31" s="842">
        <v>624</v>
      </c>
      <c r="R31" s="843"/>
      <c r="S31" s="843"/>
      <c r="T31" s="843"/>
      <c r="U31" s="843"/>
      <c r="V31" s="843">
        <v>604</v>
      </c>
      <c r="W31" s="843"/>
      <c r="X31" s="843"/>
      <c r="Y31" s="843"/>
      <c r="Z31" s="843"/>
      <c r="AA31" s="843">
        <v>21</v>
      </c>
      <c r="AB31" s="843"/>
      <c r="AC31" s="843"/>
      <c r="AD31" s="843"/>
      <c r="AE31" s="844"/>
      <c r="AF31" s="845">
        <v>21</v>
      </c>
      <c r="AG31" s="846"/>
      <c r="AH31" s="846"/>
      <c r="AI31" s="846"/>
      <c r="AJ31" s="847"/>
      <c r="AK31" s="911">
        <v>122</v>
      </c>
      <c r="AL31" s="912"/>
      <c r="AM31" s="912"/>
      <c r="AN31" s="912"/>
      <c r="AO31" s="912"/>
      <c r="AP31" s="912">
        <v>505</v>
      </c>
      <c r="AQ31" s="912"/>
      <c r="AR31" s="912"/>
      <c r="AS31" s="912"/>
      <c r="AT31" s="912"/>
      <c r="AU31" s="912" t="s">
        <v>584</v>
      </c>
      <c r="AV31" s="912"/>
      <c r="AW31" s="912"/>
      <c r="AX31" s="912"/>
      <c r="AY31" s="912"/>
      <c r="AZ31" s="913" t="s">
        <v>584</v>
      </c>
      <c r="BA31" s="913"/>
      <c r="BB31" s="913"/>
      <c r="BC31" s="913"/>
      <c r="BD31" s="913"/>
      <c r="BE31" s="909"/>
      <c r="BF31" s="909"/>
      <c r="BG31" s="909"/>
      <c r="BH31" s="909"/>
      <c r="BI31" s="910"/>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2"/>
      <c r="CI31" s="863"/>
      <c r="CJ31" s="863"/>
      <c r="CK31" s="863"/>
      <c r="CL31" s="864"/>
      <c r="CM31" s="862"/>
      <c r="CN31" s="863"/>
      <c r="CO31" s="863"/>
      <c r="CP31" s="863"/>
      <c r="CQ31" s="864"/>
      <c r="CR31" s="862"/>
      <c r="CS31" s="863"/>
      <c r="CT31" s="863"/>
      <c r="CU31" s="863"/>
      <c r="CV31" s="864"/>
      <c r="CW31" s="862"/>
      <c r="CX31" s="863"/>
      <c r="CY31" s="863"/>
      <c r="CZ31" s="863"/>
      <c r="DA31" s="864"/>
      <c r="DB31" s="862"/>
      <c r="DC31" s="863"/>
      <c r="DD31" s="863"/>
      <c r="DE31" s="863"/>
      <c r="DF31" s="864"/>
      <c r="DG31" s="862"/>
      <c r="DH31" s="863"/>
      <c r="DI31" s="863"/>
      <c r="DJ31" s="863"/>
      <c r="DK31" s="864"/>
      <c r="DL31" s="862"/>
      <c r="DM31" s="863"/>
      <c r="DN31" s="863"/>
      <c r="DO31" s="863"/>
      <c r="DP31" s="864"/>
      <c r="DQ31" s="862"/>
      <c r="DR31" s="863"/>
      <c r="DS31" s="863"/>
      <c r="DT31" s="863"/>
      <c r="DU31" s="864"/>
      <c r="DV31" s="865"/>
      <c r="DW31" s="866"/>
      <c r="DX31" s="866"/>
      <c r="DY31" s="866"/>
      <c r="DZ31" s="867"/>
      <c r="EA31" s="247"/>
    </row>
    <row r="32" spans="1:131" s="248" customFormat="1" ht="26.25" customHeight="1">
      <c r="A32" s="267">
        <v>5</v>
      </c>
      <c r="B32" s="839" t="s">
        <v>408</v>
      </c>
      <c r="C32" s="840"/>
      <c r="D32" s="840"/>
      <c r="E32" s="840"/>
      <c r="F32" s="840"/>
      <c r="G32" s="840"/>
      <c r="H32" s="840"/>
      <c r="I32" s="840"/>
      <c r="J32" s="840"/>
      <c r="K32" s="840"/>
      <c r="L32" s="840"/>
      <c r="M32" s="840"/>
      <c r="N32" s="840"/>
      <c r="O32" s="840"/>
      <c r="P32" s="841"/>
      <c r="Q32" s="842">
        <v>120</v>
      </c>
      <c r="R32" s="843"/>
      <c r="S32" s="843"/>
      <c r="T32" s="843"/>
      <c r="U32" s="843"/>
      <c r="V32" s="843">
        <v>127</v>
      </c>
      <c r="W32" s="843"/>
      <c r="X32" s="843"/>
      <c r="Y32" s="843"/>
      <c r="Z32" s="843"/>
      <c r="AA32" s="843">
        <v>-13</v>
      </c>
      <c r="AB32" s="843"/>
      <c r="AC32" s="843"/>
      <c r="AD32" s="843"/>
      <c r="AE32" s="844"/>
      <c r="AF32" s="845">
        <v>104</v>
      </c>
      <c r="AG32" s="846"/>
      <c r="AH32" s="846"/>
      <c r="AI32" s="846"/>
      <c r="AJ32" s="847"/>
      <c r="AK32" s="911">
        <v>10</v>
      </c>
      <c r="AL32" s="912"/>
      <c r="AM32" s="912"/>
      <c r="AN32" s="912"/>
      <c r="AO32" s="912"/>
      <c r="AP32" s="912" t="s">
        <v>584</v>
      </c>
      <c r="AQ32" s="912"/>
      <c r="AR32" s="912"/>
      <c r="AS32" s="912"/>
      <c r="AT32" s="912"/>
      <c r="AU32" s="912" t="s">
        <v>584</v>
      </c>
      <c r="AV32" s="912"/>
      <c r="AW32" s="912"/>
      <c r="AX32" s="912"/>
      <c r="AY32" s="912"/>
      <c r="AZ32" s="913" t="s">
        <v>584</v>
      </c>
      <c r="BA32" s="913"/>
      <c r="BB32" s="913"/>
      <c r="BC32" s="913"/>
      <c r="BD32" s="913"/>
      <c r="BE32" s="909" t="s">
        <v>409</v>
      </c>
      <c r="BF32" s="909"/>
      <c r="BG32" s="909"/>
      <c r="BH32" s="909"/>
      <c r="BI32" s="910"/>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2"/>
      <c r="CI32" s="863"/>
      <c r="CJ32" s="863"/>
      <c r="CK32" s="863"/>
      <c r="CL32" s="864"/>
      <c r="CM32" s="862"/>
      <c r="CN32" s="863"/>
      <c r="CO32" s="863"/>
      <c r="CP32" s="863"/>
      <c r="CQ32" s="864"/>
      <c r="CR32" s="862"/>
      <c r="CS32" s="863"/>
      <c r="CT32" s="863"/>
      <c r="CU32" s="863"/>
      <c r="CV32" s="864"/>
      <c r="CW32" s="862"/>
      <c r="CX32" s="863"/>
      <c r="CY32" s="863"/>
      <c r="CZ32" s="863"/>
      <c r="DA32" s="864"/>
      <c r="DB32" s="862"/>
      <c r="DC32" s="863"/>
      <c r="DD32" s="863"/>
      <c r="DE32" s="863"/>
      <c r="DF32" s="864"/>
      <c r="DG32" s="862"/>
      <c r="DH32" s="863"/>
      <c r="DI32" s="863"/>
      <c r="DJ32" s="863"/>
      <c r="DK32" s="864"/>
      <c r="DL32" s="862"/>
      <c r="DM32" s="863"/>
      <c r="DN32" s="863"/>
      <c r="DO32" s="863"/>
      <c r="DP32" s="864"/>
      <c r="DQ32" s="862"/>
      <c r="DR32" s="863"/>
      <c r="DS32" s="863"/>
      <c r="DT32" s="863"/>
      <c r="DU32" s="864"/>
      <c r="DV32" s="865"/>
      <c r="DW32" s="866"/>
      <c r="DX32" s="866"/>
      <c r="DY32" s="866"/>
      <c r="DZ32" s="867"/>
      <c r="EA32" s="247"/>
    </row>
    <row r="33" spans="1:131" s="248" customFormat="1" ht="26.25" customHeight="1">
      <c r="A33" s="267">
        <v>6</v>
      </c>
      <c r="B33" s="839" t="s">
        <v>410</v>
      </c>
      <c r="C33" s="840"/>
      <c r="D33" s="840"/>
      <c r="E33" s="840"/>
      <c r="F33" s="840"/>
      <c r="G33" s="840"/>
      <c r="H33" s="840"/>
      <c r="I33" s="840"/>
      <c r="J33" s="840"/>
      <c r="K33" s="840"/>
      <c r="L33" s="840"/>
      <c r="M33" s="840"/>
      <c r="N33" s="840"/>
      <c r="O33" s="840"/>
      <c r="P33" s="841"/>
      <c r="Q33" s="842">
        <v>246</v>
      </c>
      <c r="R33" s="843"/>
      <c r="S33" s="843"/>
      <c r="T33" s="843"/>
      <c r="U33" s="843"/>
      <c r="V33" s="843">
        <v>195</v>
      </c>
      <c r="W33" s="843"/>
      <c r="X33" s="843"/>
      <c r="Y33" s="843"/>
      <c r="Z33" s="843"/>
      <c r="AA33" s="843">
        <v>51</v>
      </c>
      <c r="AB33" s="843"/>
      <c r="AC33" s="843"/>
      <c r="AD33" s="843"/>
      <c r="AE33" s="844"/>
      <c r="AF33" s="845">
        <v>341</v>
      </c>
      <c r="AG33" s="846"/>
      <c r="AH33" s="846"/>
      <c r="AI33" s="846"/>
      <c r="AJ33" s="847"/>
      <c r="AK33" s="911">
        <v>4</v>
      </c>
      <c r="AL33" s="912"/>
      <c r="AM33" s="912"/>
      <c r="AN33" s="912"/>
      <c r="AO33" s="912"/>
      <c r="AP33" s="912">
        <v>343</v>
      </c>
      <c r="AQ33" s="912"/>
      <c r="AR33" s="912"/>
      <c r="AS33" s="912"/>
      <c r="AT33" s="912"/>
      <c r="AU33" s="912">
        <v>11</v>
      </c>
      <c r="AV33" s="912"/>
      <c r="AW33" s="912"/>
      <c r="AX33" s="912"/>
      <c r="AY33" s="912"/>
      <c r="AZ33" s="913" t="s">
        <v>584</v>
      </c>
      <c r="BA33" s="913"/>
      <c r="BB33" s="913"/>
      <c r="BC33" s="913"/>
      <c r="BD33" s="913"/>
      <c r="BE33" s="909" t="s">
        <v>409</v>
      </c>
      <c r="BF33" s="909"/>
      <c r="BG33" s="909"/>
      <c r="BH33" s="909"/>
      <c r="BI33" s="910"/>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2"/>
      <c r="CI33" s="863"/>
      <c r="CJ33" s="863"/>
      <c r="CK33" s="863"/>
      <c r="CL33" s="864"/>
      <c r="CM33" s="862"/>
      <c r="CN33" s="863"/>
      <c r="CO33" s="863"/>
      <c r="CP33" s="863"/>
      <c r="CQ33" s="864"/>
      <c r="CR33" s="862"/>
      <c r="CS33" s="863"/>
      <c r="CT33" s="863"/>
      <c r="CU33" s="863"/>
      <c r="CV33" s="864"/>
      <c r="CW33" s="862"/>
      <c r="CX33" s="863"/>
      <c r="CY33" s="863"/>
      <c r="CZ33" s="863"/>
      <c r="DA33" s="864"/>
      <c r="DB33" s="862"/>
      <c r="DC33" s="863"/>
      <c r="DD33" s="863"/>
      <c r="DE33" s="863"/>
      <c r="DF33" s="864"/>
      <c r="DG33" s="862"/>
      <c r="DH33" s="863"/>
      <c r="DI33" s="863"/>
      <c r="DJ33" s="863"/>
      <c r="DK33" s="864"/>
      <c r="DL33" s="862"/>
      <c r="DM33" s="863"/>
      <c r="DN33" s="863"/>
      <c r="DO33" s="863"/>
      <c r="DP33" s="864"/>
      <c r="DQ33" s="862"/>
      <c r="DR33" s="863"/>
      <c r="DS33" s="863"/>
      <c r="DT33" s="863"/>
      <c r="DU33" s="864"/>
      <c r="DV33" s="865"/>
      <c r="DW33" s="866"/>
      <c r="DX33" s="866"/>
      <c r="DY33" s="866"/>
      <c r="DZ33" s="867"/>
      <c r="EA33" s="247"/>
    </row>
    <row r="34" spans="1:131" s="248" customFormat="1" ht="26.25" customHeight="1">
      <c r="A34" s="267">
        <v>7</v>
      </c>
      <c r="B34" s="839" t="s">
        <v>411</v>
      </c>
      <c r="C34" s="840"/>
      <c r="D34" s="840"/>
      <c r="E34" s="840"/>
      <c r="F34" s="840"/>
      <c r="G34" s="840"/>
      <c r="H34" s="840"/>
      <c r="I34" s="840"/>
      <c r="J34" s="840"/>
      <c r="K34" s="840"/>
      <c r="L34" s="840"/>
      <c r="M34" s="840"/>
      <c r="N34" s="840"/>
      <c r="O34" s="840"/>
      <c r="P34" s="841"/>
      <c r="Q34" s="842">
        <v>120</v>
      </c>
      <c r="R34" s="843"/>
      <c r="S34" s="843"/>
      <c r="T34" s="843"/>
      <c r="U34" s="843"/>
      <c r="V34" s="843">
        <v>127</v>
      </c>
      <c r="W34" s="843"/>
      <c r="X34" s="843"/>
      <c r="Y34" s="843"/>
      <c r="Z34" s="843"/>
      <c r="AA34" s="843">
        <v>-7</v>
      </c>
      <c r="AB34" s="843"/>
      <c r="AC34" s="843"/>
      <c r="AD34" s="843"/>
      <c r="AE34" s="844"/>
      <c r="AF34" s="845">
        <v>311</v>
      </c>
      <c r="AG34" s="846"/>
      <c r="AH34" s="846"/>
      <c r="AI34" s="846"/>
      <c r="AJ34" s="847"/>
      <c r="AK34" s="911">
        <v>38</v>
      </c>
      <c r="AL34" s="912"/>
      <c r="AM34" s="912"/>
      <c r="AN34" s="912"/>
      <c r="AO34" s="912"/>
      <c r="AP34" s="912">
        <v>286</v>
      </c>
      <c r="AQ34" s="912"/>
      <c r="AR34" s="912"/>
      <c r="AS34" s="912"/>
      <c r="AT34" s="912"/>
      <c r="AU34" s="912">
        <v>127</v>
      </c>
      <c r="AV34" s="912"/>
      <c r="AW34" s="912"/>
      <c r="AX34" s="912"/>
      <c r="AY34" s="912"/>
      <c r="AZ34" s="913" t="s">
        <v>584</v>
      </c>
      <c r="BA34" s="913"/>
      <c r="BB34" s="913"/>
      <c r="BC34" s="913"/>
      <c r="BD34" s="913"/>
      <c r="BE34" s="909" t="s">
        <v>412</v>
      </c>
      <c r="BF34" s="909"/>
      <c r="BG34" s="909"/>
      <c r="BH34" s="909"/>
      <c r="BI34" s="910"/>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2"/>
      <c r="CI34" s="863"/>
      <c r="CJ34" s="863"/>
      <c r="CK34" s="863"/>
      <c r="CL34" s="864"/>
      <c r="CM34" s="862"/>
      <c r="CN34" s="863"/>
      <c r="CO34" s="863"/>
      <c r="CP34" s="863"/>
      <c r="CQ34" s="864"/>
      <c r="CR34" s="862"/>
      <c r="CS34" s="863"/>
      <c r="CT34" s="863"/>
      <c r="CU34" s="863"/>
      <c r="CV34" s="864"/>
      <c r="CW34" s="862"/>
      <c r="CX34" s="863"/>
      <c r="CY34" s="863"/>
      <c r="CZ34" s="863"/>
      <c r="DA34" s="864"/>
      <c r="DB34" s="862"/>
      <c r="DC34" s="863"/>
      <c r="DD34" s="863"/>
      <c r="DE34" s="863"/>
      <c r="DF34" s="864"/>
      <c r="DG34" s="862"/>
      <c r="DH34" s="863"/>
      <c r="DI34" s="863"/>
      <c r="DJ34" s="863"/>
      <c r="DK34" s="864"/>
      <c r="DL34" s="862"/>
      <c r="DM34" s="863"/>
      <c r="DN34" s="863"/>
      <c r="DO34" s="863"/>
      <c r="DP34" s="864"/>
      <c r="DQ34" s="862"/>
      <c r="DR34" s="863"/>
      <c r="DS34" s="863"/>
      <c r="DT34" s="863"/>
      <c r="DU34" s="864"/>
      <c r="DV34" s="865"/>
      <c r="DW34" s="866"/>
      <c r="DX34" s="866"/>
      <c r="DY34" s="866"/>
      <c r="DZ34" s="867"/>
      <c r="EA34" s="247"/>
    </row>
    <row r="35" spans="1:131" s="248" customFormat="1" ht="26.25" customHeight="1">
      <c r="A35" s="267">
        <v>8</v>
      </c>
      <c r="B35" s="839" t="s">
        <v>413</v>
      </c>
      <c r="C35" s="840"/>
      <c r="D35" s="840"/>
      <c r="E35" s="840"/>
      <c r="F35" s="840"/>
      <c r="G35" s="840"/>
      <c r="H35" s="840"/>
      <c r="I35" s="840"/>
      <c r="J35" s="840"/>
      <c r="K35" s="840"/>
      <c r="L35" s="840"/>
      <c r="M35" s="840"/>
      <c r="N35" s="840"/>
      <c r="O35" s="840"/>
      <c r="P35" s="841"/>
      <c r="Q35" s="842">
        <v>586</v>
      </c>
      <c r="R35" s="843"/>
      <c r="S35" s="843"/>
      <c r="T35" s="843"/>
      <c r="U35" s="843"/>
      <c r="V35" s="843">
        <v>530</v>
      </c>
      <c r="W35" s="843"/>
      <c r="X35" s="843"/>
      <c r="Y35" s="843"/>
      <c r="Z35" s="843"/>
      <c r="AA35" s="843">
        <v>55</v>
      </c>
      <c r="AB35" s="843"/>
      <c r="AC35" s="843"/>
      <c r="AD35" s="843"/>
      <c r="AE35" s="844"/>
      <c r="AF35" s="845">
        <v>55</v>
      </c>
      <c r="AG35" s="846"/>
      <c r="AH35" s="846"/>
      <c r="AI35" s="846"/>
      <c r="AJ35" s="847"/>
      <c r="AK35" s="911">
        <v>280</v>
      </c>
      <c r="AL35" s="912"/>
      <c r="AM35" s="912"/>
      <c r="AN35" s="912"/>
      <c r="AO35" s="912"/>
      <c r="AP35" s="912">
        <v>4082</v>
      </c>
      <c r="AQ35" s="912"/>
      <c r="AR35" s="912"/>
      <c r="AS35" s="912"/>
      <c r="AT35" s="912"/>
      <c r="AU35" s="912">
        <v>3282</v>
      </c>
      <c r="AV35" s="912"/>
      <c r="AW35" s="912"/>
      <c r="AX35" s="912"/>
      <c r="AY35" s="912"/>
      <c r="AZ35" s="913" t="s">
        <v>584</v>
      </c>
      <c r="BA35" s="913"/>
      <c r="BB35" s="913"/>
      <c r="BC35" s="913"/>
      <c r="BD35" s="913"/>
      <c r="BE35" s="909" t="s">
        <v>414</v>
      </c>
      <c r="BF35" s="909"/>
      <c r="BG35" s="909"/>
      <c r="BH35" s="909"/>
      <c r="BI35" s="910"/>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2"/>
      <c r="CI35" s="863"/>
      <c r="CJ35" s="863"/>
      <c r="CK35" s="863"/>
      <c r="CL35" s="864"/>
      <c r="CM35" s="862"/>
      <c r="CN35" s="863"/>
      <c r="CO35" s="863"/>
      <c r="CP35" s="863"/>
      <c r="CQ35" s="864"/>
      <c r="CR35" s="862"/>
      <c r="CS35" s="863"/>
      <c r="CT35" s="863"/>
      <c r="CU35" s="863"/>
      <c r="CV35" s="864"/>
      <c r="CW35" s="862"/>
      <c r="CX35" s="863"/>
      <c r="CY35" s="863"/>
      <c r="CZ35" s="863"/>
      <c r="DA35" s="864"/>
      <c r="DB35" s="862"/>
      <c r="DC35" s="863"/>
      <c r="DD35" s="863"/>
      <c r="DE35" s="863"/>
      <c r="DF35" s="864"/>
      <c r="DG35" s="862"/>
      <c r="DH35" s="863"/>
      <c r="DI35" s="863"/>
      <c r="DJ35" s="863"/>
      <c r="DK35" s="864"/>
      <c r="DL35" s="862"/>
      <c r="DM35" s="863"/>
      <c r="DN35" s="863"/>
      <c r="DO35" s="863"/>
      <c r="DP35" s="864"/>
      <c r="DQ35" s="862"/>
      <c r="DR35" s="863"/>
      <c r="DS35" s="863"/>
      <c r="DT35" s="863"/>
      <c r="DU35" s="864"/>
      <c r="DV35" s="865"/>
      <c r="DW35" s="866"/>
      <c r="DX35" s="866"/>
      <c r="DY35" s="866"/>
      <c r="DZ35" s="867"/>
      <c r="EA35" s="247"/>
    </row>
    <row r="36" spans="1:131" s="248" customFormat="1" ht="26.25" customHeight="1">
      <c r="A36" s="267">
        <v>9</v>
      </c>
      <c r="B36" s="839" t="s">
        <v>415</v>
      </c>
      <c r="C36" s="840"/>
      <c r="D36" s="840"/>
      <c r="E36" s="840"/>
      <c r="F36" s="840"/>
      <c r="G36" s="840"/>
      <c r="H36" s="840"/>
      <c r="I36" s="840"/>
      <c r="J36" s="840"/>
      <c r="K36" s="840"/>
      <c r="L36" s="840"/>
      <c r="M36" s="840"/>
      <c r="N36" s="840"/>
      <c r="O36" s="840"/>
      <c r="P36" s="841"/>
      <c r="Q36" s="842">
        <v>328</v>
      </c>
      <c r="R36" s="843"/>
      <c r="S36" s="843"/>
      <c r="T36" s="843"/>
      <c r="U36" s="843"/>
      <c r="V36" s="843">
        <v>310</v>
      </c>
      <c r="W36" s="843"/>
      <c r="X36" s="843"/>
      <c r="Y36" s="843"/>
      <c r="Z36" s="843"/>
      <c r="AA36" s="843">
        <v>19</v>
      </c>
      <c r="AB36" s="843"/>
      <c r="AC36" s="843"/>
      <c r="AD36" s="843"/>
      <c r="AE36" s="844"/>
      <c r="AF36" s="845">
        <v>19</v>
      </c>
      <c r="AG36" s="846"/>
      <c r="AH36" s="846"/>
      <c r="AI36" s="846"/>
      <c r="AJ36" s="847"/>
      <c r="AK36" s="911">
        <v>227</v>
      </c>
      <c r="AL36" s="912"/>
      <c r="AM36" s="912"/>
      <c r="AN36" s="912"/>
      <c r="AO36" s="912"/>
      <c r="AP36" s="912">
        <v>2095</v>
      </c>
      <c r="AQ36" s="912"/>
      <c r="AR36" s="912"/>
      <c r="AS36" s="912"/>
      <c r="AT36" s="912"/>
      <c r="AU36" s="912">
        <v>2095</v>
      </c>
      <c r="AV36" s="912"/>
      <c r="AW36" s="912"/>
      <c r="AX36" s="912"/>
      <c r="AY36" s="912"/>
      <c r="AZ36" s="913" t="s">
        <v>584</v>
      </c>
      <c r="BA36" s="913"/>
      <c r="BB36" s="913"/>
      <c r="BC36" s="913"/>
      <c r="BD36" s="913"/>
      <c r="BE36" s="909" t="s">
        <v>414</v>
      </c>
      <c r="BF36" s="909"/>
      <c r="BG36" s="909"/>
      <c r="BH36" s="909"/>
      <c r="BI36" s="910"/>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2"/>
      <c r="CI36" s="863"/>
      <c r="CJ36" s="863"/>
      <c r="CK36" s="863"/>
      <c r="CL36" s="864"/>
      <c r="CM36" s="862"/>
      <c r="CN36" s="863"/>
      <c r="CO36" s="863"/>
      <c r="CP36" s="863"/>
      <c r="CQ36" s="864"/>
      <c r="CR36" s="862"/>
      <c r="CS36" s="863"/>
      <c r="CT36" s="863"/>
      <c r="CU36" s="863"/>
      <c r="CV36" s="864"/>
      <c r="CW36" s="862"/>
      <c r="CX36" s="863"/>
      <c r="CY36" s="863"/>
      <c r="CZ36" s="863"/>
      <c r="DA36" s="864"/>
      <c r="DB36" s="862"/>
      <c r="DC36" s="863"/>
      <c r="DD36" s="863"/>
      <c r="DE36" s="863"/>
      <c r="DF36" s="864"/>
      <c r="DG36" s="862"/>
      <c r="DH36" s="863"/>
      <c r="DI36" s="863"/>
      <c r="DJ36" s="863"/>
      <c r="DK36" s="864"/>
      <c r="DL36" s="862"/>
      <c r="DM36" s="863"/>
      <c r="DN36" s="863"/>
      <c r="DO36" s="863"/>
      <c r="DP36" s="864"/>
      <c r="DQ36" s="862"/>
      <c r="DR36" s="863"/>
      <c r="DS36" s="863"/>
      <c r="DT36" s="863"/>
      <c r="DU36" s="864"/>
      <c r="DV36" s="865"/>
      <c r="DW36" s="866"/>
      <c r="DX36" s="866"/>
      <c r="DY36" s="866"/>
      <c r="DZ36" s="867"/>
      <c r="EA36" s="247"/>
    </row>
    <row r="37" spans="1:131" s="248" customFormat="1" ht="26.25" customHeight="1">
      <c r="A37" s="267">
        <v>10</v>
      </c>
      <c r="B37" s="839" t="s">
        <v>416</v>
      </c>
      <c r="C37" s="840"/>
      <c r="D37" s="840"/>
      <c r="E37" s="840"/>
      <c r="F37" s="840"/>
      <c r="G37" s="840"/>
      <c r="H37" s="840"/>
      <c r="I37" s="840"/>
      <c r="J37" s="840"/>
      <c r="K37" s="840"/>
      <c r="L37" s="840"/>
      <c r="M37" s="840"/>
      <c r="N37" s="840"/>
      <c r="O37" s="840"/>
      <c r="P37" s="841"/>
      <c r="Q37" s="842">
        <v>94</v>
      </c>
      <c r="R37" s="843"/>
      <c r="S37" s="843"/>
      <c r="T37" s="843"/>
      <c r="U37" s="843"/>
      <c r="V37" s="843">
        <v>90</v>
      </c>
      <c r="W37" s="843"/>
      <c r="X37" s="843"/>
      <c r="Y37" s="843"/>
      <c r="Z37" s="843"/>
      <c r="AA37" s="843">
        <v>4</v>
      </c>
      <c r="AB37" s="843"/>
      <c r="AC37" s="843"/>
      <c r="AD37" s="843"/>
      <c r="AE37" s="844"/>
      <c r="AF37" s="845">
        <v>4</v>
      </c>
      <c r="AG37" s="846"/>
      <c r="AH37" s="846"/>
      <c r="AI37" s="846"/>
      <c r="AJ37" s="847"/>
      <c r="AK37" s="911">
        <v>58</v>
      </c>
      <c r="AL37" s="912"/>
      <c r="AM37" s="912"/>
      <c r="AN37" s="912"/>
      <c r="AO37" s="912"/>
      <c r="AP37" s="912">
        <v>83</v>
      </c>
      <c r="AQ37" s="912"/>
      <c r="AR37" s="912"/>
      <c r="AS37" s="912"/>
      <c r="AT37" s="912"/>
      <c r="AU37" s="912">
        <v>70</v>
      </c>
      <c r="AV37" s="912"/>
      <c r="AW37" s="912"/>
      <c r="AX37" s="912"/>
      <c r="AY37" s="912"/>
      <c r="AZ37" s="913" t="s">
        <v>584</v>
      </c>
      <c r="BA37" s="913"/>
      <c r="BB37" s="913"/>
      <c r="BC37" s="913"/>
      <c r="BD37" s="913"/>
      <c r="BE37" s="909" t="s">
        <v>414</v>
      </c>
      <c r="BF37" s="909"/>
      <c r="BG37" s="909"/>
      <c r="BH37" s="909"/>
      <c r="BI37" s="910"/>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2"/>
      <c r="CI37" s="863"/>
      <c r="CJ37" s="863"/>
      <c r="CK37" s="863"/>
      <c r="CL37" s="864"/>
      <c r="CM37" s="862"/>
      <c r="CN37" s="863"/>
      <c r="CO37" s="863"/>
      <c r="CP37" s="863"/>
      <c r="CQ37" s="864"/>
      <c r="CR37" s="862"/>
      <c r="CS37" s="863"/>
      <c r="CT37" s="863"/>
      <c r="CU37" s="863"/>
      <c r="CV37" s="864"/>
      <c r="CW37" s="862"/>
      <c r="CX37" s="863"/>
      <c r="CY37" s="863"/>
      <c r="CZ37" s="863"/>
      <c r="DA37" s="864"/>
      <c r="DB37" s="862"/>
      <c r="DC37" s="863"/>
      <c r="DD37" s="863"/>
      <c r="DE37" s="863"/>
      <c r="DF37" s="864"/>
      <c r="DG37" s="862"/>
      <c r="DH37" s="863"/>
      <c r="DI37" s="863"/>
      <c r="DJ37" s="863"/>
      <c r="DK37" s="864"/>
      <c r="DL37" s="862"/>
      <c r="DM37" s="863"/>
      <c r="DN37" s="863"/>
      <c r="DO37" s="863"/>
      <c r="DP37" s="864"/>
      <c r="DQ37" s="862"/>
      <c r="DR37" s="863"/>
      <c r="DS37" s="863"/>
      <c r="DT37" s="863"/>
      <c r="DU37" s="864"/>
      <c r="DV37" s="865"/>
      <c r="DW37" s="866"/>
      <c r="DX37" s="866"/>
      <c r="DY37" s="866"/>
      <c r="DZ37" s="867"/>
      <c r="EA37" s="247"/>
    </row>
    <row r="38" spans="1:131" s="248" customFormat="1" ht="26.25" customHeight="1">
      <c r="A38" s="267">
        <v>11</v>
      </c>
      <c r="B38" s="839" t="s">
        <v>417</v>
      </c>
      <c r="C38" s="840"/>
      <c r="D38" s="840"/>
      <c r="E38" s="840"/>
      <c r="F38" s="840"/>
      <c r="G38" s="840"/>
      <c r="H38" s="840"/>
      <c r="I38" s="840"/>
      <c r="J38" s="840"/>
      <c r="K38" s="840"/>
      <c r="L38" s="840"/>
      <c r="M38" s="840"/>
      <c r="N38" s="840"/>
      <c r="O38" s="840"/>
      <c r="P38" s="841"/>
      <c r="Q38" s="842">
        <v>485</v>
      </c>
      <c r="R38" s="843"/>
      <c r="S38" s="843"/>
      <c r="T38" s="843"/>
      <c r="U38" s="843"/>
      <c r="V38" s="843">
        <v>432</v>
      </c>
      <c r="W38" s="843"/>
      <c r="X38" s="843"/>
      <c r="Y38" s="843"/>
      <c r="Z38" s="843"/>
      <c r="AA38" s="843">
        <v>53</v>
      </c>
      <c r="AB38" s="843"/>
      <c r="AC38" s="843"/>
      <c r="AD38" s="843"/>
      <c r="AE38" s="844"/>
      <c r="AF38" s="845">
        <v>53</v>
      </c>
      <c r="AG38" s="846"/>
      <c r="AH38" s="846"/>
      <c r="AI38" s="846"/>
      <c r="AJ38" s="847"/>
      <c r="AK38" s="911">
        <v>14</v>
      </c>
      <c r="AL38" s="912"/>
      <c r="AM38" s="912"/>
      <c r="AN38" s="912"/>
      <c r="AO38" s="912"/>
      <c r="AP38" s="912" t="s">
        <v>584</v>
      </c>
      <c r="AQ38" s="912"/>
      <c r="AR38" s="912"/>
      <c r="AS38" s="912"/>
      <c r="AT38" s="912"/>
      <c r="AU38" s="912" t="s">
        <v>584</v>
      </c>
      <c r="AV38" s="912"/>
      <c r="AW38" s="912"/>
      <c r="AX38" s="912"/>
      <c r="AY38" s="912"/>
      <c r="AZ38" s="913" t="s">
        <v>584</v>
      </c>
      <c r="BA38" s="913"/>
      <c r="BB38" s="913"/>
      <c r="BC38" s="913"/>
      <c r="BD38" s="913"/>
      <c r="BE38" s="909" t="s">
        <v>414</v>
      </c>
      <c r="BF38" s="909"/>
      <c r="BG38" s="909"/>
      <c r="BH38" s="909"/>
      <c r="BI38" s="910"/>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2"/>
      <c r="CI38" s="863"/>
      <c r="CJ38" s="863"/>
      <c r="CK38" s="863"/>
      <c r="CL38" s="864"/>
      <c r="CM38" s="862"/>
      <c r="CN38" s="863"/>
      <c r="CO38" s="863"/>
      <c r="CP38" s="863"/>
      <c r="CQ38" s="864"/>
      <c r="CR38" s="862"/>
      <c r="CS38" s="863"/>
      <c r="CT38" s="863"/>
      <c r="CU38" s="863"/>
      <c r="CV38" s="864"/>
      <c r="CW38" s="862"/>
      <c r="CX38" s="863"/>
      <c r="CY38" s="863"/>
      <c r="CZ38" s="863"/>
      <c r="DA38" s="864"/>
      <c r="DB38" s="862"/>
      <c r="DC38" s="863"/>
      <c r="DD38" s="863"/>
      <c r="DE38" s="863"/>
      <c r="DF38" s="864"/>
      <c r="DG38" s="862"/>
      <c r="DH38" s="863"/>
      <c r="DI38" s="863"/>
      <c r="DJ38" s="863"/>
      <c r="DK38" s="864"/>
      <c r="DL38" s="862"/>
      <c r="DM38" s="863"/>
      <c r="DN38" s="863"/>
      <c r="DO38" s="863"/>
      <c r="DP38" s="864"/>
      <c r="DQ38" s="862"/>
      <c r="DR38" s="863"/>
      <c r="DS38" s="863"/>
      <c r="DT38" s="863"/>
      <c r="DU38" s="864"/>
      <c r="DV38" s="865"/>
      <c r="DW38" s="866"/>
      <c r="DX38" s="866"/>
      <c r="DY38" s="866"/>
      <c r="DZ38" s="867"/>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1"/>
      <c r="AL39" s="912"/>
      <c r="AM39" s="912"/>
      <c r="AN39" s="912"/>
      <c r="AO39" s="912"/>
      <c r="AP39" s="912"/>
      <c r="AQ39" s="912"/>
      <c r="AR39" s="912"/>
      <c r="AS39" s="912"/>
      <c r="AT39" s="912"/>
      <c r="AU39" s="912"/>
      <c r="AV39" s="912"/>
      <c r="AW39" s="912"/>
      <c r="AX39" s="912"/>
      <c r="AY39" s="912"/>
      <c r="AZ39" s="913"/>
      <c r="BA39" s="913"/>
      <c r="BB39" s="913"/>
      <c r="BC39" s="913"/>
      <c r="BD39" s="913"/>
      <c r="BE39" s="909"/>
      <c r="BF39" s="909"/>
      <c r="BG39" s="909"/>
      <c r="BH39" s="909"/>
      <c r="BI39" s="910"/>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2"/>
      <c r="CI39" s="863"/>
      <c r="CJ39" s="863"/>
      <c r="CK39" s="863"/>
      <c r="CL39" s="864"/>
      <c r="CM39" s="862"/>
      <c r="CN39" s="863"/>
      <c r="CO39" s="863"/>
      <c r="CP39" s="863"/>
      <c r="CQ39" s="864"/>
      <c r="CR39" s="862"/>
      <c r="CS39" s="863"/>
      <c r="CT39" s="863"/>
      <c r="CU39" s="863"/>
      <c r="CV39" s="864"/>
      <c r="CW39" s="862"/>
      <c r="CX39" s="863"/>
      <c r="CY39" s="863"/>
      <c r="CZ39" s="863"/>
      <c r="DA39" s="864"/>
      <c r="DB39" s="862"/>
      <c r="DC39" s="863"/>
      <c r="DD39" s="863"/>
      <c r="DE39" s="863"/>
      <c r="DF39" s="864"/>
      <c r="DG39" s="862"/>
      <c r="DH39" s="863"/>
      <c r="DI39" s="863"/>
      <c r="DJ39" s="863"/>
      <c r="DK39" s="864"/>
      <c r="DL39" s="862"/>
      <c r="DM39" s="863"/>
      <c r="DN39" s="863"/>
      <c r="DO39" s="863"/>
      <c r="DP39" s="864"/>
      <c r="DQ39" s="862"/>
      <c r="DR39" s="863"/>
      <c r="DS39" s="863"/>
      <c r="DT39" s="863"/>
      <c r="DU39" s="864"/>
      <c r="DV39" s="865"/>
      <c r="DW39" s="866"/>
      <c r="DX39" s="866"/>
      <c r="DY39" s="866"/>
      <c r="DZ39" s="867"/>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1"/>
      <c r="AL40" s="912"/>
      <c r="AM40" s="912"/>
      <c r="AN40" s="912"/>
      <c r="AO40" s="912"/>
      <c r="AP40" s="912"/>
      <c r="AQ40" s="912"/>
      <c r="AR40" s="912"/>
      <c r="AS40" s="912"/>
      <c r="AT40" s="912"/>
      <c r="AU40" s="912"/>
      <c r="AV40" s="912"/>
      <c r="AW40" s="912"/>
      <c r="AX40" s="912"/>
      <c r="AY40" s="912"/>
      <c r="AZ40" s="913"/>
      <c r="BA40" s="913"/>
      <c r="BB40" s="913"/>
      <c r="BC40" s="913"/>
      <c r="BD40" s="913"/>
      <c r="BE40" s="909"/>
      <c r="BF40" s="909"/>
      <c r="BG40" s="909"/>
      <c r="BH40" s="909"/>
      <c r="BI40" s="910"/>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2"/>
      <c r="CI40" s="863"/>
      <c r="CJ40" s="863"/>
      <c r="CK40" s="863"/>
      <c r="CL40" s="864"/>
      <c r="CM40" s="862"/>
      <c r="CN40" s="863"/>
      <c r="CO40" s="863"/>
      <c r="CP40" s="863"/>
      <c r="CQ40" s="864"/>
      <c r="CR40" s="862"/>
      <c r="CS40" s="863"/>
      <c r="CT40" s="863"/>
      <c r="CU40" s="863"/>
      <c r="CV40" s="864"/>
      <c r="CW40" s="862"/>
      <c r="CX40" s="863"/>
      <c r="CY40" s="863"/>
      <c r="CZ40" s="863"/>
      <c r="DA40" s="864"/>
      <c r="DB40" s="862"/>
      <c r="DC40" s="863"/>
      <c r="DD40" s="863"/>
      <c r="DE40" s="863"/>
      <c r="DF40" s="864"/>
      <c r="DG40" s="862"/>
      <c r="DH40" s="863"/>
      <c r="DI40" s="863"/>
      <c r="DJ40" s="863"/>
      <c r="DK40" s="864"/>
      <c r="DL40" s="862"/>
      <c r="DM40" s="863"/>
      <c r="DN40" s="863"/>
      <c r="DO40" s="863"/>
      <c r="DP40" s="864"/>
      <c r="DQ40" s="862"/>
      <c r="DR40" s="863"/>
      <c r="DS40" s="863"/>
      <c r="DT40" s="863"/>
      <c r="DU40" s="864"/>
      <c r="DV40" s="865"/>
      <c r="DW40" s="866"/>
      <c r="DX40" s="866"/>
      <c r="DY40" s="866"/>
      <c r="DZ40" s="867"/>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1"/>
      <c r="AL41" s="912"/>
      <c r="AM41" s="912"/>
      <c r="AN41" s="912"/>
      <c r="AO41" s="912"/>
      <c r="AP41" s="912"/>
      <c r="AQ41" s="912"/>
      <c r="AR41" s="912"/>
      <c r="AS41" s="912"/>
      <c r="AT41" s="912"/>
      <c r="AU41" s="912"/>
      <c r="AV41" s="912"/>
      <c r="AW41" s="912"/>
      <c r="AX41" s="912"/>
      <c r="AY41" s="912"/>
      <c r="AZ41" s="913"/>
      <c r="BA41" s="913"/>
      <c r="BB41" s="913"/>
      <c r="BC41" s="913"/>
      <c r="BD41" s="913"/>
      <c r="BE41" s="909"/>
      <c r="BF41" s="909"/>
      <c r="BG41" s="909"/>
      <c r="BH41" s="909"/>
      <c r="BI41" s="910"/>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2"/>
      <c r="CI41" s="863"/>
      <c r="CJ41" s="863"/>
      <c r="CK41" s="863"/>
      <c r="CL41" s="864"/>
      <c r="CM41" s="862"/>
      <c r="CN41" s="863"/>
      <c r="CO41" s="863"/>
      <c r="CP41" s="863"/>
      <c r="CQ41" s="864"/>
      <c r="CR41" s="862"/>
      <c r="CS41" s="863"/>
      <c r="CT41" s="863"/>
      <c r="CU41" s="863"/>
      <c r="CV41" s="864"/>
      <c r="CW41" s="862"/>
      <c r="CX41" s="863"/>
      <c r="CY41" s="863"/>
      <c r="CZ41" s="863"/>
      <c r="DA41" s="864"/>
      <c r="DB41" s="862"/>
      <c r="DC41" s="863"/>
      <c r="DD41" s="863"/>
      <c r="DE41" s="863"/>
      <c r="DF41" s="864"/>
      <c r="DG41" s="862"/>
      <c r="DH41" s="863"/>
      <c r="DI41" s="863"/>
      <c r="DJ41" s="863"/>
      <c r="DK41" s="864"/>
      <c r="DL41" s="862"/>
      <c r="DM41" s="863"/>
      <c r="DN41" s="863"/>
      <c r="DO41" s="863"/>
      <c r="DP41" s="864"/>
      <c r="DQ41" s="862"/>
      <c r="DR41" s="863"/>
      <c r="DS41" s="863"/>
      <c r="DT41" s="863"/>
      <c r="DU41" s="864"/>
      <c r="DV41" s="865"/>
      <c r="DW41" s="866"/>
      <c r="DX41" s="866"/>
      <c r="DY41" s="866"/>
      <c r="DZ41" s="867"/>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1"/>
      <c r="AL42" s="912"/>
      <c r="AM42" s="912"/>
      <c r="AN42" s="912"/>
      <c r="AO42" s="912"/>
      <c r="AP42" s="912"/>
      <c r="AQ42" s="912"/>
      <c r="AR42" s="912"/>
      <c r="AS42" s="912"/>
      <c r="AT42" s="912"/>
      <c r="AU42" s="912"/>
      <c r="AV42" s="912"/>
      <c r="AW42" s="912"/>
      <c r="AX42" s="912"/>
      <c r="AY42" s="912"/>
      <c r="AZ42" s="913"/>
      <c r="BA42" s="913"/>
      <c r="BB42" s="913"/>
      <c r="BC42" s="913"/>
      <c r="BD42" s="913"/>
      <c r="BE42" s="909"/>
      <c r="BF42" s="909"/>
      <c r="BG42" s="909"/>
      <c r="BH42" s="909"/>
      <c r="BI42" s="910"/>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2"/>
      <c r="CI42" s="863"/>
      <c r="CJ42" s="863"/>
      <c r="CK42" s="863"/>
      <c r="CL42" s="864"/>
      <c r="CM42" s="862"/>
      <c r="CN42" s="863"/>
      <c r="CO42" s="863"/>
      <c r="CP42" s="863"/>
      <c r="CQ42" s="864"/>
      <c r="CR42" s="862"/>
      <c r="CS42" s="863"/>
      <c r="CT42" s="863"/>
      <c r="CU42" s="863"/>
      <c r="CV42" s="864"/>
      <c r="CW42" s="862"/>
      <c r="CX42" s="863"/>
      <c r="CY42" s="863"/>
      <c r="CZ42" s="863"/>
      <c r="DA42" s="864"/>
      <c r="DB42" s="862"/>
      <c r="DC42" s="863"/>
      <c r="DD42" s="863"/>
      <c r="DE42" s="863"/>
      <c r="DF42" s="864"/>
      <c r="DG42" s="862"/>
      <c r="DH42" s="863"/>
      <c r="DI42" s="863"/>
      <c r="DJ42" s="863"/>
      <c r="DK42" s="864"/>
      <c r="DL42" s="862"/>
      <c r="DM42" s="863"/>
      <c r="DN42" s="863"/>
      <c r="DO42" s="863"/>
      <c r="DP42" s="864"/>
      <c r="DQ42" s="862"/>
      <c r="DR42" s="863"/>
      <c r="DS42" s="863"/>
      <c r="DT42" s="863"/>
      <c r="DU42" s="864"/>
      <c r="DV42" s="865"/>
      <c r="DW42" s="866"/>
      <c r="DX42" s="866"/>
      <c r="DY42" s="866"/>
      <c r="DZ42" s="867"/>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1"/>
      <c r="AL43" s="912"/>
      <c r="AM43" s="912"/>
      <c r="AN43" s="912"/>
      <c r="AO43" s="912"/>
      <c r="AP43" s="912"/>
      <c r="AQ43" s="912"/>
      <c r="AR43" s="912"/>
      <c r="AS43" s="912"/>
      <c r="AT43" s="912"/>
      <c r="AU43" s="912"/>
      <c r="AV43" s="912"/>
      <c r="AW43" s="912"/>
      <c r="AX43" s="912"/>
      <c r="AY43" s="912"/>
      <c r="AZ43" s="913"/>
      <c r="BA43" s="913"/>
      <c r="BB43" s="913"/>
      <c r="BC43" s="913"/>
      <c r="BD43" s="913"/>
      <c r="BE43" s="909"/>
      <c r="BF43" s="909"/>
      <c r="BG43" s="909"/>
      <c r="BH43" s="909"/>
      <c r="BI43" s="910"/>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2"/>
      <c r="CI43" s="863"/>
      <c r="CJ43" s="863"/>
      <c r="CK43" s="863"/>
      <c r="CL43" s="864"/>
      <c r="CM43" s="862"/>
      <c r="CN43" s="863"/>
      <c r="CO43" s="863"/>
      <c r="CP43" s="863"/>
      <c r="CQ43" s="864"/>
      <c r="CR43" s="862"/>
      <c r="CS43" s="863"/>
      <c r="CT43" s="863"/>
      <c r="CU43" s="863"/>
      <c r="CV43" s="864"/>
      <c r="CW43" s="862"/>
      <c r="CX43" s="863"/>
      <c r="CY43" s="863"/>
      <c r="CZ43" s="863"/>
      <c r="DA43" s="864"/>
      <c r="DB43" s="862"/>
      <c r="DC43" s="863"/>
      <c r="DD43" s="863"/>
      <c r="DE43" s="863"/>
      <c r="DF43" s="864"/>
      <c r="DG43" s="862"/>
      <c r="DH43" s="863"/>
      <c r="DI43" s="863"/>
      <c r="DJ43" s="863"/>
      <c r="DK43" s="864"/>
      <c r="DL43" s="862"/>
      <c r="DM43" s="863"/>
      <c r="DN43" s="863"/>
      <c r="DO43" s="863"/>
      <c r="DP43" s="864"/>
      <c r="DQ43" s="862"/>
      <c r="DR43" s="863"/>
      <c r="DS43" s="863"/>
      <c r="DT43" s="863"/>
      <c r="DU43" s="864"/>
      <c r="DV43" s="865"/>
      <c r="DW43" s="866"/>
      <c r="DX43" s="866"/>
      <c r="DY43" s="866"/>
      <c r="DZ43" s="867"/>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1"/>
      <c r="AL44" s="912"/>
      <c r="AM44" s="912"/>
      <c r="AN44" s="912"/>
      <c r="AO44" s="912"/>
      <c r="AP44" s="912"/>
      <c r="AQ44" s="912"/>
      <c r="AR44" s="912"/>
      <c r="AS44" s="912"/>
      <c r="AT44" s="912"/>
      <c r="AU44" s="912"/>
      <c r="AV44" s="912"/>
      <c r="AW44" s="912"/>
      <c r="AX44" s="912"/>
      <c r="AY44" s="912"/>
      <c r="AZ44" s="913"/>
      <c r="BA44" s="913"/>
      <c r="BB44" s="913"/>
      <c r="BC44" s="913"/>
      <c r="BD44" s="913"/>
      <c r="BE44" s="909"/>
      <c r="BF44" s="909"/>
      <c r="BG44" s="909"/>
      <c r="BH44" s="909"/>
      <c r="BI44" s="910"/>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2"/>
      <c r="CI44" s="863"/>
      <c r="CJ44" s="863"/>
      <c r="CK44" s="863"/>
      <c r="CL44" s="864"/>
      <c r="CM44" s="862"/>
      <c r="CN44" s="863"/>
      <c r="CO44" s="863"/>
      <c r="CP44" s="863"/>
      <c r="CQ44" s="864"/>
      <c r="CR44" s="862"/>
      <c r="CS44" s="863"/>
      <c r="CT44" s="863"/>
      <c r="CU44" s="863"/>
      <c r="CV44" s="864"/>
      <c r="CW44" s="862"/>
      <c r="CX44" s="863"/>
      <c r="CY44" s="863"/>
      <c r="CZ44" s="863"/>
      <c r="DA44" s="864"/>
      <c r="DB44" s="862"/>
      <c r="DC44" s="863"/>
      <c r="DD44" s="863"/>
      <c r="DE44" s="863"/>
      <c r="DF44" s="864"/>
      <c r="DG44" s="862"/>
      <c r="DH44" s="863"/>
      <c r="DI44" s="863"/>
      <c r="DJ44" s="863"/>
      <c r="DK44" s="864"/>
      <c r="DL44" s="862"/>
      <c r="DM44" s="863"/>
      <c r="DN44" s="863"/>
      <c r="DO44" s="863"/>
      <c r="DP44" s="864"/>
      <c r="DQ44" s="862"/>
      <c r="DR44" s="863"/>
      <c r="DS44" s="863"/>
      <c r="DT44" s="863"/>
      <c r="DU44" s="864"/>
      <c r="DV44" s="865"/>
      <c r="DW44" s="866"/>
      <c r="DX44" s="866"/>
      <c r="DY44" s="866"/>
      <c r="DZ44" s="867"/>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1"/>
      <c r="AL45" s="912"/>
      <c r="AM45" s="912"/>
      <c r="AN45" s="912"/>
      <c r="AO45" s="912"/>
      <c r="AP45" s="912"/>
      <c r="AQ45" s="912"/>
      <c r="AR45" s="912"/>
      <c r="AS45" s="912"/>
      <c r="AT45" s="912"/>
      <c r="AU45" s="912"/>
      <c r="AV45" s="912"/>
      <c r="AW45" s="912"/>
      <c r="AX45" s="912"/>
      <c r="AY45" s="912"/>
      <c r="AZ45" s="913"/>
      <c r="BA45" s="913"/>
      <c r="BB45" s="913"/>
      <c r="BC45" s="913"/>
      <c r="BD45" s="913"/>
      <c r="BE45" s="909"/>
      <c r="BF45" s="909"/>
      <c r="BG45" s="909"/>
      <c r="BH45" s="909"/>
      <c r="BI45" s="910"/>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2"/>
      <c r="CI45" s="863"/>
      <c r="CJ45" s="863"/>
      <c r="CK45" s="863"/>
      <c r="CL45" s="864"/>
      <c r="CM45" s="862"/>
      <c r="CN45" s="863"/>
      <c r="CO45" s="863"/>
      <c r="CP45" s="863"/>
      <c r="CQ45" s="864"/>
      <c r="CR45" s="862"/>
      <c r="CS45" s="863"/>
      <c r="CT45" s="863"/>
      <c r="CU45" s="863"/>
      <c r="CV45" s="864"/>
      <c r="CW45" s="862"/>
      <c r="CX45" s="863"/>
      <c r="CY45" s="863"/>
      <c r="CZ45" s="863"/>
      <c r="DA45" s="864"/>
      <c r="DB45" s="862"/>
      <c r="DC45" s="863"/>
      <c r="DD45" s="863"/>
      <c r="DE45" s="863"/>
      <c r="DF45" s="864"/>
      <c r="DG45" s="862"/>
      <c r="DH45" s="863"/>
      <c r="DI45" s="863"/>
      <c r="DJ45" s="863"/>
      <c r="DK45" s="864"/>
      <c r="DL45" s="862"/>
      <c r="DM45" s="863"/>
      <c r="DN45" s="863"/>
      <c r="DO45" s="863"/>
      <c r="DP45" s="864"/>
      <c r="DQ45" s="862"/>
      <c r="DR45" s="863"/>
      <c r="DS45" s="863"/>
      <c r="DT45" s="863"/>
      <c r="DU45" s="864"/>
      <c r="DV45" s="865"/>
      <c r="DW45" s="866"/>
      <c r="DX45" s="866"/>
      <c r="DY45" s="866"/>
      <c r="DZ45" s="867"/>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1"/>
      <c r="AL46" s="912"/>
      <c r="AM46" s="912"/>
      <c r="AN46" s="912"/>
      <c r="AO46" s="912"/>
      <c r="AP46" s="912"/>
      <c r="AQ46" s="912"/>
      <c r="AR46" s="912"/>
      <c r="AS46" s="912"/>
      <c r="AT46" s="912"/>
      <c r="AU46" s="912"/>
      <c r="AV46" s="912"/>
      <c r="AW46" s="912"/>
      <c r="AX46" s="912"/>
      <c r="AY46" s="912"/>
      <c r="AZ46" s="913"/>
      <c r="BA46" s="913"/>
      <c r="BB46" s="913"/>
      <c r="BC46" s="913"/>
      <c r="BD46" s="913"/>
      <c r="BE46" s="909"/>
      <c r="BF46" s="909"/>
      <c r="BG46" s="909"/>
      <c r="BH46" s="909"/>
      <c r="BI46" s="910"/>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2"/>
      <c r="CI46" s="863"/>
      <c r="CJ46" s="863"/>
      <c r="CK46" s="863"/>
      <c r="CL46" s="864"/>
      <c r="CM46" s="862"/>
      <c r="CN46" s="863"/>
      <c r="CO46" s="863"/>
      <c r="CP46" s="863"/>
      <c r="CQ46" s="864"/>
      <c r="CR46" s="862"/>
      <c r="CS46" s="863"/>
      <c r="CT46" s="863"/>
      <c r="CU46" s="863"/>
      <c r="CV46" s="864"/>
      <c r="CW46" s="862"/>
      <c r="CX46" s="863"/>
      <c r="CY46" s="863"/>
      <c r="CZ46" s="863"/>
      <c r="DA46" s="864"/>
      <c r="DB46" s="862"/>
      <c r="DC46" s="863"/>
      <c r="DD46" s="863"/>
      <c r="DE46" s="863"/>
      <c r="DF46" s="864"/>
      <c r="DG46" s="862"/>
      <c r="DH46" s="863"/>
      <c r="DI46" s="863"/>
      <c r="DJ46" s="863"/>
      <c r="DK46" s="864"/>
      <c r="DL46" s="862"/>
      <c r="DM46" s="863"/>
      <c r="DN46" s="863"/>
      <c r="DO46" s="863"/>
      <c r="DP46" s="864"/>
      <c r="DQ46" s="862"/>
      <c r="DR46" s="863"/>
      <c r="DS46" s="863"/>
      <c r="DT46" s="863"/>
      <c r="DU46" s="864"/>
      <c r="DV46" s="865"/>
      <c r="DW46" s="866"/>
      <c r="DX46" s="866"/>
      <c r="DY46" s="866"/>
      <c r="DZ46" s="867"/>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1"/>
      <c r="AL47" s="912"/>
      <c r="AM47" s="912"/>
      <c r="AN47" s="912"/>
      <c r="AO47" s="912"/>
      <c r="AP47" s="912"/>
      <c r="AQ47" s="912"/>
      <c r="AR47" s="912"/>
      <c r="AS47" s="912"/>
      <c r="AT47" s="912"/>
      <c r="AU47" s="912"/>
      <c r="AV47" s="912"/>
      <c r="AW47" s="912"/>
      <c r="AX47" s="912"/>
      <c r="AY47" s="912"/>
      <c r="AZ47" s="913"/>
      <c r="BA47" s="913"/>
      <c r="BB47" s="913"/>
      <c r="BC47" s="913"/>
      <c r="BD47" s="913"/>
      <c r="BE47" s="909"/>
      <c r="BF47" s="909"/>
      <c r="BG47" s="909"/>
      <c r="BH47" s="909"/>
      <c r="BI47" s="910"/>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2"/>
      <c r="CI47" s="863"/>
      <c r="CJ47" s="863"/>
      <c r="CK47" s="863"/>
      <c r="CL47" s="864"/>
      <c r="CM47" s="862"/>
      <c r="CN47" s="863"/>
      <c r="CO47" s="863"/>
      <c r="CP47" s="863"/>
      <c r="CQ47" s="864"/>
      <c r="CR47" s="862"/>
      <c r="CS47" s="863"/>
      <c r="CT47" s="863"/>
      <c r="CU47" s="863"/>
      <c r="CV47" s="864"/>
      <c r="CW47" s="862"/>
      <c r="CX47" s="863"/>
      <c r="CY47" s="863"/>
      <c r="CZ47" s="863"/>
      <c r="DA47" s="864"/>
      <c r="DB47" s="862"/>
      <c r="DC47" s="863"/>
      <c r="DD47" s="863"/>
      <c r="DE47" s="863"/>
      <c r="DF47" s="864"/>
      <c r="DG47" s="862"/>
      <c r="DH47" s="863"/>
      <c r="DI47" s="863"/>
      <c r="DJ47" s="863"/>
      <c r="DK47" s="864"/>
      <c r="DL47" s="862"/>
      <c r="DM47" s="863"/>
      <c r="DN47" s="863"/>
      <c r="DO47" s="863"/>
      <c r="DP47" s="864"/>
      <c r="DQ47" s="862"/>
      <c r="DR47" s="863"/>
      <c r="DS47" s="863"/>
      <c r="DT47" s="863"/>
      <c r="DU47" s="864"/>
      <c r="DV47" s="865"/>
      <c r="DW47" s="866"/>
      <c r="DX47" s="866"/>
      <c r="DY47" s="866"/>
      <c r="DZ47" s="867"/>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1"/>
      <c r="AL48" s="912"/>
      <c r="AM48" s="912"/>
      <c r="AN48" s="912"/>
      <c r="AO48" s="912"/>
      <c r="AP48" s="912"/>
      <c r="AQ48" s="912"/>
      <c r="AR48" s="912"/>
      <c r="AS48" s="912"/>
      <c r="AT48" s="912"/>
      <c r="AU48" s="912"/>
      <c r="AV48" s="912"/>
      <c r="AW48" s="912"/>
      <c r="AX48" s="912"/>
      <c r="AY48" s="912"/>
      <c r="AZ48" s="913"/>
      <c r="BA48" s="913"/>
      <c r="BB48" s="913"/>
      <c r="BC48" s="913"/>
      <c r="BD48" s="913"/>
      <c r="BE48" s="909"/>
      <c r="BF48" s="909"/>
      <c r="BG48" s="909"/>
      <c r="BH48" s="909"/>
      <c r="BI48" s="910"/>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2"/>
      <c r="CI48" s="863"/>
      <c r="CJ48" s="863"/>
      <c r="CK48" s="863"/>
      <c r="CL48" s="864"/>
      <c r="CM48" s="862"/>
      <c r="CN48" s="863"/>
      <c r="CO48" s="863"/>
      <c r="CP48" s="863"/>
      <c r="CQ48" s="864"/>
      <c r="CR48" s="862"/>
      <c r="CS48" s="863"/>
      <c r="CT48" s="863"/>
      <c r="CU48" s="863"/>
      <c r="CV48" s="864"/>
      <c r="CW48" s="862"/>
      <c r="CX48" s="863"/>
      <c r="CY48" s="863"/>
      <c r="CZ48" s="863"/>
      <c r="DA48" s="864"/>
      <c r="DB48" s="862"/>
      <c r="DC48" s="863"/>
      <c r="DD48" s="863"/>
      <c r="DE48" s="863"/>
      <c r="DF48" s="864"/>
      <c r="DG48" s="862"/>
      <c r="DH48" s="863"/>
      <c r="DI48" s="863"/>
      <c r="DJ48" s="863"/>
      <c r="DK48" s="864"/>
      <c r="DL48" s="862"/>
      <c r="DM48" s="863"/>
      <c r="DN48" s="863"/>
      <c r="DO48" s="863"/>
      <c r="DP48" s="864"/>
      <c r="DQ48" s="862"/>
      <c r="DR48" s="863"/>
      <c r="DS48" s="863"/>
      <c r="DT48" s="863"/>
      <c r="DU48" s="864"/>
      <c r="DV48" s="865"/>
      <c r="DW48" s="866"/>
      <c r="DX48" s="866"/>
      <c r="DY48" s="866"/>
      <c r="DZ48" s="867"/>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1"/>
      <c r="AL49" s="912"/>
      <c r="AM49" s="912"/>
      <c r="AN49" s="912"/>
      <c r="AO49" s="912"/>
      <c r="AP49" s="912"/>
      <c r="AQ49" s="912"/>
      <c r="AR49" s="912"/>
      <c r="AS49" s="912"/>
      <c r="AT49" s="912"/>
      <c r="AU49" s="912"/>
      <c r="AV49" s="912"/>
      <c r="AW49" s="912"/>
      <c r="AX49" s="912"/>
      <c r="AY49" s="912"/>
      <c r="AZ49" s="913"/>
      <c r="BA49" s="913"/>
      <c r="BB49" s="913"/>
      <c r="BC49" s="913"/>
      <c r="BD49" s="913"/>
      <c r="BE49" s="909"/>
      <c r="BF49" s="909"/>
      <c r="BG49" s="909"/>
      <c r="BH49" s="909"/>
      <c r="BI49" s="910"/>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2"/>
      <c r="CI49" s="863"/>
      <c r="CJ49" s="863"/>
      <c r="CK49" s="863"/>
      <c r="CL49" s="864"/>
      <c r="CM49" s="862"/>
      <c r="CN49" s="863"/>
      <c r="CO49" s="863"/>
      <c r="CP49" s="863"/>
      <c r="CQ49" s="864"/>
      <c r="CR49" s="862"/>
      <c r="CS49" s="863"/>
      <c r="CT49" s="863"/>
      <c r="CU49" s="863"/>
      <c r="CV49" s="864"/>
      <c r="CW49" s="862"/>
      <c r="CX49" s="863"/>
      <c r="CY49" s="863"/>
      <c r="CZ49" s="863"/>
      <c r="DA49" s="864"/>
      <c r="DB49" s="862"/>
      <c r="DC49" s="863"/>
      <c r="DD49" s="863"/>
      <c r="DE49" s="863"/>
      <c r="DF49" s="864"/>
      <c r="DG49" s="862"/>
      <c r="DH49" s="863"/>
      <c r="DI49" s="863"/>
      <c r="DJ49" s="863"/>
      <c r="DK49" s="864"/>
      <c r="DL49" s="862"/>
      <c r="DM49" s="863"/>
      <c r="DN49" s="863"/>
      <c r="DO49" s="863"/>
      <c r="DP49" s="864"/>
      <c r="DQ49" s="862"/>
      <c r="DR49" s="863"/>
      <c r="DS49" s="863"/>
      <c r="DT49" s="863"/>
      <c r="DU49" s="864"/>
      <c r="DV49" s="865"/>
      <c r="DW49" s="866"/>
      <c r="DX49" s="866"/>
      <c r="DY49" s="866"/>
      <c r="DZ49" s="867"/>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4"/>
      <c r="R50" s="915"/>
      <c r="S50" s="915"/>
      <c r="T50" s="915"/>
      <c r="U50" s="915"/>
      <c r="V50" s="915"/>
      <c r="W50" s="915"/>
      <c r="X50" s="915"/>
      <c r="Y50" s="915"/>
      <c r="Z50" s="915"/>
      <c r="AA50" s="915"/>
      <c r="AB50" s="915"/>
      <c r="AC50" s="915"/>
      <c r="AD50" s="915"/>
      <c r="AE50" s="916"/>
      <c r="AF50" s="845"/>
      <c r="AG50" s="846"/>
      <c r="AH50" s="846"/>
      <c r="AI50" s="846"/>
      <c r="AJ50" s="847"/>
      <c r="AK50" s="917"/>
      <c r="AL50" s="915"/>
      <c r="AM50" s="915"/>
      <c r="AN50" s="915"/>
      <c r="AO50" s="915"/>
      <c r="AP50" s="915"/>
      <c r="AQ50" s="915"/>
      <c r="AR50" s="915"/>
      <c r="AS50" s="915"/>
      <c r="AT50" s="915"/>
      <c r="AU50" s="915"/>
      <c r="AV50" s="915"/>
      <c r="AW50" s="915"/>
      <c r="AX50" s="915"/>
      <c r="AY50" s="915"/>
      <c r="AZ50" s="918"/>
      <c r="BA50" s="918"/>
      <c r="BB50" s="918"/>
      <c r="BC50" s="918"/>
      <c r="BD50" s="918"/>
      <c r="BE50" s="909"/>
      <c r="BF50" s="909"/>
      <c r="BG50" s="909"/>
      <c r="BH50" s="909"/>
      <c r="BI50" s="910"/>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2"/>
      <c r="CI50" s="863"/>
      <c r="CJ50" s="863"/>
      <c r="CK50" s="863"/>
      <c r="CL50" s="864"/>
      <c r="CM50" s="862"/>
      <c r="CN50" s="863"/>
      <c r="CO50" s="863"/>
      <c r="CP50" s="863"/>
      <c r="CQ50" s="864"/>
      <c r="CR50" s="862"/>
      <c r="CS50" s="863"/>
      <c r="CT50" s="863"/>
      <c r="CU50" s="863"/>
      <c r="CV50" s="864"/>
      <c r="CW50" s="862"/>
      <c r="CX50" s="863"/>
      <c r="CY50" s="863"/>
      <c r="CZ50" s="863"/>
      <c r="DA50" s="864"/>
      <c r="DB50" s="862"/>
      <c r="DC50" s="863"/>
      <c r="DD50" s="863"/>
      <c r="DE50" s="863"/>
      <c r="DF50" s="864"/>
      <c r="DG50" s="862"/>
      <c r="DH50" s="863"/>
      <c r="DI50" s="863"/>
      <c r="DJ50" s="863"/>
      <c r="DK50" s="864"/>
      <c r="DL50" s="862"/>
      <c r="DM50" s="863"/>
      <c r="DN50" s="863"/>
      <c r="DO50" s="863"/>
      <c r="DP50" s="864"/>
      <c r="DQ50" s="862"/>
      <c r="DR50" s="863"/>
      <c r="DS50" s="863"/>
      <c r="DT50" s="863"/>
      <c r="DU50" s="864"/>
      <c r="DV50" s="865"/>
      <c r="DW50" s="866"/>
      <c r="DX50" s="866"/>
      <c r="DY50" s="866"/>
      <c r="DZ50" s="867"/>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4"/>
      <c r="R51" s="915"/>
      <c r="S51" s="915"/>
      <c r="T51" s="915"/>
      <c r="U51" s="915"/>
      <c r="V51" s="915"/>
      <c r="W51" s="915"/>
      <c r="X51" s="915"/>
      <c r="Y51" s="915"/>
      <c r="Z51" s="915"/>
      <c r="AA51" s="915"/>
      <c r="AB51" s="915"/>
      <c r="AC51" s="915"/>
      <c r="AD51" s="915"/>
      <c r="AE51" s="916"/>
      <c r="AF51" s="845"/>
      <c r="AG51" s="846"/>
      <c r="AH51" s="846"/>
      <c r="AI51" s="846"/>
      <c r="AJ51" s="847"/>
      <c r="AK51" s="917"/>
      <c r="AL51" s="915"/>
      <c r="AM51" s="915"/>
      <c r="AN51" s="915"/>
      <c r="AO51" s="915"/>
      <c r="AP51" s="915"/>
      <c r="AQ51" s="915"/>
      <c r="AR51" s="915"/>
      <c r="AS51" s="915"/>
      <c r="AT51" s="915"/>
      <c r="AU51" s="915"/>
      <c r="AV51" s="915"/>
      <c r="AW51" s="915"/>
      <c r="AX51" s="915"/>
      <c r="AY51" s="915"/>
      <c r="AZ51" s="918"/>
      <c r="BA51" s="918"/>
      <c r="BB51" s="918"/>
      <c r="BC51" s="918"/>
      <c r="BD51" s="918"/>
      <c r="BE51" s="909"/>
      <c r="BF51" s="909"/>
      <c r="BG51" s="909"/>
      <c r="BH51" s="909"/>
      <c r="BI51" s="910"/>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2"/>
      <c r="CI51" s="863"/>
      <c r="CJ51" s="863"/>
      <c r="CK51" s="863"/>
      <c r="CL51" s="864"/>
      <c r="CM51" s="862"/>
      <c r="CN51" s="863"/>
      <c r="CO51" s="863"/>
      <c r="CP51" s="863"/>
      <c r="CQ51" s="864"/>
      <c r="CR51" s="862"/>
      <c r="CS51" s="863"/>
      <c r="CT51" s="863"/>
      <c r="CU51" s="863"/>
      <c r="CV51" s="864"/>
      <c r="CW51" s="862"/>
      <c r="CX51" s="863"/>
      <c r="CY51" s="863"/>
      <c r="CZ51" s="863"/>
      <c r="DA51" s="864"/>
      <c r="DB51" s="862"/>
      <c r="DC51" s="863"/>
      <c r="DD51" s="863"/>
      <c r="DE51" s="863"/>
      <c r="DF51" s="864"/>
      <c r="DG51" s="862"/>
      <c r="DH51" s="863"/>
      <c r="DI51" s="863"/>
      <c r="DJ51" s="863"/>
      <c r="DK51" s="864"/>
      <c r="DL51" s="862"/>
      <c r="DM51" s="863"/>
      <c r="DN51" s="863"/>
      <c r="DO51" s="863"/>
      <c r="DP51" s="864"/>
      <c r="DQ51" s="862"/>
      <c r="DR51" s="863"/>
      <c r="DS51" s="863"/>
      <c r="DT51" s="863"/>
      <c r="DU51" s="864"/>
      <c r="DV51" s="865"/>
      <c r="DW51" s="866"/>
      <c r="DX51" s="866"/>
      <c r="DY51" s="866"/>
      <c r="DZ51" s="867"/>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4"/>
      <c r="R52" s="915"/>
      <c r="S52" s="915"/>
      <c r="T52" s="915"/>
      <c r="U52" s="915"/>
      <c r="V52" s="915"/>
      <c r="W52" s="915"/>
      <c r="X52" s="915"/>
      <c r="Y52" s="915"/>
      <c r="Z52" s="915"/>
      <c r="AA52" s="915"/>
      <c r="AB52" s="915"/>
      <c r="AC52" s="915"/>
      <c r="AD52" s="915"/>
      <c r="AE52" s="916"/>
      <c r="AF52" s="845"/>
      <c r="AG52" s="846"/>
      <c r="AH52" s="846"/>
      <c r="AI52" s="846"/>
      <c r="AJ52" s="847"/>
      <c r="AK52" s="917"/>
      <c r="AL52" s="915"/>
      <c r="AM52" s="915"/>
      <c r="AN52" s="915"/>
      <c r="AO52" s="915"/>
      <c r="AP52" s="915"/>
      <c r="AQ52" s="915"/>
      <c r="AR52" s="915"/>
      <c r="AS52" s="915"/>
      <c r="AT52" s="915"/>
      <c r="AU52" s="915"/>
      <c r="AV52" s="915"/>
      <c r="AW52" s="915"/>
      <c r="AX52" s="915"/>
      <c r="AY52" s="915"/>
      <c r="AZ52" s="918"/>
      <c r="BA52" s="918"/>
      <c r="BB52" s="918"/>
      <c r="BC52" s="918"/>
      <c r="BD52" s="918"/>
      <c r="BE52" s="909"/>
      <c r="BF52" s="909"/>
      <c r="BG52" s="909"/>
      <c r="BH52" s="909"/>
      <c r="BI52" s="910"/>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2"/>
      <c r="CI52" s="863"/>
      <c r="CJ52" s="863"/>
      <c r="CK52" s="863"/>
      <c r="CL52" s="864"/>
      <c r="CM52" s="862"/>
      <c r="CN52" s="863"/>
      <c r="CO52" s="863"/>
      <c r="CP52" s="863"/>
      <c r="CQ52" s="864"/>
      <c r="CR52" s="862"/>
      <c r="CS52" s="863"/>
      <c r="CT52" s="863"/>
      <c r="CU52" s="863"/>
      <c r="CV52" s="864"/>
      <c r="CW52" s="862"/>
      <c r="CX52" s="863"/>
      <c r="CY52" s="863"/>
      <c r="CZ52" s="863"/>
      <c r="DA52" s="864"/>
      <c r="DB52" s="862"/>
      <c r="DC52" s="863"/>
      <c r="DD52" s="863"/>
      <c r="DE52" s="863"/>
      <c r="DF52" s="864"/>
      <c r="DG52" s="862"/>
      <c r="DH52" s="863"/>
      <c r="DI52" s="863"/>
      <c r="DJ52" s="863"/>
      <c r="DK52" s="864"/>
      <c r="DL52" s="862"/>
      <c r="DM52" s="863"/>
      <c r="DN52" s="863"/>
      <c r="DO52" s="863"/>
      <c r="DP52" s="864"/>
      <c r="DQ52" s="862"/>
      <c r="DR52" s="863"/>
      <c r="DS52" s="863"/>
      <c r="DT52" s="863"/>
      <c r="DU52" s="864"/>
      <c r="DV52" s="865"/>
      <c r="DW52" s="866"/>
      <c r="DX52" s="866"/>
      <c r="DY52" s="866"/>
      <c r="DZ52" s="867"/>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4"/>
      <c r="R53" s="915"/>
      <c r="S53" s="915"/>
      <c r="T53" s="915"/>
      <c r="U53" s="915"/>
      <c r="V53" s="915"/>
      <c r="W53" s="915"/>
      <c r="X53" s="915"/>
      <c r="Y53" s="915"/>
      <c r="Z53" s="915"/>
      <c r="AA53" s="915"/>
      <c r="AB53" s="915"/>
      <c r="AC53" s="915"/>
      <c r="AD53" s="915"/>
      <c r="AE53" s="916"/>
      <c r="AF53" s="845"/>
      <c r="AG53" s="846"/>
      <c r="AH53" s="846"/>
      <c r="AI53" s="846"/>
      <c r="AJ53" s="847"/>
      <c r="AK53" s="917"/>
      <c r="AL53" s="915"/>
      <c r="AM53" s="915"/>
      <c r="AN53" s="915"/>
      <c r="AO53" s="915"/>
      <c r="AP53" s="915"/>
      <c r="AQ53" s="915"/>
      <c r="AR53" s="915"/>
      <c r="AS53" s="915"/>
      <c r="AT53" s="915"/>
      <c r="AU53" s="915"/>
      <c r="AV53" s="915"/>
      <c r="AW53" s="915"/>
      <c r="AX53" s="915"/>
      <c r="AY53" s="915"/>
      <c r="AZ53" s="918"/>
      <c r="BA53" s="918"/>
      <c r="BB53" s="918"/>
      <c r="BC53" s="918"/>
      <c r="BD53" s="918"/>
      <c r="BE53" s="909"/>
      <c r="BF53" s="909"/>
      <c r="BG53" s="909"/>
      <c r="BH53" s="909"/>
      <c r="BI53" s="910"/>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2"/>
      <c r="CI53" s="863"/>
      <c r="CJ53" s="863"/>
      <c r="CK53" s="863"/>
      <c r="CL53" s="864"/>
      <c r="CM53" s="862"/>
      <c r="CN53" s="863"/>
      <c r="CO53" s="863"/>
      <c r="CP53" s="863"/>
      <c r="CQ53" s="864"/>
      <c r="CR53" s="862"/>
      <c r="CS53" s="863"/>
      <c r="CT53" s="863"/>
      <c r="CU53" s="863"/>
      <c r="CV53" s="864"/>
      <c r="CW53" s="862"/>
      <c r="CX53" s="863"/>
      <c r="CY53" s="863"/>
      <c r="CZ53" s="863"/>
      <c r="DA53" s="864"/>
      <c r="DB53" s="862"/>
      <c r="DC53" s="863"/>
      <c r="DD53" s="863"/>
      <c r="DE53" s="863"/>
      <c r="DF53" s="864"/>
      <c r="DG53" s="862"/>
      <c r="DH53" s="863"/>
      <c r="DI53" s="863"/>
      <c r="DJ53" s="863"/>
      <c r="DK53" s="864"/>
      <c r="DL53" s="862"/>
      <c r="DM53" s="863"/>
      <c r="DN53" s="863"/>
      <c r="DO53" s="863"/>
      <c r="DP53" s="864"/>
      <c r="DQ53" s="862"/>
      <c r="DR53" s="863"/>
      <c r="DS53" s="863"/>
      <c r="DT53" s="863"/>
      <c r="DU53" s="864"/>
      <c r="DV53" s="865"/>
      <c r="DW53" s="866"/>
      <c r="DX53" s="866"/>
      <c r="DY53" s="866"/>
      <c r="DZ53" s="867"/>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4"/>
      <c r="R54" s="915"/>
      <c r="S54" s="915"/>
      <c r="T54" s="915"/>
      <c r="U54" s="915"/>
      <c r="V54" s="915"/>
      <c r="W54" s="915"/>
      <c r="X54" s="915"/>
      <c r="Y54" s="915"/>
      <c r="Z54" s="915"/>
      <c r="AA54" s="915"/>
      <c r="AB54" s="915"/>
      <c r="AC54" s="915"/>
      <c r="AD54" s="915"/>
      <c r="AE54" s="916"/>
      <c r="AF54" s="845"/>
      <c r="AG54" s="846"/>
      <c r="AH54" s="846"/>
      <c r="AI54" s="846"/>
      <c r="AJ54" s="847"/>
      <c r="AK54" s="917"/>
      <c r="AL54" s="915"/>
      <c r="AM54" s="915"/>
      <c r="AN54" s="915"/>
      <c r="AO54" s="915"/>
      <c r="AP54" s="915"/>
      <c r="AQ54" s="915"/>
      <c r="AR54" s="915"/>
      <c r="AS54" s="915"/>
      <c r="AT54" s="915"/>
      <c r="AU54" s="915"/>
      <c r="AV54" s="915"/>
      <c r="AW54" s="915"/>
      <c r="AX54" s="915"/>
      <c r="AY54" s="915"/>
      <c r="AZ54" s="918"/>
      <c r="BA54" s="918"/>
      <c r="BB54" s="918"/>
      <c r="BC54" s="918"/>
      <c r="BD54" s="918"/>
      <c r="BE54" s="909"/>
      <c r="BF54" s="909"/>
      <c r="BG54" s="909"/>
      <c r="BH54" s="909"/>
      <c r="BI54" s="910"/>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2"/>
      <c r="CI54" s="863"/>
      <c r="CJ54" s="863"/>
      <c r="CK54" s="863"/>
      <c r="CL54" s="864"/>
      <c r="CM54" s="862"/>
      <c r="CN54" s="863"/>
      <c r="CO54" s="863"/>
      <c r="CP54" s="863"/>
      <c r="CQ54" s="864"/>
      <c r="CR54" s="862"/>
      <c r="CS54" s="863"/>
      <c r="CT54" s="863"/>
      <c r="CU54" s="863"/>
      <c r="CV54" s="864"/>
      <c r="CW54" s="862"/>
      <c r="CX54" s="863"/>
      <c r="CY54" s="863"/>
      <c r="CZ54" s="863"/>
      <c r="DA54" s="864"/>
      <c r="DB54" s="862"/>
      <c r="DC54" s="863"/>
      <c r="DD54" s="863"/>
      <c r="DE54" s="863"/>
      <c r="DF54" s="864"/>
      <c r="DG54" s="862"/>
      <c r="DH54" s="863"/>
      <c r="DI54" s="863"/>
      <c r="DJ54" s="863"/>
      <c r="DK54" s="864"/>
      <c r="DL54" s="862"/>
      <c r="DM54" s="863"/>
      <c r="DN54" s="863"/>
      <c r="DO54" s="863"/>
      <c r="DP54" s="864"/>
      <c r="DQ54" s="862"/>
      <c r="DR54" s="863"/>
      <c r="DS54" s="863"/>
      <c r="DT54" s="863"/>
      <c r="DU54" s="864"/>
      <c r="DV54" s="865"/>
      <c r="DW54" s="866"/>
      <c r="DX54" s="866"/>
      <c r="DY54" s="866"/>
      <c r="DZ54" s="867"/>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4"/>
      <c r="R55" s="915"/>
      <c r="S55" s="915"/>
      <c r="T55" s="915"/>
      <c r="U55" s="915"/>
      <c r="V55" s="915"/>
      <c r="W55" s="915"/>
      <c r="X55" s="915"/>
      <c r="Y55" s="915"/>
      <c r="Z55" s="915"/>
      <c r="AA55" s="915"/>
      <c r="AB55" s="915"/>
      <c r="AC55" s="915"/>
      <c r="AD55" s="915"/>
      <c r="AE55" s="916"/>
      <c r="AF55" s="845"/>
      <c r="AG55" s="846"/>
      <c r="AH55" s="846"/>
      <c r="AI55" s="846"/>
      <c r="AJ55" s="847"/>
      <c r="AK55" s="917"/>
      <c r="AL55" s="915"/>
      <c r="AM55" s="915"/>
      <c r="AN55" s="915"/>
      <c r="AO55" s="915"/>
      <c r="AP55" s="915"/>
      <c r="AQ55" s="915"/>
      <c r="AR55" s="915"/>
      <c r="AS55" s="915"/>
      <c r="AT55" s="915"/>
      <c r="AU55" s="915"/>
      <c r="AV55" s="915"/>
      <c r="AW55" s="915"/>
      <c r="AX55" s="915"/>
      <c r="AY55" s="915"/>
      <c r="AZ55" s="918"/>
      <c r="BA55" s="918"/>
      <c r="BB55" s="918"/>
      <c r="BC55" s="918"/>
      <c r="BD55" s="918"/>
      <c r="BE55" s="909"/>
      <c r="BF55" s="909"/>
      <c r="BG55" s="909"/>
      <c r="BH55" s="909"/>
      <c r="BI55" s="910"/>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2"/>
      <c r="CI55" s="863"/>
      <c r="CJ55" s="863"/>
      <c r="CK55" s="863"/>
      <c r="CL55" s="864"/>
      <c r="CM55" s="862"/>
      <c r="CN55" s="863"/>
      <c r="CO55" s="863"/>
      <c r="CP55" s="863"/>
      <c r="CQ55" s="864"/>
      <c r="CR55" s="862"/>
      <c r="CS55" s="863"/>
      <c r="CT55" s="863"/>
      <c r="CU55" s="863"/>
      <c r="CV55" s="864"/>
      <c r="CW55" s="862"/>
      <c r="CX55" s="863"/>
      <c r="CY55" s="863"/>
      <c r="CZ55" s="863"/>
      <c r="DA55" s="864"/>
      <c r="DB55" s="862"/>
      <c r="DC55" s="863"/>
      <c r="DD55" s="863"/>
      <c r="DE55" s="863"/>
      <c r="DF55" s="864"/>
      <c r="DG55" s="862"/>
      <c r="DH55" s="863"/>
      <c r="DI55" s="863"/>
      <c r="DJ55" s="863"/>
      <c r="DK55" s="864"/>
      <c r="DL55" s="862"/>
      <c r="DM55" s="863"/>
      <c r="DN55" s="863"/>
      <c r="DO55" s="863"/>
      <c r="DP55" s="864"/>
      <c r="DQ55" s="862"/>
      <c r="DR55" s="863"/>
      <c r="DS55" s="863"/>
      <c r="DT55" s="863"/>
      <c r="DU55" s="864"/>
      <c r="DV55" s="865"/>
      <c r="DW55" s="866"/>
      <c r="DX55" s="866"/>
      <c r="DY55" s="866"/>
      <c r="DZ55" s="867"/>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4"/>
      <c r="R56" s="915"/>
      <c r="S56" s="915"/>
      <c r="T56" s="915"/>
      <c r="U56" s="915"/>
      <c r="V56" s="915"/>
      <c r="W56" s="915"/>
      <c r="X56" s="915"/>
      <c r="Y56" s="915"/>
      <c r="Z56" s="915"/>
      <c r="AA56" s="915"/>
      <c r="AB56" s="915"/>
      <c r="AC56" s="915"/>
      <c r="AD56" s="915"/>
      <c r="AE56" s="916"/>
      <c r="AF56" s="845"/>
      <c r="AG56" s="846"/>
      <c r="AH56" s="846"/>
      <c r="AI56" s="846"/>
      <c r="AJ56" s="847"/>
      <c r="AK56" s="917"/>
      <c r="AL56" s="915"/>
      <c r="AM56" s="915"/>
      <c r="AN56" s="915"/>
      <c r="AO56" s="915"/>
      <c r="AP56" s="915"/>
      <c r="AQ56" s="915"/>
      <c r="AR56" s="915"/>
      <c r="AS56" s="915"/>
      <c r="AT56" s="915"/>
      <c r="AU56" s="915"/>
      <c r="AV56" s="915"/>
      <c r="AW56" s="915"/>
      <c r="AX56" s="915"/>
      <c r="AY56" s="915"/>
      <c r="AZ56" s="918"/>
      <c r="BA56" s="918"/>
      <c r="BB56" s="918"/>
      <c r="BC56" s="918"/>
      <c r="BD56" s="918"/>
      <c r="BE56" s="909"/>
      <c r="BF56" s="909"/>
      <c r="BG56" s="909"/>
      <c r="BH56" s="909"/>
      <c r="BI56" s="910"/>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2"/>
      <c r="CI56" s="863"/>
      <c r="CJ56" s="863"/>
      <c r="CK56" s="863"/>
      <c r="CL56" s="864"/>
      <c r="CM56" s="862"/>
      <c r="CN56" s="863"/>
      <c r="CO56" s="863"/>
      <c r="CP56" s="863"/>
      <c r="CQ56" s="864"/>
      <c r="CR56" s="862"/>
      <c r="CS56" s="863"/>
      <c r="CT56" s="863"/>
      <c r="CU56" s="863"/>
      <c r="CV56" s="864"/>
      <c r="CW56" s="862"/>
      <c r="CX56" s="863"/>
      <c r="CY56" s="863"/>
      <c r="CZ56" s="863"/>
      <c r="DA56" s="864"/>
      <c r="DB56" s="862"/>
      <c r="DC56" s="863"/>
      <c r="DD56" s="863"/>
      <c r="DE56" s="863"/>
      <c r="DF56" s="864"/>
      <c r="DG56" s="862"/>
      <c r="DH56" s="863"/>
      <c r="DI56" s="863"/>
      <c r="DJ56" s="863"/>
      <c r="DK56" s="864"/>
      <c r="DL56" s="862"/>
      <c r="DM56" s="863"/>
      <c r="DN56" s="863"/>
      <c r="DO56" s="863"/>
      <c r="DP56" s="864"/>
      <c r="DQ56" s="862"/>
      <c r="DR56" s="863"/>
      <c r="DS56" s="863"/>
      <c r="DT56" s="863"/>
      <c r="DU56" s="864"/>
      <c r="DV56" s="865"/>
      <c r="DW56" s="866"/>
      <c r="DX56" s="866"/>
      <c r="DY56" s="866"/>
      <c r="DZ56" s="867"/>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4"/>
      <c r="R57" s="915"/>
      <c r="S57" s="915"/>
      <c r="T57" s="915"/>
      <c r="U57" s="915"/>
      <c r="V57" s="915"/>
      <c r="W57" s="915"/>
      <c r="X57" s="915"/>
      <c r="Y57" s="915"/>
      <c r="Z57" s="915"/>
      <c r="AA57" s="915"/>
      <c r="AB57" s="915"/>
      <c r="AC57" s="915"/>
      <c r="AD57" s="915"/>
      <c r="AE57" s="916"/>
      <c r="AF57" s="845"/>
      <c r="AG57" s="846"/>
      <c r="AH57" s="846"/>
      <c r="AI57" s="846"/>
      <c r="AJ57" s="847"/>
      <c r="AK57" s="917"/>
      <c r="AL57" s="915"/>
      <c r="AM57" s="915"/>
      <c r="AN57" s="915"/>
      <c r="AO57" s="915"/>
      <c r="AP57" s="915"/>
      <c r="AQ57" s="915"/>
      <c r="AR57" s="915"/>
      <c r="AS57" s="915"/>
      <c r="AT57" s="915"/>
      <c r="AU57" s="915"/>
      <c r="AV57" s="915"/>
      <c r="AW57" s="915"/>
      <c r="AX57" s="915"/>
      <c r="AY57" s="915"/>
      <c r="AZ57" s="918"/>
      <c r="BA57" s="918"/>
      <c r="BB57" s="918"/>
      <c r="BC57" s="918"/>
      <c r="BD57" s="918"/>
      <c r="BE57" s="909"/>
      <c r="BF57" s="909"/>
      <c r="BG57" s="909"/>
      <c r="BH57" s="909"/>
      <c r="BI57" s="910"/>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2"/>
      <c r="CI57" s="863"/>
      <c r="CJ57" s="863"/>
      <c r="CK57" s="863"/>
      <c r="CL57" s="864"/>
      <c r="CM57" s="862"/>
      <c r="CN57" s="863"/>
      <c r="CO57" s="863"/>
      <c r="CP57" s="863"/>
      <c r="CQ57" s="864"/>
      <c r="CR57" s="862"/>
      <c r="CS57" s="863"/>
      <c r="CT57" s="863"/>
      <c r="CU57" s="863"/>
      <c r="CV57" s="864"/>
      <c r="CW57" s="862"/>
      <c r="CX57" s="863"/>
      <c r="CY57" s="863"/>
      <c r="CZ57" s="863"/>
      <c r="DA57" s="864"/>
      <c r="DB57" s="862"/>
      <c r="DC57" s="863"/>
      <c r="DD57" s="863"/>
      <c r="DE57" s="863"/>
      <c r="DF57" s="864"/>
      <c r="DG57" s="862"/>
      <c r="DH57" s="863"/>
      <c r="DI57" s="863"/>
      <c r="DJ57" s="863"/>
      <c r="DK57" s="864"/>
      <c r="DL57" s="862"/>
      <c r="DM57" s="863"/>
      <c r="DN57" s="863"/>
      <c r="DO57" s="863"/>
      <c r="DP57" s="864"/>
      <c r="DQ57" s="862"/>
      <c r="DR57" s="863"/>
      <c r="DS57" s="863"/>
      <c r="DT57" s="863"/>
      <c r="DU57" s="864"/>
      <c r="DV57" s="865"/>
      <c r="DW57" s="866"/>
      <c r="DX57" s="866"/>
      <c r="DY57" s="866"/>
      <c r="DZ57" s="867"/>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4"/>
      <c r="R58" s="915"/>
      <c r="S58" s="915"/>
      <c r="T58" s="915"/>
      <c r="U58" s="915"/>
      <c r="V58" s="915"/>
      <c r="W58" s="915"/>
      <c r="X58" s="915"/>
      <c r="Y58" s="915"/>
      <c r="Z58" s="915"/>
      <c r="AA58" s="915"/>
      <c r="AB58" s="915"/>
      <c r="AC58" s="915"/>
      <c r="AD58" s="915"/>
      <c r="AE58" s="916"/>
      <c r="AF58" s="845"/>
      <c r="AG58" s="846"/>
      <c r="AH58" s="846"/>
      <c r="AI58" s="846"/>
      <c r="AJ58" s="847"/>
      <c r="AK58" s="917"/>
      <c r="AL58" s="915"/>
      <c r="AM58" s="915"/>
      <c r="AN58" s="915"/>
      <c r="AO58" s="915"/>
      <c r="AP58" s="915"/>
      <c r="AQ58" s="915"/>
      <c r="AR58" s="915"/>
      <c r="AS58" s="915"/>
      <c r="AT58" s="915"/>
      <c r="AU58" s="915"/>
      <c r="AV58" s="915"/>
      <c r="AW58" s="915"/>
      <c r="AX58" s="915"/>
      <c r="AY58" s="915"/>
      <c r="AZ58" s="918"/>
      <c r="BA58" s="918"/>
      <c r="BB58" s="918"/>
      <c r="BC58" s="918"/>
      <c r="BD58" s="918"/>
      <c r="BE58" s="909"/>
      <c r="BF58" s="909"/>
      <c r="BG58" s="909"/>
      <c r="BH58" s="909"/>
      <c r="BI58" s="910"/>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2"/>
      <c r="CI58" s="863"/>
      <c r="CJ58" s="863"/>
      <c r="CK58" s="863"/>
      <c r="CL58" s="864"/>
      <c r="CM58" s="862"/>
      <c r="CN58" s="863"/>
      <c r="CO58" s="863"/>
      <c r="CP58" s="863"/>
      <c r="CQ58" s="864"/>
      <c r="CR58" s="862"/>
      <c r="CS58" s="863"/>
      <c r="CT58" s="863"/>
      <c r="CU58" s="863"/>
      <c r="CV58" s="864"/>
      <c r="CW58" s="862"/>
      <c r="CX58" s="863"/>
      <c r="CY58" s="863"/>
      <c r="CZ58" s="863"/>
      <c r="DA58" s="864"/>
      <c r="DB58" s="862"/>
      <c r="DC58" s="863"/>
      <c r="DD58" s="863"/>
      <c r="DE58" s="863"/>
      <c r="DF58" s="864"/>
      <c r="DG58" s="862"/>
      <c r="DH58" s="863"/>
      <c r="DI58" s="863"/>
      <c r="DJ58" s="863"/>
      <c r="DK58" s="864"/>
      <c r="DL58" s="862"/>
      <c r="DM58" s="863"/>
      <c r="DN58" s="863"/>
      <c r="DO58" s="863"/>
      <c r="DP58" s="864"/>
      <c r="DQ58" s="862"/>
      <c r="DR58" s="863"/>
      <c r="DS58" s="863"/>
      <c r="DT58" s="863"/>
      <c r="DU58" s="864"/>
      <c r="DV58" s="865"/>
      <c r="DW58" s="866"/>
      <c r="DX58" s="866"/>
      <c r="DY58" s="866"/>
      <c r="DZ58" s="867"/>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4"/>
      <c r="R59" s="915"/>
      <c r="S59" s="915"/>
      <c r="T59" s="915"/>
      <c r="U59" s="915"/>
      <c r="V59" s="915"/>
      <c r="W59" s="915"/>
      <c r="X59" s="915"/>
      <c r="Y59" s="915"/>
      <c r="Z59" s="915"/>
      <c r="AA59" s="915"/>
      <c r="AB59" s="915"/>
      <c r="AC59" s="915"/>
      <c r="AD59" s="915"/>
      <c r="AE59" s="916"/>
      <c r="AF59" s="845"/>
      <c r="AG59" s="846"/>
      <c r="AH59" s="846"/>
      <c r="AI59" s="846"/>
      <c r="AJ59" s="847"/>
      <c r="AK59" s="917"/>
      <c r="AL59" s="915"/>
      <c r="AM59" s="915"/>
      <c r="AN59" s="915"/>
      <c r="AO59" s="915"/>
      <c r="AP59" s="915"/>
      <c r="AQ59" s="915"/>
      <c r="AR59" s="915"/>
      <c r="AS59" s="915"/>
      <c r="AT59" s="915"/>
      <c r="AU59" s="915"/>
      <c r="AV59" s="915"/>
      <c r="AW59" s="915"/>
      <c r="AX59" s="915"/>
      <c r="AY59" s="915"/>
      <c r="AZ59" s="918"/>
      <c r="BA59" s="918"/>
      <c r="BB59" s="918"/>
      <c r="BC59" s="918"/>
      <c r="BD59" s="918"/>
      <c r="BE59" s="909"/>
      <c r="BF59" s="909"/>
      <c r="BG59" s="909"/>
      <c r="BH59" s="909"/>
      <c r="BI59" s="910"/>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2"/>
      <c r="CI59" s="863"/>
      <c r="CJ59" s="863"/>
      <c r="CK59" s="863"/>
      <c r="CL59" s="864"/>
      <c r="CM59" s="862"/>
      <c r="CN59" s="863"/>
      <c r="CO59" s="863"/>
      <c r="CP59" s="863"/>
      <c r="CQ59" s="864"/>
      <c r="CR59" s="862"/>
      <c r="CS59" s="863"/>
      <c r="CT59" s="863"/>
      <c r="CU59" s="863"/>
      <c r="CV59" s="864"/>
      <c r="CW59" s="862"/>
      <c r="CX59" s="863"/>
      <c r="CY59" s="863"/>
      <c r="CZ59" s="863"/>
      <c r="DA59" s="864"/>
      <c r="DB59" s="862"/>
      <c r="DC59" s="863"/>
      <c r="DD59" s="863"/>
      <c r="DE59" s="863"/>
      <c r="DF59" s="864"/>
      <c r="DG59" s="862"/>
      <c r="DH59" s="863"/>
      <c r="DI59" s="863"/>
      <c r="DJ59" s="863"/>
      <c r="DK59" s="864"/>
      <c r="DL59" s="862"/>
      <c r="DM59" s="863"/>
      <c r="DN59" s="863"/>
      <c r="DO59" s="863"/>
      <c r="DP59" s="864"/>
      <c r="DQ59" s="862"/>
      <c r="DR59" s="863"/>
      <c r="DS59" s="863"/>
      <c r="DT59" s="863"/>
      <c r="DU59" s="864"/>
      <c r="DV59" s="865"/>
      <c r="DW59" s="866"/>
      <c r="DX59" s="866"/>
      <c r="DY59" s="866"/>
      <c r="DZ59" s="867"/>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4"/>
      <c r="R60" s="915"/>
      <c r="S60" s="915"/>
      <c r="T60" s="915"/>
      <c r="U60" s="915"/>
      <c r="V60" s="915"/>
      <c r="W60" s="915"/>
      <c r="X60" s="915"/>
      <c r="Y60" s="915"/>
      <c r="Z60" s="915"/>
      <c r="AA60" s="915"/>
      <c r="AB60" s="915"/>
      <c r="AC60" s="915"/>
      <c r="AD60" s="915"/>
      <c r="AE60" s="916"/>
      <c r="AF60" s="845"/>
      <c r="AG60" s="846"/>
      <c r="AH60" s="846"/>
      <c r="AI60" s="846"/>
      <c r="AJ60" s="847"/>
      <c r="AK60" s="917"/>
      <c r="AL60" s="915"/>
      <c r="AM60" s="915"/>
      <c r="AN60" s="915"/>
      <c r="AO60" s="915"/>
      <c r="AP60" s="915"/>
      <c r="AQ60" s="915"/>
      <c r="AR60" s="915"/>
      <c r="AS60" s="915"/>
      <c r="AT60" s="915"/>
      <c r="AU60" s="915"/>
      <c r="AV60" s="915"/>
      <c r="AW60" s="915"/>
      <c r="AX60" s="915"/>
      <c r="AY60" s="915"/>
      <c r="AZ60" s="918"/>
      <c r="BA60" s="918"/>
      <c r="BB60" s="918"/>
      <c r="BC60" s="918"/>
      <c r="BD60" s="918"/>
      <c r="BE60" s="909"/>
      <c r="BF60" s="909"/>
      <c r="BG60" s="909"/>
      <c r="BH60" s="909"/>
      <c r="BI60" s="910"/>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2"/>
      <c r="CI60" s="863"/>
      <c r="CJ60" s="863"/>
      <c r="CK60" s="863"/>
      <c r="CL60" s="864"/>
      <c r="CM60" s="862"/>
      <c r="CN60" s="863"/>
      <c r="CO60" s="863"/>
      <c r="CP60" s="863"/>
      <c r="CQ60" s="864"/>
      <c r="CR60" s="862"/>
      <c r="CS60" s="863"/>
      <c r="CT60" s="863"/>
      <c r="CU60" s="863"/>
      <c r="CV60" s="864"/>
      <c r="CW60" s="862"/>
      <c r="CX60" s="863"/>
      <c r="CY60" s="863"/>
      <c r="CZ60" s="863"/>
      <c r="DA60" s="864"/>
      <c r="DB60" s="862"/>
      <c r="DC60" s="863"/>
      <c r="DD60" s="863"/>
      <c r="DE60" s="863"/>
      <c r="DF60" s="864"/>
      <c r="DG60" s="862"/>
      <c r="DH60" s="863"/>
      <c r="DI60" s="863"/>
      <c r="DJ60" s="863"/>
      <c r="DK60" s="864"/>
      <c r="DL60" s="862"/>
      <c r="DM60" s="863"/>
      <c r="DN60" s="863"/>
      <c r="DO60" s="863"/>
      <c r="DP60" s="864"/>
      <c r="DQ60" s="862"/>
      <c r="DR60" s="863"/>
      <c r="DS60" s="863"/>
      <c r="DT60" s="863"/>
      <c r="DU60" s="864"/>
      <c r="DV60" s="865"/>
      <c r="DW60" s="866"/>
      <c r="DX60" s="866"/>
      <c r="DY60" s="866"/>
      <c r="DZ60" s="867"/>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4"/>
      <c r="R61" s="915"/>
      <c r="S61" s="915"/>
      <c r="T61" s="915"/>
      <c r="U61" s="915"/>
      <c r="V61" s="915"/>
      <c r="W61" s="915"/>
      <c r="X61" s="915"/>
      <c r="Y61" s="915"/>
      <c r="Z61" s="915"/>
      <c r="AA61" s="915"/>
      <c r="AB61" s="915"/>
      <c r="AC61" s="915"/>
      <c r="AD61" s="915"/>
      <c r="AE61" s="916"/>
      <c r="AF61" s="845"/>
      <c r="AG61" s="846"/>
      <c r="AH61" s="846"/>
      <c r="AI61" s="846"/>
      <c r="AJ61" s="847"/>
      <c r="AK61" s="917"/>
      <c r="AL61" s="915"/>
      <c r="AM61" s="915"/>
      <c r="AN61" s="915"/>
      <c r="AO61" s="915"/>
      <c r="AP61" s="915"/>
      <c r="AQ61" s="915"/>
      <c r="AR61" s="915"/>
      <c r="AS61" s="915"/>
      <c r="AT61" s="915"/>
      <c r="AU61" s="915"/>
      <c r="AV61" s="915"/>
      <c r="AW61" s="915"/>
      <c r="AX61" s="915"/>
      <c r="AY61" s="915"/>
      <c r="AZ61" s="918"/>
      <c r="BA61" s="918"/>
      <c r="BB61" s="918"/>
      <c r="BC61" s="918"/>
      <c r="BD61" s="918"/>
      <c r="BE61" s="909"/>
      <c r="BF61" s="909"/>
      <c r="BG61" s="909"/>
      <c r="BH61" s="909"/>
      <c r="BI61" s="910"/>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2"/>
      <c r="CI61" s="863"/>
      <c r="CJ61" s="863"/>
      <c r="CK61" s="863"/>
      <c r="CL61" s="864"/>
      <c r="CM61" s="862"/>
      <c r="CN61" s="863"/>
      <c r="CO61" s="863"/>
      <c r="CP61" s="863"/>
      <c r="CQ61" s="864"/>
      <c r="CR61" s="862"/>
      <c r="CS61" s="863"/>
      <c r="CT61" s="863"/>
      <c r="CU61" s="863"/>
      <c r="CV61" s="864"/>
      <c r="CW61" s="862"/>
      <c r="CX61" s="863"/>
      <c r="CY61" s="863"/>
      <c r="CZ61" s="863"/>
      <c r="DA61" s="864"/>
      <c r="DB61" s="862"/>
      <c r="DC61" s="863"/>
      <c r="DD61" s="863"/>
      <c r="DE61" s="863"/>
      <c r="DF61" s="864"/>
      <c r="DG61" s="862"/>
      <c r="DH61" s="863"/>
      <c r="DI61" s="863"/>
      <c r="DJ61" s="863"/>
      <c r="DK61" s="864"/>
      <c r="DL61" s="862"/>
      <c r="DM61" s="863"/>
      <c r="DN61" s="863"/>
      <c r="DO61" s="863"/>
      <c r="DP61" s="864"/>
      <c r="DQ61" s="862"/>
      <c r="DR61" s="863"/>
      <c r="DS61" s="863"/>
      <c r="DT61" s="863"/>
      <c r="DU61" s="864"/>
      <c r="DV61" s="865"/>
      <c r="DW61" s="866"/>
      <c r="DX61" s="866"/>
      <c r="DY61" s="866"/>
      <c r="DZ61" s="867"/>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4"/>
      <c r="R62" s="915"/>
      <c r="S62" s="915"/>
      <c r="T62" s="915"/>
      <c r="U62" s="915"/>
      <c r="V62" s="915"/>
      <c r="W62" s="915"/>
      <c r="X62" s="915"/>
      <c r="Y62" s="915"/>
      <c r="Z62" s="915"/>
      <c r="AA62" s="915"/>
      <c r="AB62" s="915"/>
      <c r="AC62" s="915"/>
      <c r="AD62" s="915"/>
      <c r="AE62" s="916"/>
      <c r="AF62" s="845"/>
      <c r="AG62" s="846"/>
      <c r="AH62" s="846"/>
      <c r="AI62" s="846"/>
      <c r="AJ62" s="847"/>
      <c r="AK62" s="917"/>
      <c r="AL62" s="915"/>
      <c r="AM62" s="915"/>
      <c r="AN62" s="915"/>
      <c r="AO62" s="915"/>
      <c r="AP62" s="915"/>
      <c r="AQ62" s="915"/>
      <c r="AR62" s="915"/>
      <c r="AS62" s="915"/>
      <c r="AT62" s="915"/>
      <c r="AU62" s="915"/>
      <c r="AV62" s="915"/>
      <c r="AW62" s="915"/>
      <c r="AX62" s="915"/>
      <c r="AY62" s="915"/>
      <c r="AZ62" s="918"/>
      <c r="BA62" s="918"/>
      <c r="BB62" s="918"/>
      <c r="BC62" s="918"/>
      <c r="BD62" s="918"/>
      <c r="BE62" s="909"/>
      <c r="BF62" s="909"/>
      <c r="BG62" s="909"/>
      <c r="BH62" s="909"/>
      <c r="BI62" s="910"/>
      <c r="BJ62" s="926" t="s">
        <v>418</v>
      </c>
      <c r="BK62" s="887"/>
      <c r="BL62" s="887"/>
      <c r="BM62" s="887"/>
      <c r="BN62" s="888"/>
      <c r="BO62" s="266"/>
      <c r="BP62" s="266"/>
      <c r="BQ62" s="263">
        <v>56</v>
      </c>
      <c r="BR62" s="264"/>
      <c r="BS62" s="852"/>
      <c r="BT62" s="853"/>
      <c r="BU62" s="853"/>
      <c r="BV62" s="853"/>
      <c r="BW62" s="853"/>
      <c r="BX62" s="853"/>
      <c r="BY62" s="853"/>
      <c r="BZ62" s="853"/>
      <c r="CA62" s="853"/>
      <c r="CB62" s="853"/>
      <c r="CC62" s="853"/>
      <c r="CD62" s="853"/>
      <c r="CE62" s="853"/>
      <c r="CF62" s="853"/>
      <c r="CG62" s="854"/>
      <c r="CH62" s="862"/>
      <c r="CI62" s="863"/>
      <c r="CJ62" s="863"/>
      <c r="CK62" s="863"/>
      <c r="CL62" s="864"/>
      <c r="CM62" s="862"/>
      <c r="CN62" s="863"/>
      <c r="CO62" s="863"/>
      <c r="CP62" s="863"/>
      <c r="CQ62" s="864"/>
      <c r="CR62" s="862"/>
      <c r="CS62" s="863"/>
      <c r="CT62" s="863"/>
      <c r="CU62" s="863"/>
      <c r="CV62" s="864"/>
      <c r="CW62" s="862"/>
      <c r="CX62" s="863"/>
      <c r="CY62" s="863"/>
      <c r="CZ62" s="863"/>
      <c r="DA62" s="864"/>
      <c r="DB62" s="862"/>
      <c r="DC62" s="863"/>
      <c r="DD62" s="863"/>
      <c r="DE62" s="863"/>
      <c r="DF62" s="864"/>
      <c r="DG62" s="862"/>
      <c r="DH62" s="863"/>
      <c r="DI62" s="863"/>
      <c r="DJ62" s="863"/>
      <c r="DK62" s="864"/>
      <c r="DL62" s="862"/>
      <c r="DM62" s="863"/>
      <c r="DN62" s="863"/>
      <c r="DO62" s="863"/>
      <c r="DP62" s="864"/>
      <c r="DQ62" s="862"/>
      <c r="DR62" s="863"/>
      <c r="DS62" s="863"/>
      <c r="DT62" s="863"/>
      <c r="DU62" s="864"/>
      <c r="DV62" s="865"/>
      <c r="DW62" s="866"/>
      <c r="DX62" s="866"/>
      <c r="DY62" s="866"/>
      <c r="DZ62" s="867"/>
      <c r="EA62" s="247"/>
    </row>
    <row r="63" spans="1:131" s="248" customFormat="1" ht="26.25" customHeight="1" thickBot="1">
      <c r="A63" s="265" t="s">
        <v>392</v>
      </c>
      <c r="B63" s="871" t="s">
        <v>419</v>
      </c>
      <c r="C63" s="872"/>
      <c r="D63" s="872"/>
      <c r="E63" s="872"/>
      <c r="F63" s="872"/>
      <c r="G63" s="872"/>
      <c r="H63" s="872"/>
      <c r="I63" s="872"/>
      <c r="J63" s="872"/>
      <c r="K63" s="872"/>
      <c r="L63" s="872"/>
      <c r="M63" s="872"/>
      <c r="N63" s="872"/>
      <c r="O63" s="872"/>
      <c r="P63" s="873"/>
      <c r="Q63" s="920"/>
      <c r="R63" s="921"/>
      <c r="S63" s="921"/>
      <c r="T63" s="921"/>
      <c r="U63" s="921"/>
      <c r="V63" s="921"/>
      <c r="W63" s="921"/>
      <c r="X63" s="921"/>
      <c r="Y63" s="921"/>
      <c r="Z63" s="921"/>
      <c r="AA63" s="921"/>
      <c r="AB63" s="921"/>
      <c r="AC63" s="921"/>
      <c r="AD63" s="921"/>
      <c r="AE63" s="922"/>
      <c r="AF63" s="923">
        <v>1035</v>
      </c>
      <c r="AG63" s="919"/>
      <c r="AH63" s="919"/>
      <c r="AI63" s="919"/>
      <c r="AJ63" s="924"/>
      <c r="AK63" s="925"/>
      <c r="AL63" s="921"/>
      <c r="AM63" s="921"/>
      <c r="AN63" s="921"/>
      <c r="AO63" s="921"/>
      <c r="AP63" s="919">
        <v>7394</v>
      </c>
      <c r="AQ63" s="919"/>
      <c r="AR63" s="919"/>
      <c r="AS63" s="919"/>
      <c r="AT63" s="919"/>
      <c r="AU63" s="919">
        <v>5584</v>
      </c>
      <c r="AV63" s="919"/>
      <c r="AW63" s="919"/>
      <c r="AX63" s="919"/>
      <c r="AY63" s="919"/>
      <c r="AZ63" s="933"/>
      <c r="BA63" s="933"/>
      <c r="BB63" s="933"/>
      <c r="BC63" s="933"/>
      <c r="BD63" s="933"/>
      <c r="BE63" s="934"/>
      <c r="BF63" s="934"/>
      <c r="BG63" s="934"/>
      <c r="BH63" s="934"/>
      <c r="BI63" s="935"/>
      <c r="BJ63" s="936" t="s">
        <v>420</v>
      </c>
      <c r="BK63" s="937"/>
      <c r="BL63" s="937"/>
      <c r="BM63" s="937"/>
      <c r="BN63" s="938"/>
      <c r="BO63" s="266"/>
      <c r="BP63" s="266"/>
      <c r="BQ63" s="263">
        <v>57</v>
      </c>
      <c r="BR63" s="264"/>
      <c r="BS63" s="852"/>
      <c r="BT63" s="853"/>
      <c r="BU63" s="853"/>
      <c r="BV63" s="853"/>
      <c r="BW63" s="853"/>
      <c r="BX63" s="853"/>
      <c r="BY63" s="853"/>
      <c r="BZ63" s="853"/>
      <c r="CA63" s="853"/>
      <c r="CB63" s="853"/>
      <c r="CC63" s="853"/>
      <c r="CD63" s="853"/>
      <c r="CE63" s="853"/>
      <c r="CF63" s="853"/>
      <c r="CG63" s="854"/>
      <c r="CH63" s="862"/>
      <c r="CI63" s="863"/>
      <c r="CJ63" s="863"/>
      <c r="CK63" s="863"/>
      <c r="CL63" s="864"/>
      <c r="CM63" s="862"/>
      <c r="CN63" s="863"/>
      <c r="CO63" s="863"/>
      <c r="CP63" s="863"/>
      <c r="CQ63" s="864"/>
      <c r="CR63" s="862"/>
      <c r="CS63" s="863"/>
      <c r="CT63" s="863"/>
      <c r="CU63" s="863"/>
      <c r="CV63" s="864"/>
      <c r="CW63" s="862"/>
      <c r="CX63" s="863"/>
      <c r="CY63" s="863"/>
      <c r="CZ63" s="863"/>
      <c r="DA63" s="864"/>
      <c r="DB63" s="862"/>
      <c r="DC63" s="863"/>
      <c r="DD63" s="863"/>
      <c r="DE63" s="863"/>
      <c r="DF63" s="864"/>
      <c r="DG63" s="862"/>
      <c r="DH63" s="863"/>
      <c r="DI63" s="863"/>
      <c r="DJ63" s="863"/>
      <c r="DK63" s="864"/>
      <c r="DL63" s="862"/>
      <c r="DM63" s="863"/>
      <c r="DN63" s="863"/>
      <c r="DO63" s="863"/>
      <c r="DP63" s="864"/>
      <c r="DQ63" s="862"/>
      <c r="DR63" s="863"/>
      <c r="DS63" s="863"/>
      <c r="DT63" s="863"/>
      <c r="DU63" s="864"/>
      <c r="DV63" s="865"/>
      <c r="DW63" s="866"/>
      <c r="DX63" s="866"/>
      <c r="DY63" s="866"/>
      <c r="DZ63" s="86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2"/>
      <c r="CI64" s="863"/>
      <c r="CJ64" s="863"/>
      <c r="CK64" s="863"/>
      <c r="CL64" s="864"/>
      <c r="CM64" s="862"/>
      <c r="CN64" s="863"/>
      <c r="CO64" s="863"/>
      <c r="CP64" s="863"/>
      <c r="CQ64" s="864"/>
      <c r="CR64" s="862"/>
      <c r="CS64" s="863"/>
      <c r="CT64" s="863"/>
      <c r="CU64" s="863"/>
      <c r="CV64" s="864"/>
      <c r="CW64" s="862"/>
      <c r="CX64" s="863"/>
      <c r="CY64" s="863"/>
      <c r="CZ64" s="863"/>
      <c r="DA64" s="864"/>
      <c r="DB64" s="862"/>
      <c r="DC64" s="863"/>
      <c r="DD64" s="863"/>
      <c r="DE64" s="863"/>
      <c r="DF64" s="864"/>
      <c r="DG64" s="862"/>
      <c r="DH64" s="863"/>
      <c r="DI64" s="863"/>
      <c r="DJ64" s="863"/>
      <c r="DK64" s="864"/>
      <c r="DL64" s="862"/>
      <c r="DM64" s="863"/>
      <c r="DN64" s="863"/>
      <c r="DO64" s="863"/>
      <c r="DP64" s="864"/>
      <c r="DQ64" s="862"/>
      <c r="DR64" s="863"/>
      <c r="DS64" s="863"/>
      <c r="DT64" s="863"/>
      <c r="DU64" s="864"/>
      <c r="DV64" s="865"/>
      <c r="DW64" s="866"/>
      <c r="DX64" s="866"/>
      <c r="DY64" s="866"/>
      <c r="DZ64" s="867"/>
      <c r="EA64" s="247"/>
    </row>
    <row r="65" spans="1:131" s="248" customFormat="1" ht="26.25" customHeight="1" thickBot="1">
      <c r="A65" s="253" t="s">
        <v>421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2"/>
      <c r="CI65" s="863"/>
      <c r="CJ65" s="863"/>
      <c r="CK65" s="863"/>
      <c r="CL65" s="864"/>
      <c r="CM65" s="862"/>
      <c r="CN65" s="863"/>
      <c r="CO65" s="863"/>
      <c r="CP65" s="863"/>
      <c r="CQ65" s="864"/>
      <c r="CR65" s="862"/>
      <c r="CS65" s="863"/>
      <c r="CT65" s="863"/>
      <c r="CU65" s="863"/>
      <c r="CV65" s="864"/>
      <c r="CW65" s="862"/>
      <c r="CX65" s="863"/>
      <c r="CY65" s="863"/>
      <c r="CZ65" s="863"/>
      <c r="DA65" s="864"/>
      <c r="DB65" s="862"/>
      <c r="DC65" s="863"/>
      <c r="DD65" s="863"/>
      <c r="DE65" s="863"/>
      <c r="DF65" s="864"/>
      <c r="DG65" s="862"/>
      <c r="DH65" s="863"/>
      <c r="DI65" s="863"/>
      <c r="DJ65" s="863"/>
      <c r="DK65" s="864"/>
      <c r="DL65" s="862"/>
      <c r="DM65" s="863"/>
      <c r="DN65" s="863"/>
      <c r="DO65" s="863"/>
      <c r="DP65" s="864"/>
      <c r="DQ65" s="862"/>
      <c r="DR65" s="863"/>
      <c r="DS65" s="863"/>
      <c r="DT65" s="863"/>
      <c r="DU65" s="864"/>
      <c r="DV65" s="865"/>
      <c r="DW65" s="866"/>
      <c r="DX65" s="866"/>
      <c r="DY65" s="866"/>
      <c r="DZ65" s="867"/>
      <c r="EA65" s="247"/>
    </row>
    <row r="66" spans="1:131" s="248" customFormat="1" ht="26.25" customHeight="1">
      <c r="A66" s="824" t="s">
        <v>422</v>
      </c>
      <c r="B66" s="825"/>
      <c r="C66" s="825"/>
      <c r="D66" s="825"/>
      <c r="E66" s="825"/>
      <c r="F66" s="825"/>
      <c r="G66" s="825"/>
      <c r="H66" s="825"/>
      <c r="I66" s="825"/>
      <c r="J66" s="825"/>
      <c r="K66" s="825"/>
      <c r="L66" s="825"/>
      <c r="M66" s="825"/>
      <c r="N66" s="825"/>
      <c r="O66" s="825"/>
      <c r="P66" s="826"/>
      <c r="Q66" s="801" t="s">
        <v>423</v>
      </c>
      <c r="R66" s="802"/>
      <c r="S66" s="802"/>
      <c r="T66" s="802"/>
      <c r="U66" s="803"/>
      <c r="V66" s="801" t="s">
        <v>424</v>
      </c>
      <c r="W66" s="802"/>
      <c r="X66" s="802"/>
      <c r="Y66" s="802"/>
      <c r="Z66" s="803"/>
      <c r="AA66" s="801" t="s">
        <v>425</v>
      </c>
      <c r="AB66" s="802"/>
      <c r="AC66" s="802"/>
      <c r="AD66" s="802"/>
      <c r="AE66" s="803"/>
      <c r="AF66" s="945" t="s">
        <v>426</v>
      </c>
      <c r="AG66" s="894"/>
      <c r="AH66" s="894"/>
      <c r="AI66" s="894"/>
      <c r="AJ66" s="946"/>
      <c r="AK66" s="801" t="s">
        <v>427</v>
      </c>
      <c r="AL66" s="825"/>
      <c r="AM66" s="825"/>
      <c r="AN66" s="825"/>
      <c r="AO66" s="826"/>
      <c r="AP66" s="801" t="s">
        <v>428</v>
      </c>
      <c r="AQ66" s="802"/>
      <c r="AR66" s="802"/>
      <c r="AS66" s="802"/>
      <c r="AT66" s="803"/>
      <c r="AU66" s="801" t="s">
        <v>429</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30"/>
      <c r="BT66" s="931"/>
      <c r="BU66" s="931"/>
      <c r="BV66" s="931"/>
      <c r="BW66" s="931"/>
      <c r="BX66" s="931"/>
      <c r="BY66" s="931"/>
      <c r="BZ66" s="931"/>
      <c r="CA66" s="931"/>
      <c r="CB66" s="931"/>
      <c r="CC66" s="931"/>
      <c r="CD66" s="931"/>
      <c r="CE66" s="931"/>
      <c r="CF66" s="931"/>
      <c r="CG66" s="932"/>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50"/>
      <c r="DW66" s="951"/>
      <c r="DX66" s="951"/>
      <c r="DY66" s="951"/>
      <c r="DZ66" s="952"/>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47"/>
      <c r="AG67" s="897"/>
      <c r="AH67" s="897"/>
      <c r="AI67" s="897"/>
      <c r="AJ67" s="948"/>
      <c r="AK67" s="949"/>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30"/>
      <c r="BT67" s="931"/>
      <c r="BU67" s="931"/>
      <c r="BV67" s="931"/>
      <c r="BW67" s="931"/>
      <c r="BX67" s="931"/>
      <c r="BY67" s="931"/>
      <c r="BZ67" s="931"/>
      <c r="CA67" s="931"/>
      <c r="CB67" s="931"/>
      <c r="CC67" s="931"/>
      <c r="CD67" s="931"/>
      <c r="CE67" s="931"/>
      <c r="CF67" s="931"/>
      <c r="CG67" s="932"/>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50"/>
      <c r="DW67" s="951"/>
      <c r="DX67" s="951"/>
      <c r="DY67" s="951"/>
      <c r="DZ67" s="952"/>
      <c r="EA67" s="247"/>
    </row>
    <row r="68" spans="1:131" s="248" customFormat="1" ht="26.25" customHeight="1" thickTop="1">
      <c r="A68" s="259">
        <v>1</v>
      </c>
      <c r="B68" s="941" t="s">
        <v>585</v>
      </c>
      <c r="C68" s="942"/>
      <c r="D68" s="942"/>
      <c r="E68" s="942"/>
      <c r="F68" s="942"/>
      <c r="G68" s="942"/>
      <c r="H68" s="942"/>
      <c r="I68" s="942"/>
      <c r="J68" s="942"/>
      <c r="K68" s="942"/>
      <c r="L68" s="942"/>
      <c r="M68" s="942"/>
      <c r="N68" s="942"/>
      <c r="O68" s="942"/>
      <c r="P68" s="943"/>
      <c r="Q68" s="1210">
        <v>646</v>
      </c>
      <c r="R68" s="959"/>
      <c r="S68" s="959"/>
      <c r="T68" s="959"/>
      <c r="U68" s="960"/>
      <c r="V68" s="958">
        <v>620</v>
      </c>
      <c r="W68" s="959"/>
      <c r="X68" s="959"/>
      <c r="Y68" s="959"/>
      <c r="Z68" s="960"/>
      <c r="AA68" s="958">
        <v>26</v>
      </c>
      <c r="AB68" s="959"/>
      <c r="AC68" s="959"/>
      <c r="AD68" s="959"/>
      <c r="AE68" s="960"/>
      <c r="AF68" s="944">
        <v>26</v>
      </c>
      <c r="AG68" s="944"/>
      <c r="AH68" s="944"/>
      <c r="AI68" s="944"/>
      <c r="AJ68" s="944"/>
      <c r="AK68" s="944" t="s">
        <v>598</v>
      </c>
      <c r="AL68" s="944"/>
      <c r="AM68" s="944"/>
      <c r="AN68" s="944"/>
      <c r="AO68" s="944"/>
      <c r="AP68" s="944">
        <v>219</v>
      </c>
      <c r="AQ68" s="944"/>
      <c r="AR68" s="944"/>
      <c r="AS68" s="944"/>
      <c r="AT68" s="944"/>
      <c r="AU68" s="944">
        <v>159</v>
      </c>
      <c r="AV68" s="944"/>
      <c r="AW68" s="944"/>
      <c r="AX68" s="944"/>
      <c r="AY68" s="944"/>
      <c r="AZ68" s="939"/>
      <c r="BA68" s="939"/>
      <c r="BB68" s="939"/>
      <c r="BC68" s="939"/>
      <c r="BD68" s="940"/>
      <c r="BE68" s="266"/>
      <c r="BF68" s="266"/>
      <c r="BG68" s="266"/>
      <c r="BH68" s="266"/>
      <c r="BI68" s="266"/>
      <c r="BJ68" s="266"/>
      <c r="BK68" s="266"/>
      <c r="BL68" s="266"/>
      <c r="BM68" s="266"/>
      <c r="BN68" s="266"/>
      <c r="BO68" s="266"/>
      <c r="BP68" s="266"/>
      <c r="BQ68" s="263">
        <v>62</v>
      </c>
      <c r="BR68" s="268"/>
      <c r="BS68" s="930"/>
      <c r="BT68" s="931"/>
      <c r="BU68" s="931"/>
      <c r="BV68" s="931"/>
      <c r="BW68" s="931"/>
      <c r="BX68" s="931"/>
      <c r="BY68" s="931"/>
      <c r="BZ68" s="931"/>
      <c r="CA68" s="931"/>
      <c r="CB68" s="931"/>
      <c r="CC68" s="931"/>
      <c r="CD68" s="931"/>
      <c r="CE68" s="931"/>
      <c r="CF68" s="931"/>
      <c r="CG68" s="932"/>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50"/>
      <c r="DW68" s="951"/>
      <c r="DX68" s="951"/>
      <c r="DY68" s="951"/>
      <c r="DZ68" s="952"/>
      <c r="EA68" s="247"/>
    </row>
    <row r="69" spans="1:131" s="248" customFormat="1" ht="26.25" customHeight="1">
      <c r="A69" s="262">
        <v>2</v>
      </c>
      <c r="B69" s="953" t="s">
        <v>586</v>
      </c>
      <c r="C69" s="954"/>
      <c r="D69" s="954"/>
      <c r="E69" s="954"/>
      <c r="F69" s="954"/>
      <c r="G69" s="954"/>
      <c r="H69" s="954"/>
      <c r="I69" s="954"/>
      <c r="J69" s="954"/>
      <c r="K69" s="954"/>
      <c r="L69" s="954"/>
      <c r="M69" s="954"/>
      <c r="N69" s="954"/>
      <c r="O69" s="954"/>
      <c r="P69" s="955"/>
      <c r="Q69" s="961">
        <v>2367</v>
      </c>
      <c r="R69" s="962"/>
      <c r="S69" s="962"/>
      <c r="T69" s="962"/>
      <c r="U69" s="911"/>
      <c r="V69" s="963">
        <v>2172</v>
      </c>
      <c r="W69" s="962"/>
      <c r="X69" s="962"/>
      <c r="Y69" s="962"/>
      <c r="Z69" s="911"/>
      <c r="AA69" s="963">
        <v>196</v>
      </c>
      <c r="AB69" s="962"/>
      <c r="AC69" s="962"/>
      <c r="AD69" s="962"/>
      <c r="AE69" s="911"/>
      <c r="AF69" s="912">
        <v>65</v>
      </c>
      <c r="AG69" s="912"/>
      <c r="AH69" s="912"/>
      <c r="AI69" s="912"/>
      <c r="AJ69" s="912"/>
      <c r="AK69" s="912">
        <v>347</v>
      </c>
      <c r="AL69" s="912"/>
      <c r="AM69" s="912"/>
      <c r="AN69" s="912"/>
      <c r="AO69" s="912"/>
      <c r="AP69" s="912">
        <v>911</v>
      </c>
      <c r="AQ69" s="912"/>
      <c r="AR69" s="912"/>
      <c r="AS69" s="912"/>
      <c r="AT69" s="912"/>
      <c r="AU69" s="912">
        <v>214</v>
      </c>
      <c r="AV69" s="912"/>
      <c r="AW69" s="912"/>
      <c r="AX69" s="912"/>
      <c r="AY69" s="912"/>
      <c r="AZ69" s="956"/>
      <c r="BA69" s="956"/>
      <c r="BB69" s="956"/>
      <c r="BC69" s="956"/>
      <c r="BD69" s="957"/>
      <c r="BE69" s="266"/>
      <c r="BF69" s="266"/>
      <c r="BG69" s="266"/>
      <c r="BH69" s="266"/>
      <c r="BI69" s="266"/>
      <c r="BJ69" s="266"/>
      <c r="BK69" s="266"/>
      <c r="BL69" s="266"/>
      <c r="BM69" s="266"/>
      <c r="BN69" s="266"/>
      <c r="BO69" s="266"/>
      <c r="BP69" s="266"/>
      <c r="BQ69" s="263">
        <v>63</v>
      </c>
      <c r="BR69" s="268"/>
      <c r="BS69" s="930"/>
      <c r="BT69" s="931"/>
      <c r="BU69" s="931"/>
      <c r="BV69" s="931"/>
      <c r="BW69" s="931"/>
      <c r="BX69" s="931"/>
      <c r="BY69" s="931"/>
      <c r="BZ69" s="931"/>
      <c r="CA69" s="931"/>
      <c r="CB69" s="931"/>
      <c r="CC69" s="931"/>
      <c r="CD69" s="931"/>
      <c r="CE69" s="931"/>
      <c r="CF69" s="931"/>
      <c r="CG69" s="932"/>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50"/>
      <c r="DW69" s="951"/>
      <c r="DX69" s="951"/>
      <c r="DY69" s="951"/>
      <c r="DZ69" s="952"/>
      <c r="EA69" s="247"/>
    </row>
    <row r="70" spans="1:131" s="248" customFormat="1" ht="26.25" customHeight="1">
      <c r="A70" s="262">
        <v>3</v>
      </c>
      <c r="B70" s="953" t="s">
        <v>587</v>
      </c>
      <c r="C70" s="954"/>
      <c r="D70" s="954"/>
      <c r="E70" s="954"/>
      <c r="F70" s="954"/>
      <c r="G70" s="954"/>
      <c r="H70" s="954"/>
      <c r="I70" s="954"/>
      <c r="J70" s="954"/>
      <c r="K70" s="954"/>
      <c r="L70" s="954"/>
      <c r="M70" s="954"/>
      <c r="N70" s="954"/>
      <c r="O70" s="954"/>
      <c r="P70" s="955"/>
      <c r="Q70" s="961">
        <v>53</v>
      </c>
      <c r="R70" s="962"/>
      <c r="S70" s="962"/>
      <c r="T70" s="962"/>
      <c r="U70" s="911"/>
      <c r="V70" s="963">
        <v>53</v>
      </c>
      <c r="W70" s="962"/>
      <c r="X70" s="962"/>
      <c r="Y70" s="962"/>
      <c r="Z70" s="911"/>
      <c r="AA70" s="963">
        <v>0</v>
      </c>
      <c r="AB70" s="962"/>
      <c r="AC70" s="962"/>
      <c r="AD70" s="962"/>
      <c r="AE70" s="911"/>
      <c r="AF70" s="912">
        <v>413</v>
      </c>
      <c r="AG70" s="912"/>
      <c r="AH70" s="912"/>
      <c r="AI70" s="912"/>
      <c r="AJ70" s="912"/>
      <c r="AK70" s="912">
        <v>53</v>
      </c>
      <c r="AL70" s="912"/>
      <c r="AM70" s="912"/>
      <c r="AN70" s="912"/>
      <c r="AO70" s="912"/>
      <c r="AP70" s="912" t="s">
        <v>598</v>
      </c>
      <c r="AQ70" s="912"/>
      <c r="AR70" s="912"/>
      <c r="AS70" s="912"/>
      <c r="AT70" s="912"/>
      <c r="AU70" s="912" t="s">
        <v>598</v>
      </c>
      <c r="AV70" s="912"/>
      <c r="AW70" s="912"/>
      <c r="AX70" s="912"/>
      <c r="AY70" s="912"/>
      <c r="AZ70" s="956"/>
      <c r="BA70" s="956"/>
      <c r="BB70" s="956"/>
      <c r="BC70" s="956"/>
      <c r="BD70" s="957"/>
      <c r="BE70" s="266"/>
      <c r="BF70" s="266"/>
      <c r="BG70" s="266"/>
      <c r="BH70" s="266"/>
      <c r="BI70" s="266"/>
      <c r="BJ70" s="266"/>
      <c r="BK70" s="266"/>
      <c r="BL70" s="266"/>
      <c r="BM70" s="266"/>
      <c r="BN70" s="266"/>
      <c r="BO70" s="266"/>
      <c r="BP70" s="266"/>
      <c r="BQ70" s="263">
        <v>64</v>
      </c>
      <c r="BR70" s="268"/>
      <c r="BS70" s="930"/>
      <c r="BT70" s="931"/>
      <c r="BU70" s="931"/>
      <c r="BV70" s="931"/>
      <c r="BW70" s="931"/>
      <c r="BX70" s="931"/>
      <c r="BY70" s="931"/>
      <c r="BZ70" s="931"/>
      <c r="CA70" s="931"/>
      <c r="CB70" s="931"/>
      <c r="CC70" s="931"/>
      <c r="CD70" s="931"/>
      <c r="CE70" s="931"/>
      <c r="CF70" s="931"/>
      <c r="CG70" s="932"/>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50"/>
      <c r="DW70" s="951"/>
      <c r="DX70" s="951"/>
      <c r="DY70" s="951"/>
      <c r="DZ70" s="952"/>
      <c r="EA70" s="247"/>
    </row>
    <row r="71" spans="1:131" s="248" customFormat="1" ht="26.25" customHeight="1">
      <c r="A71" s="262">
        <v>4</v>
      </c>
      <c r="B71" s="953" t="s">
        <v>588</v>
      </c>
      <c r="C71" s="954"/>
      <c r="D71" s="954"/>
      <c r="E71" s="954"/>
      <c r="F71" s="954"/>
      <c r="G71" s="954"/>
      <c r="H71" s="954"/>
      <c r="I71" s="954"/>
      <c r="J71" s="954"/>
      <c r="K71" s="954"/>
      <c r="L71" s="954"/>
      <c r="M71" s="954"/>
      <c r="N71" s="954"/>
      <c r="O71" s="954"/>
      <c r="P71" s="955"/>
      <c r="Q71" s="961">
        <v>95</v>
      </c>
      <c r="R71" s="962"/>
      <c r="S71" s="962"/>
      <c r="T71" s="962"/>
      <c r="U71" s="911"/>
      <c r="V71" s="963">
        <v>85</v>
      </c>
      <c r="W71" s="962"/>
      <c r="X71" s="962"/>
      <c r="Y71" s="962"/>
      <c r="Z71" s="911"/>
      <c r="AA71" s="963">
        <v>10</v>
      </c>
      <c r="AB71" s="962"/>
      <c r="AC71" s="962"/>
      <c r="AD71" s="962"/>
      <c r="AE71" s="911"/>
      <c r="AF71" s="912">
        <v>10</v>
      </c>
      <c r="AG71" s="912"/>
      <c r="AH71" s="912"/>
      <c r="AI71" s="912"/>
      <c r="AJ71" s="912"/>
      <c r="AK71" s="912" t="s">
        <v>598</v>
      </c>
      <c r="AL71" s="912"/>
      <c r="AM71" s="912"/>
      <c r="AN71" s="912"/>
      <c r="AO71" s="912"/>
      <c r="AP71" s="912" t="s">
        <v>598</v>
      </c>
      <c r="AQ71" s="912"/>
      <c r="AR71" s="912"/>
      <c r="AS71" s="912"/>
      <c r="AT71" s="912"/>
      <c r="AU71" s="912" t="s">
        <v>598</v>
      </c>
      <c r="AV71" s="912"/>
      <c r="AW71" s="912"/>
      <c r="AX71" s="912"/>
      <c r="AY71" s="912"/>
      <c r="AZ71" s="956"/>
      <c r="BA71" s="956"/>
      <c r="BB71" s="956"/>
      <c r="BC71" s="956"/>
      <c r="BD71" s="957"/>
      <c r="BE71" s="266"/>
      <c r="BF71" s="266"/>
      <c r="BG71" s="266"/>
      <c r="BH71" s="266"/>
      <c r="BI71" s="266"/>
      <c r="BJ71" s="266"/>
      <c r="BK71" s="266"/>
      <c r="BL71" s="266"/>
      <c r="BM71" s="266"/>
      <c r="BN71" s="266"/>
      <c r="BO71" s="266"/>
      <c r="BP71" s="266"/>
      <c r="BQ71" s="263">
        <v>65</v>
      </c>
      <c r="BR71" s="268"/>
      <c r="BS71" s="930"/>
      <c r="BT71" s="931"/>
      <c r="BU71" s="931"/>
      <c r="BV71" s="931"/>
      <c r="BW71" s="931"/>
      <c r="BX71" s="931"/>
      <c r="BY71" s="931"/>
      <c r="BZ71" s="931"/>
      <c r="CA71" s="931"/>
      <c r="CB71" s="931"/>
      <c r="CC71" s="931"/>
      <c r="CD71" s="931"/>
      <c r="CE71" s="931"/>
      <c r="CF71" s="931"/>
      <c r="CG71" s="932"/>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50"/>
      <c r="DW71" s="951"/>
      <c r="DX71" s="951"/>
      <c r="DY71" s="951"/>
      <c r="DZ71" s="952"/>
      <c r="EA71" s="247"/>
    </row>
    <row r="72" spans="1:131" s="248" customFormat="1" ht="26.25" customHeight="1">
      <c r="A72" s="262">
        <v>5</v>
      </c>
      <c r="B72" s="953" t="s">
        <v>589</v>
      </c>
      <c r="C72" s="954"/>
      <c r="D72" s="954"/>
      <c r="E72" s="954"/>
      <c r="F72" s="954"/>
      <c r="G72" s="954"/>
      <c r="H72" s="954"/>
      <c r="I72" s="954"/>
      <c r="J72" s="954"/>
      <c r="K72" s="954"/>
      <c r="L72" s="954"/>
      <c r="M72" s="954"/>
      <c r="N72" s="954"/>
      <c r="O72" s="954"/>
      <c r="P72" s="955"/>
      <c r="Q72" s="961">
        <v>244880</v>
      </c>
      <c r="R72" s="962"/>
      <c r="S72" s="962"/>
      <c r="T72" s="962"/>
      <c r="U72" s="911"/>
      <c r="V72" s="963">
        <v>239644</v>
      </c>
      <c r="W72" s="962"/>
      <c r="X72" s="962"/>
      <c r="Y72" s="962"/>
      <c r="Z72" s="911"/>
      <c r="AA72" s="963">
        <v>5236</v>
      </c>
      <c r="AB72" s="962"/>
      <c r="AC72" s="962"/>
      <c r="AD72" s="962"/>
      <c r="AE72" s="911"/>
      <c r="AF72" s="912">
        <v>5236</v>
      </c>
      <c r="AG72" s="912"/>
      <c r="AH72" s="912"/>
      <c r="AI72" s="912"/>
      <c r="AJ72" s="912"/>
      <c r="AK72" s="912">
        <v>1477</v>
      </c>
      <c r="AL72" s="912"/>
      <c r="AM72" s="912"/>
      <c r="AN72" s="912"/>
      <c r="AO72" s="912"/>
      <c r="AP72" s="912" t="s">
        <v>598</v>
      </c>
      <c r="AQ72" s="912"/>
      <c r="AR72" s="912"/>
      <c r="AS72" s="912"/>
      <c r="AT72" s="912"/>
      <c r="AU72" s="912" t="s">
        <v>598</v>
      </c>
      <c r="AV72" s="912"/>
      <c r="AW72" s="912"/>
      <c r="AX72" s="912"/>
      <c r="AY72" s="912"/>
      <c r="AZ72" s="956"/>
      <c r="BA72" s="956"/>
      <c r="BB72" s="956"/>
      <c r="BC72" s="956"/>
      <c r="BD72" s="957"/>
      <c r="BE72" s="266"/>
      <c r="BF72" s="266"/>
      <c r="BG72" s="266"/>
      <c r="BH72" s="266"/>
      <c r="BI72" s="266"/>
      <c r="BJ72" s="266"/>
      <c r="BK72" s="266"/>
      <c r="BL72" s="266"/>
      <c r="BM72" s="266"/>
      <c r="BN72" s="266"/>
      <c r="BO72" s="266"/>
      <c r="BP72" s="266"/>
      <c r="BQ72" s="263">
        <v>66</v>
      </c>
      <c r="BR72" s="268"/>
      <c r="BS72" s="930"/>
      <c r="BT72" s="931"/>
      <c r="BU72" s="931"/>
      <c r="BV72" s="931"/>
      <c r="BW72" s="931"/>
      <c r="BX72" s="931"/>
      <c r="BY72" s="931"/>
      <c r="BZ72" s="931"/>
      <c r="CA72" s="931"/>
      <c r="CB72" s="931"/>
      <c r="CC72" s="931"/>
      <c r="CD72" s="931"/>
      <c r="CE72" s="931"/>
      <c r="CF72" s="931"/>
      <c r="CG72" s="932"/>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50"/>
      <c r="DW72" s="951"/>
      <c r="DX72" s="951"/>
      <c r="DY72" s="951"/>
      <c r="DZ72" s="952"/>
      <c r="EA72" s="247"/>
    </row>
    <row r="73" spans="1:131" s="248" customFormat="1" ht="26.25" customHeight="1">
      <c r="A73" s="262">
        <v>6</v>
      </c>
      <c r="B73" s="953" t="s">
        <v>590</v>
      </c>
      <c r="C73" s="954"/>
      <c r="D73" s="954"/>
      <c r="E73" s="954"/>
      <c r="F73" s="954"/>
      <c r="G73" s="954"/>
      <c r="H73" s="954"/>
      <c r="I73" s="954"/>
      <c r="J73" s="954"/>
      <c r="K73" s="954"/>
      <c r="L73" s="954"/>
      <c r="M73" s="954"/>
      <c r="N73" s="954"/>
      <c r="O73" s="954"/>
      <c r="P73" s="955"/>
      <c r="Q73" s="961">
        <v>5521</v>
      </c>
      <c r="R73" s="962"/>
      <c r="S73" s="962"/>
      <c r="T73" s="962"/>
      <c r="U73" s="911"/>
      <c r="V73" s="963">
        <v>4998</v>
      </c>
      <c r="W73" s="962"/>
      <c r="X73" s="962"/>
      <c r="Y73" s="962"/>
      <c r="Z73" s="911"/>
      <c r="AA73" s="963">
        <v>523</v>
      </c>
      <c r="AB73" s="962"/>
      <c r="AC73" s="962"/>
      <c r="AD73" s="962"/>
      <c r="AE73" s="911"/>
      <c r="AF73" s="912">
        <v>523</v>
      </c>
      <c r="AG73" s="912"/>
      <c r="AH73" s="912"/>
      <c r="AI73" s="912"/>
      <c r="AJ73" s="912"/>
      <c r="AK73" s="912">
        <v>750</v>
      </c>
      <c r="AL73" s="912"/>
      <c r="AM73" s="912"/>
      <c r="AN73" s="912"/>
      <c r="AO73" s="912"/>
      <c r="AP73" s="912" t="s">
        <v>598</v>
      </c>
      <c r="AQ73" s="912"/>
      <c r="AR73" s="912"/>
      <c r="AS73" s="912"/>
      <c r="AT73" s="912"/>
      <c r="AU73" s="912" t="s">
        <v>598</v>
      </c>
      <c r="AV73" s="912"/>
      <c r="AW73" s="912"/>
      <c r="AX73" s="912"/>
      <c r="AY73" s="912"/>
      <c r="AZ73" s="956"/>
      <c r="BA73" s="956"/>
      <c r="BB73" s="956"/>
      <c r="BC73" s="956"/>
      <c r="BD73" s="957"/>
      <c r="BE73" s="266"/>
      <c r="BF73" s="266"/>
      <c r="BG73" s="266"/>
      <c r="BH73" s="266"/>
      <c r="BI73" s="266"/>
      <c r="BJ73" s="266"/>
      <c r="BK73" s="266"/>
      <c r="BL73" s="266"/>
      <c r="BM73" s="266"/>
      <c r="BN73" s="266"/>
      <c r="BO73" s="266"/>
      <c r="BP73" s="266"/>
      <c r="BQ73" s="263">
        <v>67</v>
      </c>
      <c r="BR73" s="268"/>
      <c r="BS73" s="930"/>
      <c r="BT73" s="931"/>
      <c r="BU73" s="931"/>
      <c r="BV73" s="931"/>
      <c r="BW73" s="931"/>
      <c r="BX73" s="931"/>
      <c r="BY73" s="931"/>
      <c r="BZ73" s="931"/>
      <c r="CA73" s="931"/>
      <c r="CB73" s="931"/>
      <c r="CC73" s="931"/>
      <c r="CD73" s="931"/>
      <c r="CE73" s="931"/>
      <c r="CF73" s="931"/>
      <c r="CG73" s="932"/>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50"/>
      <c r="DW73" s="951"/>
      <c r="DX73" s="951"/>
      <c r="DY73" s="951"/>
      <c r="DZ73" s="952"/>
      <c r="EA73" s="247"/>
    </row>
    <row r="74" spans="1:131" s="248" customFormat="1" ht="26.25" customHeight="1">
      <c r="A74" s="262">
        <v>7</v>
      </c>
      <c r="B74" s="953" t="s">
        <v>591</v>
      </c>
      <c r="C74" s="954"/>
      <c r="D74" s="954"/>
      <c r="E74" s="954"/>
      <c r="F74" s="954"/>
      <c r="G74" s="954"/>
      <c r="H74" s="954"/>
      <c r="I74" s="954"/>
      <c r="J74" s="954"/>
      <c r="K74" s="954"/>
      <c r="L74" s="954"/>
      <c r="M74" s="954"/>
      <c r="N74" s="954"/>
      <c r="O74" s="954"/>
      <c r="P74" s="955"/>
      <c r="Q74" s="961">
        <v>188</v>
      </c>
      <c r="R74" s="962"/>
      <c r="S74" s="962"/>
      <c r="T74" s="962"/>
      <c r="U74" s="911"/>
      <c r="V74" s="963">
        <v>154</v>
      </c>
      <c r="W74" s="962"/>
      <c r="X74" s="962"/>
      <c r="Y74" s="962"/>
      <c r="Z74" s="911"/>
      <c r="AA74" s="963">
        <v>34</v>
      </c>
      <c r="AB74" s="962"/>
      <c r="AC74" s="962"/>
      <c r="AD74" s="962"/>
      <c r="AE74" s="911"/>
      <c r="AF74" s="912">
        <v>34</v>
      </c>
      <c r="AG74" s="912"/>
      <c r="AH74" s="912"/>
      <c r="AI74" s="912"/>
      <c r="AJ74" s="912"/>
      <c r="AK74" s="912">
        <v>40</v>
      </c>
      <c r="AL74" s="912"/>
      <c r="AM74" s="912"/>
      <c r="AN74" s="912"/>
      <c r="AO74" s="912"/>
      <c r="AP74" s="912" t="s">
        <v>598</v>
      </c>
      <c r="AQ74" s="912"/>
      <c r="AR74" s="912"/>
      <c r="AS74" s="912"/>
      <c r="AT74" s="912"/>
      <c r="AU74" s="912" t="s">
        <v>598</v>
      </c>
      <c r="AV74" s="912"/>
      <c r="AW74" s="912"/>
      <c r="AX74" s="912"/>
      <c r="AY74" s="912"/>
      <c r="AZ74" s="956"/>
      <c r="BA74" s="956"/>
      <c r="BB74" s="956"/>
      <c r="BC74" s="956"/>
      <c r="BD74" s="957"/>
      <c r="BE74" s="266"/>
      <c r="BF74" s="266"/>
      <c r="BG74" s="266"/>
      <c r="BH74" s="266"/>
      <c r="BI74" s="266"/>
      <c r="BJ74" s="266"/>
      <c r="BK74" s="266"/>
      <c r="BL74" s="266"/>
      <c r="BM74" s="266"/>
      <c r="BN74" s="266"/>
      <c r="BO74" s="266"/>
      <c r="BP74" s="266"/>
      <c r="BQ74" s="263">
        <v>68</v>
      </c>
      <c r="BR74" s="268"/>
      <c r="BS74" s="930"/>
      <c r="BT74" s="931"/>
      <c r="BU74" s="931"/>
      <c r="BV74" s="931"/>
      <c r="BW74" s="931"/>
      <c r="BX74" s="931"/>
      <c r="BY74" s="931"/>
      <c r="BZ74" s="931"/>
      <c r="CA74" s="931"/>
      <c r="CB74" s="931"/>
      <c r="CC74" s="931"/>
      <c r="CD74" s="931"/>
      <c r="CE74" s="931"/>
      <c r="CF74" s="931"/>
      <c r="CG74" s="932"/>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50"/>
      <c r="DW74" s="951"/>
      <c r="DX74" s="951"/>
      <c r="DY74" s="951"/>
      <c r="DZ74" s="952"/>
      <c r="EA74" s="247"/>
    </row>
    <row r="75" spans="1:131" s="248" customFormat="1" ht="26.25" customHeight="1">
      <c r="A75" s="262">
        <v>8</v>
      </c>
      <c r="B75" s="953" t="s">
        <v>592</v>
      </c>
      <c r="C75" s="954"/>
      <c r="D75" s="954"/>
      <c r="E75" s="954"/>
      <c r="F75" s="954"/>
      <c r="G75" s="954"/>
      <c r="H75" s="954"/>
      <c r="I75" s="954"/>
      <c r="J75" s="954"/>
      <c r="K75" s="954"/>
      <c r="L75" s="954"/>
      <c r="M75" s="954"/>
      <c r="N75" s="954"/>
      <c r="O75" s="954"/>
      <c r="P75" s="955"/>
      <c r="Q75" s="961">
        <v>1</v>
      </c>
      <c r="R75" s="962"/>
      <c r="S75" s="962"/>
      <c r="T75" s="962"/>
      <c r="U75" s="911"/>
      <c r="V75" s="963">
        <v>1</v>
      </c>
      <c r="W75" s="962"/>
      <c r="X75" s="962"/>
      <c r="Y75" s="962"/>
      <c r="Z75" s="911"/>
      <c r="AA75" s="963">
        <v>0</v>
      </c>
      <c r="AB75" s="962"/>
      <c r="AC75" s="962"/>
      <c r="AD75" s="962"/>
      <c r="AE75" s="911"/>
      <c r="AF75" s="963">
        <v>0</v>
      </c>
      <c r="AG75" s="962"/>
      <c r="AH75" s="962"/>
      <c r="AI75" s="962"/>
      <c r="AJ75" s="911"/>
      <c r="AK75" s="963" t="s">
        <v>598</v>
      </c>
      <c r="AL75" s="962"/>
      <c r="AM75" s="962"/>
      <c r="AN75" s="962"/>
      <c r="AO75" s="911"/>
      <c r="AP75" s="963" t="s">
        <v>598</v>
      </c>
      <c r="AQ75" s="962"/>
      <c r="AR75" s="962"/>
      <c r="AS75" s="962"/>
      <c r="AT75" s="911"/>
      <c r="AU75" s="963" t="s">
        <v>598</v>
      </c>
      <c r="AV75" s="962"/>
      <c r="AW75" s="962"/>
      <c r="AX75" s="962"/>
      <c r="AY75" s="911"/>
      <c r="AZ75" s="956"/>
      <c r="BA75" s="956"/>
      <c r="BB75" s="956"/>
      <c r="BC75" s="956"/>
      <c r="BD75" s="957"/>
      <c r="BE75" s="266"/>
      <c r="BF75" s="266"/>
      <c r="BG75" s="266"/>
      <c r="BH75" s="266"/>
      <c r="BI75" s="266"/>
      <c r="BJ75" s="266"/>
      <c r="BK75" s="266"/>
      <c r="BL75" s="266"/>
      <c r="BM75" s="266"/>
      <c r="BN75" s="266"/>
      <c r="BO75" s="266"/>
      <c r="BP75" s="266"/>
      <c r="BQ75" s="263">
        <v>69</v>
      </c>
      <c r="BR75" s="268"/>
      <c r="BS75" s="930"/>
      <c r="BT75" s="931"/>
      <c r="BU75" s="931"/>
      <c r="BV75" s="931"/>
      <c r="BW75" s="931"/>
      <c r="BX75" s="931"/>
      <c r="BY75" s="931"/>
      <c r="BZ75" s="931"/>
      <c r="CA75" s="931"/>
      <c r="CB75" s="931"/>
      <c r="CC75" s="931"/>
      <c r="CD75" s="931"/>
      <c r="CE75" s="931"/>
      <c r="CF75" s="931"/>
      <c r="CG75" s="932"/>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50"/>
      <c r="DW75" s="951"/>
      <c r="DX75" s="951"/>
      <c r="DY75" s="951"/>
      <c r="DZ75" s="952"/>
      <c r="EA75" s="247"/>
    </row>
    <row r="76" spans="1:131" s="248" customFormat="1" ht="26.25" customHeight="1">
      <c r="A76" s="262">
        <v>9</v>
      </c>
      <c r="B76" s="953" t="s">
        <v>593</v>
      </c>
      <c r="C76" s="954"/>
      <c r="D76" s="954"/>
      <c r="E76" s="954"/>
      <c r="F76" s="954"/>
      <c r="G76" s="954"/>
      <c r="H76" s="954"/>
      <c r="I76" s="954"/>
      <c r="J76" s="954"/>
      <c r="K76" s="954"/>
      <c r="L76" s="954"/>
      <c r="M76" s="954"/>
      <c r="N76" s="954"/>
      <c r="O76" s="954"/>
      <c r="P76" s="955"/>
      <c r="Q76" s="961">
        <v>447</v>
      </c>
      <c r="R76" s="962"/>
      <c r="S76" s="962"/>
      <c r="T76" s="962"/>
      <c r="U76" s="911"/>
      <c r="V76" s="963">
        <v>567</v>
      </c>
      <c r="W76" s="962"/>
      <c r="X76" s="962"/>
      <c r="Y76" s="962"/>
      <c r="Z76" s="911"/>
      <c r="AA76" s="963">
        <v>-120</v>
      </c>
      <c r="AB76" s="962"/>
      <c r="AC76" s="962"/>
      <c r="AD76" s="962"/>
      <c r="AE76" s="911"/>
      <c r="AF76" s="963">
        <v>229</v>
      </c>
      <c r="AG76" s="962"/>
      <c r="AH76" s="962"/>
      <c r="AI76" s="962"/>
      <c r="AJ76" s="911"/>
      <c r="AK76" s="963">
        <v>475</v>
      </c>
      <c r="AL76" s="962"/>
      <c r="AM76" s="962"/>
      <c r="AN76" s="962"/>
      <c r="AO76" s="911"/>
      <c r="AP76" s="963">
        <v>1931</v>
      </c>
      <c r="AQ76" s="962"/>
      <c r="AR76" s="962"/>
      <c r="AS76" s="962"/>
      <c r="AT76" s="911"/>
      <c r="AU76" s="963">
        <v>166</v>
      </c>
      <c r="AV76" s="962"/>
      <c r="AW76" s="962"/>
      <c r="AX76" s="962"/>
      <c r="AY76" s="911"/>
      <c r="AZ76" s="956"/>
      <c r="BA76" s="956"/>
      <c r="BB76" s="956"/>
      <c r="BC76" s="956"/>
      <c r="BD76" s="957"/>
      <c r="BE76" s="266"/>
      <c r="BF76" s="266"/>
      <c r="BG76" s="266"/>
      <c r="BH76" s="266"/>
      <c r="BI76" s="266"/>
      <c r="BJ76" s="266"/>
      <c r="BK76" s="266"/>
      <c r="BL76" s="266"/>
      <c r="BM76" s="266"/>
      <c r="BN76" s="266"/>
      <c r="BO76" s="266"/>
      <c r="BP76" s="266"/>
      <c r="BQ76" s="263">
        <v>70</v>
      </c>
      <c r="BR76" s="268"/>
      <c r="BS76" s="930"/>
      <c r="BT76" s="931"/>
      <c r="BU76" s="931"/>
      <c r="BV76" s="931"/>
      <c r="BW76" s="931"/>
      <c r="BX76" s="931"/>
      <c r="BY76" s="931"/>
      <c r="BZ76" s="931"/>
      <c r="CA76" s="931"/>
      <c r="CB76" s="931"/>
      <c r="CC76" s="931"/>
      <c r="CD76" s="931"/>
      <c r="CE76" s="931"/>
      <c r="CF76" s="931"/>
      <c r="CG76" s="932"/>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50"/>
      <c r="DW76" s="951"/>
      <c r="DX76" s="951"/>
      <c r="DY76" s="951"/>
      <c r="DZ76" s="952"/>
      <c r="EA76" s="247"/>
    </row>
    <row r="77" spans="1:131" s="248" customFormat="1" ht="26.25" customHeight="1">
      <c r="A77" s="262">
        <v>10</v>
      </c>
      <c r="B77" s="953" t="s">
        <v>597</v>
      </c>
      <c r="C77" s="954"/>
      <c r="D77" s="954"/>
      <c r="E77" s="954"/>
      <c r="F77" s="954"/>
      <c r="G77" s="954"/>
      <c r="H77" s="954"/>
      <c r="I77" s="954"/>
      <c r="J77" s="954"/>
      <c r="K77" s="954"/>
      <c r="L77" s="954"/>
      <c r="M77" s="954"/>
      <c r="N77" s="954"/>
      <c r="O77" s="954"/>
      <c r="P77" s="955"/>
      <c r="Q77" s="961">
        <v>419</v>
      </c>
      <c r="R77" s="962"/>
      <c r="S77" s="962"/>
      <c r="T77" s="962"/>
      <c r="U77" s="911"/>
      <c r="V77" s="963">
        <v>398</v>
      </c>
      <c r="W77" s="962"/>
      <c r="X77" s="962"/>
      <c r="Y77" s="962"/>
      <c r="Z77" s="911"/>
      <c r="AA77" s="963">
        <v>21</v>
      </c>
      <c r="AB77" s="962"/>
      <c r="AC77" s="962"/>
      <c r="AD77" s="962"/>
      <c r="AE77" s="911"/>
      <c r="AF77" s="963">
        <v>21</v>
      </c>
      <c r="AG77" s="962"/>
      <c r="AH77" s="962"/>
      <c r="AI77" s="962"/>
      <c r="AJ77" s="911"/>
      <c r="AK77" s="963">
        <v>0</v>
      </c>
      <c r="AL77" s="962"/>
      <c r="AM77" s="962"/>
      <c r="AN77" s="962"/>
      <c r="AO77" s="911"/>
      <c r="AP77" s="963">
        <v>3</v>
      </c>
      <c r="AQ77" s="962"/>
      <c r="AR77" s="962"/>
      <c r="AS77" s="962"/>
      <c r="AT77" s="911"/>
      <c r="AU77" s="963">
        <v>0</v>
      </c>
      <c r="AV77" s="962"/>
      <c r="AW77" s="962"/>
      <c r="AX77" s="962"/>
      <c r="AY77" s="911"/>
      <c r="AZ77" s="956"/>
      <c r="BA77" s="956"/>
      <c r="BB77" s="956"/>
      <c r="BC77" s="956"/>
      <c r="BD77" s="957"/>
      <c r="BE77" s="266"/>
      <c r="BF77" s="266"/>
      <c r="BG77" s="266"/>
      <c r="BH77" s="266"/>
      <c r="BI77" s="266"/>
      <c r="BJ77" s="266"/>
      <c r="BK77" s="266"/>
      <c r="BL77" s="266"/>
      <c r="BM77" s="266"/>
      <c r="BN77" s="266"/>
      <c r="BO77" s="266"/>
      <c r="BP77" s="266"/>
      <c r="BQ77" s="263">
        <v>71</v>
      </c>
      <c r="BR77" s="268"/>
      <c r="BS77" s="930"/>
      <c r="BT77" s="931"/>
      <c r="BU77" s="931"/>
      <c r="BV77" s="931"/>
      <c r="BW77" s="931"/>
      <c r="BX77" s="931"/>
      <c r="BY77" s="931"/>
      <c r="BZ77" s="931"/>
      <c r="CA77" s="931"/>
      <c r="CB77" s="931"/>
      <c r="CC77" s="931"/>
      <c r="CD77" s="931"/>
      <c r="CE77" s="931"/>
      <c r="CF77" s="931"/>
      <c r="CG77" s="932"/>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50"/>
      <c r="DW77" s="951"/>
      <c r="DX77" s="951"/>
      <c r="DY77" s="951"/>
      <c r="DZ77" s="952"/>
      <c r="EA77" s="247"/>
    </row>
    <row r="78" spans="1:131" s="248" customFormat="1" ht="26.25" customHeight="1">
      <c r="A78" s="262">
        <v>11</v>
      </c>
      <c r="B78" s="953"/>
      <c r="C78" s="954"/>
      <c r="D78" s="954"/>
      <c r="E78" s="954"/>
      <c r="F78" s="954"/>
      <c r="G78" s="954"/>
      <c r="H78" s="954"/>
      <c r="I78" s="954"/>
      <c r="J78" s="954"/>
      <c r="K78" s="954"/>
      <c r="L78" s="954"/>
      <c r="M78" s="954"/>
      <c r="N78" s="954"/>
      <c r="O78" s="954"/>
      <c r="P78" s="955"/>
      <c r="Q78" s="964"/>
      <c r="R78" s="912"/>
      <c r="S78" s="912"/>
      <c r="T78" s="912"/>
      <c r="U78" s="912"/>
      <c r="V78" s="912"/>
      <c r="W78" s="912"/>
      <c r="X78" s="912"/>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2"/>
      <c r="AY78" s="912"/>
      <c r="AZ78" s="956"/>
      <c r="BA78" s="956"/>
      <c r="BB78" s="956"/>
      <c r="BC78" s="956"/>
      <c r="BD78" s="957"/>
      <c r="BE78" s="266"/>
      <c r="BF78" s="266"/>
      <c r="BG78" s="266"/>
      <c r="BH78" s="266"/>
      <c r="BI78" s="266"/>
      <c r="BJ78" s="269"/>
      <c r="BK78" s="269"/>
      <c r="BL78" s="269"/>
      <c r="BM78" s="269"/>
      <c r="BN78" s="269"/>
      <c r="BO78" s="266"/>
      <c r="BP78" s="266"/>
      <c r="BQ78" s="263">
        <v>72</v>
      </c>
      <c r="BR78" s="268"/>
      <c r="BS78" s="930"/>
      <c r="BT78" s="931"/>
      <c r="BU78" s="931"/>
      <c r="BV78" s="931"/>
      <c r="BW78" s="931"/>
      <c r="BX78" s="931"/>
      <c r="BY78" s="931"/>
      <c r="BZ78" s="931"/>
      <c r="CA78" s="931"/>
      <c r="CB78" s="931"/>
      <c r="CC78" s="931"/>
      <c r="CD78" s="931"/>
      <c r="CE78" s="931"/>
      <c r="CF78" s="931"/>
      <c r="CG78" s="932"/>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50"/>
      <c r="DW78" s="951"/>
      <c r="DX78" s="951"/>
      <c r="DY78" s="951"/>
      <c r="DZ78" s="952"/>
      <c r="EA78" s="247"/>
    </row>
    <row r="79" spans="1:131" s="248" customFormat="1" ht="26.25" customHeight="1">
      <c r="A79" s="262">
        <v>12</v>
      </c>
      <c r="B79" s="953"/>
      <c r="C79" s="954"/>
      <c r="D79" s="954"/>
      <c r="E79" s="954"/>
      <c r="F79" s="954"/>
      <c r="G79" s="954"/>
      <c r="H79" s="954"/>
      <c r="I79" s="954"/>
      <c r="J79" s="954"/>
      <c r="K79" s="954"/>
      <c r="L79" s="954"/>
      <c r="M79" s="954"/>
      <c r="N79" s="954"/>
      <c r="O79" s="954"/>
      <c r="P79" s="955"/>
      <c r="Q79" s="964"/>
      <c r="R79" s="912"/>
      <c r="S79" s="912"/>
      <c r="T79" s="912"/>
      <c r="U79" s="912"/>
      <c r="V79" s="912"/>
      <c r="W79" s="912"/>
      <c r="X79" s="912"/>
      <c r="Y79" s="912"/>
      <c r="Z79" s="912"/>
      <c r="AA79" s="912"/>
      <c r="AB79" s="912"/>
      <c r="AC79" s="912"/>
      <c r="AD79" s="912"/>
      <c r="AE79" s="912"/>
      <c r="AF79" s="912"/>
      <c r="AG79" s="912"/>
      <c r="AH79" s="912"/>
      <c r="AI79" s="912"/>
      <c r="AJ79" s="912"/>
      <c r="AK79" s="912"/>
      <c r="AL79" s="912"/>
      <c r="AM79" s="912"/>
      <c r="AN79" s="912"/>
      <c r="AO79" s="912"/>
      <c r="AP79" s="912"/>
      <c r="AQ79" s="912"/>
      <c r="AR79" s="912"/>
      <c r="AS79" s="912"/>
      <c r="AT79" s="912"/>
      <c r="AU79" s="912"/>
      <c r="AV79" s="912"/>
      <c r="AW79" s="912"/>
      <c r="AX79" s="912"/>
      <c r="AY79" s="912"/>
      <c r="AZ79" s="956"/>
      <c r="BA79" s="956"/>
      <c r="BB79" s="956"/>
      <c r="BC79" s="956"/>
      <c r="BD79" s="957"/>
      <c r="BE79" s="266"/>
      <c r="BF79" s="266"/>
      <c r="BG79" s="266"/>
      <c r="BH79" s="266"/>
      <c r="BI79" s="266"/>
      <c r="BJ79" s="269"/>
      <c r="BK79" s="269"/>
      <c r="BL79" s="269"/>
      <c r="BM79" s="269"/>
      <c r="BN79" s="269"/>
      <c r="BO79" s="266"/>
      <c r="BP79" s="266"/>
      <c r="BQ79" s="263">
        <v>73</v>
      </c>
      <c r="BR79" s="268"/>
      <c r="BS79" s="930"/>
      <c r="BT79" s="931"/>
      <c r="BU79" s="931"/>
      <c r="BV79" s="931"/>
      <c r="BW79" s="931"/>
      <c r="BX79" s="931"/>
      <c r="BY79" s="931"/>
      <c r="BZ79" s="931"/>
      <c r="CA79" s="931"/>
      <c r="CB79" s="931"/>
      <c r="CC79" s="931"/>
      <c r="CD79" s="931"/>
      <c r="CE79" s="931"/>
      <c r="CF79" s="931"/>
      <c r="CG79" s="932"/>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50"/>
      <c r="DW79" s="951"/>
      <c r="DX79" s="951"/>
      <c r="DY79" s="951"/>
      <c r="DZ79" s="952"/>
      <c r="EA79" s="247"/>
    </row>
    <row r="80" spans="1:131" s="248" customFormat="1" ht="26.25" customHeight="1">
      <c r="A80" s="262">
        <v>13</v>
      </c>
      <c r="B80" s="953"/>
      <c r="C80" s="954"/>
      <c r="D80" s="954"/>
      <c r="E80" s="954"/>
      <c r="F80" s="954"/>
      <c r="G80" s="954"/>
      <c r="H80" s="954"/>
      <c r="I80" s="954"/>
      <c r="J80" s="954"/>
      <c r="K80" s="954"/>
      <c r="L80" s="954"/>
      <c r="M80" s="954"/>
      <c r="N80" s="954"/>
      <c r="O80" s="954"/>
      <c r="P80" s="955"/>
      <c r="Q80" s="964"/>
      <c r="R80" s="912"/>
      <c r="S80" s="912"/>
      <c r="T80" s="912"/>
      <c r="U80" s="912"/>
      <c r="V80" s="912"/>
      <c r="W80" s="912"/>
      <c r="X80" s="912"/>
      <c r="Y80" s="912"/>
      <c r="Z80" s="912"/>
      <c r="AA80" s="912"/>
      <c r="AB80" s="912"/>
      <c r="AC80" s="912"/>
      <c r="AD80" s="912"/>
      <c r="AE80" s="912"/>
      <c r="AF80" s="912"/>
      <c r="AG80" s="912"/>
      <c r="AH80" s="912"/>
      <c r="AI80" s="912"/>
      <c r="AJ80" s="912"/>
      <c r="AK80" s="912"/>
      <c r="AL80" s="912"/>
      <c r="AM80" s="912"/>
      <c r="AN80" s="912"/>
      <c r="AO80" s="912"/>
      <c r="AP80" s="912"/>
      <c r="AQ80" s="912"/>
      <c r="AR80" s="912"/>
      <c r="AS80" s="912"/>
      <c r="AT80" s="912"/>
      <c r="AU80" s="912"/>
      <c r="AV80" s="912"/>
      <c r="AW80" s="912"/>
      <c r="AX80" s="912"/>
      <c r="AY80" s="912"/>
      <c r="AZ80" s="956"/>
      <c r="BA80" s="956"/>
      <c r="BB80" s="956"/>
      <c r="BC80" s="956"/>
      <c r="BD80" s="957"/>
      <c r="BE80" s="266"/>
      <c r="BF80" s="266"/>
      <c r="BG80" s="266"/>
      <c r="BH80" s="266"/>
      <c r="BI80" s="266"/>
      <c r="BJ80" s="266"/>
      <c r="BK80" s="266"/>
      <c r="BL80" s="266"/>
      <c r="BM80" s="266"/>
      <c r="BN80" s="266"/>
      <c r="BO80" s="266"/>
      <c r="BP80" s="266"/>
      <c r="BQ80" s="263">
        <v>74</v>
      </c>
      <c r="BR80" s="268"/>
      <c r="BS80" s="930"/>
      <c r="BT80" s="931"/>
      <c r="BU80" s="931"/>
      <c r="BV80" s="931"/>
      <c r="BW80" s="931"/>
      <c r="BX80" s="931"/>
      <c r="BY80" s="931"/>
      <c r="BZ80" s="931"/>
      <c r="CA80" s="931"/>
      <c r="CB80" s="931"/>
      <c r="CC80" s="931"/>
      <c r="CD80" s="931"/>
      <c r="CE80" s="931"/>
      <c r="CF80" s="931"/>
      <c r="CG80" s="932"/>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50"/>
      <c r="DW80" s="951"/>
      <c r="DX80" s="951"/>
      <c r="DY80" s="951"/>
      <c r="DZ80" s="952"/>
      <c r="EA80" s="247"/>
    </row>
    <row r="81" spans="1:131" s="248" customFormat="1" ht="26.25" customHeight="1">
      <c r="A81" s="262">
        <v>14</v>
      </c>
      <c r="B81" s="953"/>
      <c r="C81" s="954"/>
      <c r="D81" s="954"/>
      <c r="E81" s="954"/>
      <c r="F81" s="954"/>
      <c r="G81" s="954"/>
      <c r="H81" s="954"/>
      <c r="I81" s="954"/>
      <c r="J81" s="954"/>
      <c r="K81" s="954"/>
      <c r="L81" s="954"/>
      <c r="M81" s="954"/>
      <c r="N81" s="954"/>
      <c r="O81" s="954"/>
      <c r="P81" s="955"/>
      <c r="Q81" s="964"/>
      <c r="R81" s="912"/>
      <c r="S81" s="912"/>
      <c r="T81" s="912"/>
      <c r="U81" s="912"/>
      <c r="V81" s="912"/>
      <c r="W81" s="912"/>
      <c r="X81" s="912"/>
      <c r="Y81" s="912"/>
      <c r="Z81" s="912"/>
      <c r="AA81" s="912"/>
      <c r="AB81" s="912"/>
      <c r="AC81" s="912"/>
      <c r="AD81" s="912"/>
      <c r="AE81" s="912"/>
      <c r="AF81" s="912"/>
      <c r="AG81" s="912"/>
      <c r="AH81" s="912"/>
      <c r="AI81" s="912"/>
      <c r="AJ81" s="912"/>
      <c r="AK81" s="912"/>
      <c r="AL81" s="912"/>
      <c r="AM81" s="912"/>
      <c r="AN81" s="912"/>
      <c r="AO81" s="912"/>
      <c r="AP81" s="912"/>
      <c r="AQ81" s="912"/>
      <c r="AR81" s="912"/>
      <c r="AS81" s="912"/>
      <c r="AT81" s="912"/>
      <c r="AU81" s="912"/>
      <c r="AV81" s="912"/>
      <c r="AW81" s="912"/>
      <c r="AX81" s="912"/>
      <c r="AY81" s="912"/>
      <c r="AZ81" s="956"/>
      <c r="BA81" s="956"/>
      <c r="BB81" s="956"/>
      <c r="BC81" s="956"/>
      <c r="BD81" s="957"/>
      <c r="BE81" s="266"/>
      <c r="BF81" s="266"/>
      <c r="BG81" s="266"/>
      <c r="BH81" s="266"/>
      <c r="BI81" s="266"/>
      <c r="BJ81" s="266"/>
      <c r="BK81" s="266"/>
      <c r="BL81" s="266"/>
      <c r="BM81" s="266"/>
      <c r="BN81" s="266"/>
      <c r="BO81" s="266"/>
      <c r="BP81" s="266"/>
      <c r="BQ81" s="263">
        <v>75</v>
      </c>
      <c r="BR81" s="268"/>
      <c r="BS81" s="930"/>
      <c r="BT81" s="931"/>
      <c r="BU81" s="931"/>
      <c r="BV81" s="931"/>
      <c r="BW81" s="931"/>
      <c r="BX81" s="931"/>
      <c r="BY81" s="931"/>
      <c r="BZ81" s="931"/>
      <c r="CA81" s="931"/>
      <c r="CB81" s="931"/>
      <c r="CC81" s="931"/>
      <c r="CD81" s="931"/>
      <c r="CE81" s="931"/>
      <c r="CF81" s="931"/>
      <c r="CG81" s="932"/>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50"/>
      <c r="DW81" s="951"/>
      <c r="DX81" s="951"/>
      <c r="DY81" s="951"/>
      <c r="DZ81" s="952"/>
      <c r="EA81" s="247"/>
    </row>
    <row r="82" spans="1:131" s="248" customFormat="1" ht="26.25" customHeight="1">
      <c r="A82" s="262">
        <v>15</v>
      </c>
      <c r="B82" s="953"/>
      <c r="C82" s="954"/>
      <c r="D82" s="954"/>
      <c r="E82" s="954"/>
      <c r="F82" s="954"/>
      <c r="G82" s="954"/>
      <c r="H82" s="954"/>
      <c r="I82" s="954"/>
      <c r="J82" s="954"/>
      <c r="K82" s="954"/>
      <c r="L82" s="954"/>
      <c r="M82" s="954"/>
      <c r="N82" s="954"/>
      <c r="O82" s="954"/>
      <c r="P82" s="955"/>
      <c r="Q82" s="964"/>
      <c r="R82" s="912"/>
      <c r="S82" s="912"/>
      <c r="T82" s="912"/>
      <c r="U82" s="912"/>
      <c r="V82" s="912"/>
      <c r="W82" s="912"/>
      <c r="X82" s="912"/>
      <c r="Y82" s="912"/>
      <c r="Z82" s="912"/>
      <c r="AA82" s="912"/>
      <c r="AB82" s="912"/>
      <c r="AC82" s="912"/>
      <c r="AD82" s="912"/>
      <c r="AE82" s="912"/>
      <c r="AF82" s="912"/>
      <c r="AG82" s="912"/>
      <c r="AH82" s="912"/>
      <c r="AI82" s="912"/>
      <c r="AJ82" s="912"/>
      <c r="AK82" s="912"/>
      <c r="AL82" s="912"/>
      <c r="AM82" s="912"/>
      <c r="AN82" s="912"/>
      <c r="AO82" s="912"/>
      <c r="AP82" s="912"/>
      <c r="AQ82" s="912"/>
      <c r="AR82" s="912"/>
      <c r="AS82" s="912"/>
      <c r="AT82" s="912"/>
      <c r="AU82" s="912"/>
      <c r="AV82" s="912"/>
      <c r="AW82" s="912"/>
      <c r="AX82" s="912"/>
      <c r="AY82" s="912"/>
      <c r="AZ82" s="956"/>
      <c r="BA82" s="956"/>
      <c r="BB82" s="956"/>
      <c r="BC82" s="956"/>
      <c r="BD82" s="957"/>
      <c r="BE82" s="266"/>
      <c r="BF82" s="266"/>
      <c r="BG82" s="266"/>
      <c r="BH82" s="266"/>
      <c r="BI82" s="266"/>
      <c r="BJ82" s="266"/>
      <c r="BK82" s="266"/>
      <c r="BL82" s="266"/>
      <c r="BM82" s="266"/>
      <c r="BN82" s="266"/>
      <c r="BO82" s="266"/>
      <c r="BP82" s="266"/>
      <c r="BQ82" s="263">
        <v>76</v>
      </c>
      <c r="BR82" s="268"/>
      <c r="BS82" s="930"/>
      <c r="BT82" s="931"/>
      <c r="BU82" s="931"/>
      <c r="BV82" s="931"/>
      <c r="BW82" s="931"/>
      <c r="BX82" s="931"/>
      <c r="BY82" s="931"/>
      <c r="BZ82" s="931"/>
      <c r="CA82" s="931"/>
      <c r="CB82" s="931"/>
      <c r="CC82" s="931"/>
      <c r="CD82" s="931"/>
      <c r="CE82" s="931"/>
      <c r="CF82" s="931"/>
      <c r="CG82" s="932"/>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50"/>
      <c r="DW82" s="951"/>
      <c r="DX82" s="951"/>
      <c r="DY82" s="951"/>
      <c r="DZ82" s="952"/>
      <c r="EA82" s="247"/>
    </row>
    <row r="83" spans="1:131" s="248" customFormat="1" ht="26.25" customHeight="1">
      <c r="A83" s="262">
        <v>16</v>
      </c>
      <c r="B83" s="953"/>
      <c r="C83" s="954"/>
      <c r="D83" s="954"/>
      <c r="E83" s="954"/>
      <c r="F83" s="954"/>
      <c r="G83" s="954"/>
      <c r="H83" s="954"/>
      <c r="I83" s="954"/>
      <c r="J83" s="954"/>
      <c r="K83" s="954"/>
      <c r="L83" s="954"/>
      <c r="M83" s="954"/>
      <c r="N83" s="954"/>
      <c r="O83" s="954"/>
      <c r="P83" s="955"/>
      <c r="Q83" s="964"/>
      <c r="R83" s="912"/>
      <c r="S83" s="912"/>
      <c r="T83" s="912"/>
      <c r="U83" s="912"/>
      <c r="V83" s="912"/>
      <c r="W83" s="912"/>
      <c r="X83" s="912"/>
      <c r="Y83" s="912"/>
      <c r="Z83" s="912"/>
      <c r="AA83" s="912"/>
      <c r="AB83" s="912"/>
      <c r="AC83" s="912"/>
      <c r="AD83" s="912"/>
      <c r="AE83" s="912"/>
      <c r="AF83" s="912"/>
      <c r="AG83" s="912"/>
      <c r="AH83" s="912"/>
      <c r="AI83" s="912"/>
      <c r="AJ83" s="912"/>
      <c r="AK83" s="912"/>
      <c r="AL83" s="912"/>
      <c r="AM83" s="912"/>
      <c r="AN83" s="912"/>
      <c r="AO83" s="912"/>
      <c r="AP83" s="912"/>
      <c r="AQ83" s="912"/>
      <c r="AR83" s="912"/>
      <c r="AS83" s="912"/>
      <c r="AT83" s="912"/>
      <c r="AU83" s="912"/>
      <c r="AV83" s="912"/>
      <c r="AW83" s="912"/>
      <c r="AX83" s="912"/>
      <c r="AY83" s="912"/>
      <c r="AZ83" s="956"/>
      <c r="BA83" s="956"/>
      <c r="BB83" s="956"/>
      <c r="BC83" s="956"/>
      <c r="BD83" s="957"/>
      <c r="BE83" s="266"/>
      <c r="BF83" s="266"/>
      <c r="BG83" s="266"/>
      <c r="BH83" s="266"/>
      <c r="BI83" s="266"/>
      <c r="BJ83" s="266"/>
      <c r="BK83" s="266"/>
      <c r="BL83" s="266"/>
      <c r="BM83" s="266"/>
      <c r="BN83" s="266"/>
      <c r="BO83" s="266"/>
      <c r="BP83" s="266"/>
      <c r="BQ83" s="263">
        <v>77</v>
      </c>
      <c r="BR83" s="268"/>
      <c r="BS83" s="930"/>
      <c r="BT83" s="931"/>
      <c r="BU83" s="931"/>
      <c r="BV83" s="931"/>
      <c r="BW83" s="931"/>
      <c r="BX83" s="931"/>
      <c r="BY83" s="931"/>
      <c r="BZ83" s="931"/>
      <c r="CA83" s="931"/>
      <c r="CB83" s="931"/>
      <c r="CC83" s="931"/>
      <c r="CD83" s="931"/>
      <c r="CE83" s="931"/>
      <c r="CF83" s="931"/>
      <c r="CG83" s="932"/>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50"/>
      <c r="DW83" s="951"/>
      <c r="DX83" s="951"/>
      <c r="DY83" s="951"/>
      <c r="DZ83" s="952"/>
      <c r="EA83" s="247"/>
    </row>
    <row r="84" spans="1:131" s="248" customFormat="1" ht="26.25" customHeight="1">
      <c r="A84" s="262">
        <v>17</v>
      </c>
      <c r="B84" s="953"/>
      <c r="C84" s="954"/>
      <c r="D84" s="954"/>
      <c r="E84" s="954"/>
      <c r="F84" s="954"/>
      <c r="G84" s="954"/>
      <c r="H84" s="954"/>
      <c r="I84" s="954"/>
      <c r="J84" s="954"/>
      <c r="K84" s="954"/>
      <c r="L84" s="954"/>
      <c r="M84" s="954"/>
      <c r="N84" s="954"/>
      <c r="O84" s="954"/>
      <c r="P84" s="955"/>
      <c r="Q84" s="964"/>
      <c r="R84" s="912"/>
      <c r="S84" s="912"/>
      <c r="T84" s="912"/>
      <c r="U84" s="912"/>
      <c r="V84" s="912"/>
      <c r="W84" s="912"/>
      <c r="X84" s="912"/>
      <c r="Y84" s="912"/>
      <c r="Z84" s="912"/>
      <c r="AA84" s="912"/>
      <c r="AB84" s="912"/>
      <c r="AC84" s="912"/>
      <c r="AD84" s="912"/>
      <c r="AE84" s="912"/>
      <c r="AF84" s="912"/>
      <c r="AG84" s="912"/>
      <c r="AH84" s="912"/>
      <c r="AI84" s="912"/>
      <c r="AJ84" s="912"/>
      <c r="AK84" s="912"/>
      <c r="AL84" s="912"/>
      <c r="AM84" s="912"/>
      <c r="AN84" s="912"/>
      <c r="AO84" s="912"/>
      <c r="AP84" s="912"/>
      <c r="AQ84" s="912"/>
      <c r="AR84" s="912"/>
      <c r="AS84" s="912"/>
      <c r="AT84" s="912"/>
      <c r="AU84" s="912"/>
      <c r="AV84" s="912"/>
      <c r="AW84" s="912"/>
      <c r="AX84" s="912"/>
      <c r="AY84" s="912"/>
      <c r="AZ84" s="956"/>
      <c r="BA84" s="956"/>
      <c r="BB84" s="956"/>
      <c r="BC84" s="956"/>
      <c r="BD84" s="957"/>
      <c r="BE84" s="266"/>
      <c r="BF84" s="266"/>
      <c r="BG84" s="266"/>
      <c r="BH84" s="266"/>
      <c r="BI84" s="266"/>
      <c r="BJ84" s="266"/>
      <c r="BK84" s="266"/>
      <c r="BL84" s="266"/>
      <c r="BM84" s="266"/>
      <c r="BN84" s="266"/>
      <c r="BO84" s="266"/>
      <c r="BP84" s="266"/>
      <c r="BQ84" s="263">
        <v>78</v>
      </c>
      <c r="BR84" s="268"/>
      <c r="BS84" s="930"/>
      <c r="BT84" s="931"/>
      <c r="BU84" s="931"/>
      <c r="BV84" s="931"/>
      <c r="BW84" s="931"/>
      <c r="BX84" s="931"/>
      <c r="BY84" s="931"/>
      <c r="BZ84" s="931"/>
      <c r="CA84" s="931"/>
      <c r="CB84" s="931"/>
      <c r="CC84" s="931"/>
      <c r="CD84" s="931"/>
      <c r="CE84" s="931"/>
      <c r="CF84" s="931"/>
      <c r="CG84" s="932"/>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50"/>
      <c r="DW84" s="951"/>
      <c r="DX84" s="951"/>
      <c r="DY84" s="951"/>
      <c r="DZ84" s="952"/>
      <c r="EA84" s="247"/>
    </row>
    <row r="85" spans="1:131" s="248" customFormat="1" ht="26.25" customHeight="1">
      <c r="A85" s="262">
        <v>18</v>
      </c>
      <c r="B85" s="953"/>
      <c r="C85" s="954"/>
      <c r="D85" s="954"/>
      <c r="E85" s="954"/>
      <c r="F85" s="954"/>
      <c r="G85" s="954"/>
      <c r="H85" s="954"/>
      <c r="I85" s="954"/>
      <c r="J85" s="954"/>
      <c r="K85" s="954"/>
      <c r="L85" s="954"/>
      <c r="M85" s="954"/>
      <c r="N85" s="954"/>
      <c r="O85" s="954"/>
      <c r="P85" s="955"/>
      <c r="Q85" s="964"/>
      <c r="R85" s="912"/>
      <c r="S85" s="912"/>
      <c r="T85" s="912"/>
      <c r="U85" s="912"/>
      <c r="V85" s="912"/>
      <c r="W85" s="912"/>
      <c r="X85" s="912"/>
      <c r="Y85" s="912"/>
      <c r="Z85" s="912"/>
      <c r="AA85" s="912"/>
      <c r="AB85" s="912"/>
      <c r="AC85" s="912"/>
      <c r="AD85" s="912"/>
      <c r="AE85" s="912"/>
      <c r="AF85" s="912"/>
      <c r="AG85" s="912"/>
      <c r="AH85" s="912"/>
      <c r="AI85" s="912"/>
      <c r="AJ85" s="912"/>
      <c r="AK85" s="912"/>
      <c r="AL85" s="912"/>
      <c r="AM85" s="912"/>
      <c r="AN85" s="912"/>
      <c r="AO85" s="912"/>
      <c r="AP85" s="912"/>
      <c r="AQ85" s="912"/>
      <c r="AR85" s="912"/>
      <c r="AS85" s="912"/>
      <c r="AT85" s="912"/>
      <c r="AU85" s="912"/>
      <c r="AV85" s="912"/>
      <c r="AW85" s="912"/>
      <c r="AX85" s="912"/>
      <c r="AY85" s="912"/>
      <c r="AZ85" s="956"/>
      <c r="BA85" s="956"/>
      <c r="BB85" s="956"/>
      <c r="BC85" s="956"/>
      <c r="BD85" s="957"/>
      <c r="BE85" s="266"/>
      <c r="BF85" s="266"/>
      <c r="BG85" s="266"/>
      <c r="BH85" s="266"/>
      <c r="BI85" s="266"/>
      <c r="BJ85" s="266"/>
      <c r="BK85" s="266"/>
      <c r="BL85" s="266"/>
      <c r="BM85" s="266"/>
      <c r="BN85" s="266"/>
      <c r="BO85" s="266"/>
      <c r="BP85" s="266"/>
      <c r="BQ85" s="263">
        <v>79</v>
      </c>
      <c r="BR85" s="268"/>
      <c r="BS85" s="930"/>
      <c r="BT85" s="931"/>
      <c r="BU85" s="931"/>
      <c r="BV85" s="931"/>
      <c r="BW85" s="931"/>
      <c r="BX85" s="931"/>
      <c r="BY85" s="931"/>
      <c r="BZ85" s="931"/>
      <c r="CA85" s="931"/>
      <c r="CB85" s="931"/>
      <c r="CC85" s="931"/>
      <c r="CD85" s="931"/>
      <c r="CE85" s="931"/>
      <c r="CF85" s="931"/>
      <c r="CG85" s="932"/>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50"/>
      <c r="DW85" s="951"/>
      <c r="DX85" s="951"/>
      <c r="DY85" s="951"/>
      <c r="DZ85" s="952"/>
      <c r="EA85" s="247"/>
    </row>
    <row r="86" spans="1:131" s="248" customFormat="1" ht="26.25" customHeight="1">
      <c r="A86" s="262">
        <v>19</v>
      </c>
      <c r="B86" s="953"/>
      <c r="C86" s="954"/>
      <c r="D86" s="954"/>
      <c r="E86" s="954"/>
      <c r="F86" s="954"/>
      <c r="G86" s="954"/>
      <c r="H86" s="954"/>
      <c r="I86" s="954"/>
      <c r="J86" s="954"/>
      <c r="K86" s="954"/>
      <c r="L86" s="954"/>
      <c r="M86" s="954"/>
      <c r="N86" s="954"/>
      <c r="O86" s="954"/>
      <c r="P86" s="955"/>
      <c r="Q86" s="964"/>
      <c r="R86" s="912"/>
      <c r="S86" s="912"/>
      <c r="T86" s="912"/>
      <c r="U86" s="912"/>
      <c r="V86" s="912"/>
      <c r="W86" s="912"/>
      <c r="X86" s="912"/>
      <c r="Y86" s="912"/>
      <c r="Z86" s="912"/>
      <c r="AA86" s="912"/>
      <c r="AB86" s="912"/>
      <c r="AC86" s="912"/>
      <c r="AD86" s="912"/>
      <c r="AE86" s="912"/>
      <c r="AF86" s="912"/>
      <c r="AG86" s="912"/>
      <c r="AH86" s="912"/>
      <c r="AI86" s="912"/>
      <c r="AJ86" s="912"/>
      <c r="AK86" s="912"/>
      <c r="AL86" s="912"/>
      <c r="AM86" s="912"/>
      <c r="AN86" s="912"/>
      <c r="AO86" s="912"/>
      <c r="AP86" s="912"/>
      <c r="AQ86" s="912"/>
      <c r="AR86" s="912"/>
      <c r="AS86" s="912"/>
      <c r="AT86" s="912"/>
      <c r="AU86" s="912"/>
      <c r="AV86" s="912"/>
      <c r="AW86" s="912"/>
      <c r="AX86" s="912"/>
      <c r="AY86" s="912"/>
      <c r="AZ86" s="956"/>
      <c r="BA86" s="956"/>
      <c r="BB86" s="956"/>
      <c r="BC86" s="956"/>
      <c r="BD86" s="957"/>
      <c r="BE86" s="266"/>
      <c r="BF86" s="266"/>
      <c r="BG86" s="266"/>
      <c r="BH86" s="266"/>
      <c r="BI86" s="266"/>
      <c r="BJ86" s="266"/>
      <c r="BK86" s="266"/>
      <c r="BL86" s="266"/>
      <c r="BM86" s="266"/>
      <c r="BN86" s="266"/>
      <c r="BO86" s="266"/>
      <c r="BP86" s="266"/>
      <c r="BQ86" s="263">
        <v>80</v>
      </c>
      <c r="BR86" s="268"/>
      <c r="BS86" s="930"/>
      <c r="BT86" s="931"/>
      <c r="BU86" s="931"/>
      <c r="BV86" s="931"/>
      <c r="BW86" s="931"/>
      <c r="BX86" s="931"/>
      <c r="BY86" s="931"/>
      <c r="BZ86" s="931"/>
      <c r="CA86" s="931"/>
      <c r="CB86" s="931"/>
      <c r="CC86" s="931"/>
      <c r="CD86" s="931"/>
      <c r="CE86" s="931"/>
      <c r="CF86" s="931"/>
      <c r="CG86" s="932"/>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50"/>
      <c r="DW86" s="951"/>
      <c r="DX86" s="951"/>
      <c r="DY86" s="951"/>
      <c r="DZ86" s="952"/>
      <c r="EA86" s="247"/>
    </row>
    <row r="87" spans="1:131" s="248" customFormat="1" ht="26.25" customHeight="1">
      <c r="A87" s="270">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6"/>
      <c r="BF87" s="266"/>
      <c r="BG87" s="266"/>
      <c r="BH87" s="266"/>
      <c r="BI87" s="266"/>
      <c r="BJ87" s="266"/>
      <c r="BK87" s="266"/>
      <c r="BL87" s="266"/>
      <c r="BM87" s="266"/>
      <c r="BN87" s="266"/>
      <c r="BO87" s="266"/>
      <c r="BP87" s="266"/>
      <c r="BQ87" s="263">
        <v>81</v>
      </c>
      <c r="BR87" s="268"/>
      <c r="BS87" s="930"/>
      <c r="BT87" s="931"/>
      <c r="BU87" s="931"/>
      <c r="BV87" s="931"/>
      <c r="BW87" s="931"/>
      <c r="BX87" s="931"/>
      <c r="BY87" s="931"/>
      <c r="BZ87" s="931"/>
      <c r="CA87" s="931"/>
      <c r="CB87" s="931"/>
      <c r="CC87" s="931"/>
      <c r="CD87" s="931"/>
      <c r="CE87" s="931"/>
      <c r="CF87" s="931"/>
      <c r="CG87" s="932"/>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50"/>
      <c r="DW87" s="951"/>
      <c r="DX87" s="951"/>
      <c r="DY87" s="951"/>
      <c r="DZ87" s="952"/>
      <c r="EA87" s="247"/>
    </row>
    <row r="88" spans="1:131" s="248" customFormat="1" ht="26.25" customHeight="1" thickBot="1">
      <c r="A88" s="265" t="s">
        <v>392</v>
      </c>
      <c r="B88" s="871" t="s">
        <v>430</v>
      </c>
      <c r="C88" s="872"/>
      <c r="D88" s="872"/>
      <c r="E88" s="872"/>
      <c r="F88" s="872"/>
      <c r="G88" s="872"/>
      <c r="H88" s="872"/>
      <c r="I88" s="872"/>
      <c r="J88" s="872"/>
      <c r="K88" s="872"/>
      <c r="L88" s="872"/>
      <c r="M88" s="872"/>
      <c r="N88" s="872"/>
      <c r="O88" s="872"/>
      <c r="P88" s="873"/>
      <c r="Q88" s="920"/>
      <c r="R88" s="921"/>
      <c r="S88" s="921"/>
      <c r="T88" s="921"/>
      <c r="U88" s="921"/>
      <c r="V88" s="921"/>
      <c r="W88" s="921"/>
      <c r="X88" s="921"/>
      <c r="Y88" s="921"/>
      <c r="Z88" s="921"/>
      <c r="AA88" s="921"/>
      <c r="AB88" s="921"/>
      <c r="AC88" s="921"/>
      <c r="AD88" s="921"/>
      <c r="AE88" s="921"/>
      <c r="AF88" s="919">
        <v>6557</v>
      </c>
      <c r="AG88" s="919"/>
      <c r="AH88" s="919"/>
      <c r="AI88" s="919"/>
      <c r="AJ88" s="919"/>
      <c r="AK88" s="921"/>
      <c r="AL88" s="921"/>
      <c r="AM88" s="921"/>
      <c r="AN88" s="921"/>
      <c r="AO88" s="921"/>
      <c r="AP88" s="919">
        <v>3065</v>
      </c>
      <c r="AQ88" s="919"/>
      <c r="AR88" s="919"/>
      <c r="AS88" s="919"/>
      <c r="AT88" s="919"/>
      <c r="AU88" s="919">
        <v>539</v>
      </c>
      <c r="AV88" s="919"/>
      <c r="AW88" s="919"/>
      <c r="AX88" s="919"/>
      <c r="AY88" s="919"/>
      <c r="AZ88" s="934"/>
      <c r="BA88" s="934"/>
      <c r="BB88" s="934"/>
      <c r="BC88" s="934"/>
      <c r="BD88" s="935"/>
      <c r="BE88" s="266"/>
      <c r="BF88" s="266"/>
      <c r="BG88" s="266"/>
      <c r="BH88" s="266"/>
      <c r="BI88" s="266"/>
      <c r="BJ88" s="266"/>
      <c r="BK88" s="266"/>
      <c r="BL88" s="266"/>
      <c r="BM88" s="266"/>
      <c r="BN88" s="266"/>
      <c r="BO88" s="266"/>
      <c r="BP88" s="266"/>
      <c r="BQ88" s="263">
        <v>82</v>
      </c>
      <c r="BR88" s="268"/>
      <c r="BS88" s="930"/>
      <c r="BT88" s="931"/>
      <c r="BU88" s="931"/>
      <c r="BV88" s="931"/>
      <c r="BW88" s="931"/>
      <c r="BX88" s="931"/>
      <c r="BY88" s="931"/>
      <c r="BZ88" s="931"/>
      <c r="CA88" s="931"/>
      <c r="CB88" s="931"/>
      <c r="CC88" s="931"/>
      <c r="CD88" s="931"/>
      <c r="CE88" s="931"/>
      <c r="CF88" s="931"/>
      <c r="CG88" s="932"/>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50"/>
      <c r="DW88" s="951"/>
      <c r="DX88" s="951"/>
      <c r="DY88" s="951"/>
      <c r="DZ88" s="952"/>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30"/>
      <c r="BT89" s="931"/>
      <c r="BU89" s="931"/>
      <c r="BV89" s="931"/>
      <c r="BW89" s="931"/>
      <c r="BX89" s="931"/>
      <c r="BY89" s="931"/>
      <c r="BZ89" s="931"/>
      <c r="CA89" s="931"/>
      <c r="CB89" s="931"/>
      <c r="CC89" s="931"/>
      <c r="CD89" s="931"/>
      <c r="CE89" s="931"/>
      <c r="CF89" s="931"/>
      <c r="CG89" s="932"/>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50"/>
      <c r="DW89" s="951"/>
      <c r="DX89" s="951"/>
      <c r="DY89" s="951"/>
      <c r="DZ89" s="952"/>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30"/>
      <c r="BT90" s="931"/>
      <c r="BU90" s="931"/>
      <c r="BV90" s="931"/>
      <c r="BW90" s="931"/>
      <c r="BX90" s="931"/>
      <c r="BY90" s="931"/>
      <c r="BZ90" s="931"/>
      <c r="CA90" s="931"/>
      <c r="CB90" s="931"/>
      <c r="CC90" s="931"/>
      <c r="CD90" s="931"/>
      <c r="CE90" s="931"/>
      <c r="CF90" s="931"/>
      <c r="CG90" s="932"/>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50"/>
      <c r="DW90" s="951"/>
      <c r="DX90" s="951"/>
      <c r="DY90" s="951"/>
      <c r="DZ90" s="952"/>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30"/>
      <c r="BT91" s="931"/>
      <c r="BU91" s="931"/>
      <c r="BV91" s="931"/>
      <c r="BW91" s="931"/>
      <c r="BX91" s="931"/>
      <c r="BY91" s="931"/>
      <c r="BZ91" s="931"/>
      <c r="CA91" s="931"/>
      <c r="CB91" s="931"/>
      <c r="CC91" s="931"/>
      <c r="CD91" s="931"/>
      <c r="CE91" s="931"/>
      <c r="CF91" s="931"/>
      <c r="CG91" s="932"/>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50"/>
      <c r="DW91" s="951"/>
      <c r="DX91" s="951"/>
      <c r="DY91" s="951"/>
      <c r="DZ91" s="952"/>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30"/>
      <c r="BT92" s="931"/>
      <c r="BU92" s="931"/>
      <c r="BV92" s="931"/>
      <c r="BW92" s="931"/>
      <c r="BX92" s="931"/>
      <c r="BY92" s="931"/>
      <c r="BZ92" s="931"/>
      <c r="CA92" s="931"/>
      <c r="CB92" s="931"/>
      <c r="CC92" s="931"/>
      <c r="CD92" s="931"/>
      <c r="CE92" s="931"/>
      <c r="CF92" s="931"/>
      <c r="CG92" s="932"/>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50"/>
      <c r="DW92" s="951"/>
      <c r="DX92" s="951"/>
      <c r="DY92" s="951"/>
      <c r="DZ92" s="952"/>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30"/>
      <c r="BT93" s="931"/>
      <c r="BU93" s="931"/>
      <c r="BV93" s="931"/>
      <c r="BW93" s="931"/>
      <c r="BX93" s="931"/>
      <c r="BY93" s="931"/>
      <c r="BZ93" s="931"/>
      <c r="CA93" s="931"/>
      <c r="CB93" s="931"/>
      <c r="CC93" s="931"/>
      <c r="CD93" s="931"/>
      <c r="CE93" s="931"/>
      <c r="CF93" s="931"/>
      <c r="CG93" s="932"/>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50"/>
      <c r="DW93" s="951"/>
      <c r="DX93" s="951"/>
      <c r="DY93" s="951"/>
      <c r="DZ93" s="952"/>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30"/>
      <c r="BT94" s="931"/>
      <c r="BU94" s="931"/>
      <c r="BV94" s="931"/>
      <c r="BW94" s="931"/>
      <c r="BX94" s="931"/>
      <c r="BY94" s="931"/>
      <c r="BZ94" s="931"/>
      <c r="CA94" s="931"/>
      <c r="CB94" s="931"/>
      <c r="CC94" s="931"/>
      <c r="CD94" s="931"/>
      <c r="CE94" s="931"/>
      <c r="CF94" s="931"/>
      <c r="CG94" s="932"/>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50"/>
      <c r="DW94" s="951"/>
      <c r="DX94" s="951"/>
      <c r="DY94" s="951"/>
      <c r="DZ94" s="952"/>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30"/>
      <c r="BT95" s="931"/>
      <c r="BU95" s="931"/>
      <c r="BV95" s="931"/>
      <c r="BW95" s="931"/>
      <c r="BX95" s="931"/>
      <c r="BY95" s="931"/>
      <c r="BZ95" s="931"/>
      <c r="CA95" s="931"/>
      <c r="CB95" s="931"/>
      <c r="CC95" s="931"/>
      <c r="CD95" s="931"/>
      <c r="CE95" s="931"/>
      <c r="CF95" s="931"/>
      <c r="CG95" s="932"/>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50"/>
      <c r="DW95" s="951"/>
      <c r="DX95" s="951"/>
      <c r="DY95" s="951"/>
      <c r="DZ95" s="952"/>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30"/>
      <c r="BT96" s="931"/>
      <c r="BU96" s="931"/>
      <c r="BV96" s="931"/>
      <c r="BW96" s="931"/>
      <c r="BX96" s="931"/>
      <c r="BY96" s="931"/>
      <c r="BZ96" s="931"/>
      <c r="CA96" s="931"/>
      <c r="CB96" s="931"/>
      <c r="CC96" s="931"/>
      <c r="CD96" s="931"/>
      <c r="CE96" s="931"/>
      <c r="CF96" s="931"/>
      <c r="CG96" s="932"/>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50"/>
      <c r="DW96" s="951"/>
      <c r="DX96" s="951"/>
      <c r="DY96" s="951"/>
      <c r="DZ96" s="952"/>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30"/>
      <c r="BT97" s="931"/>
      <c r="BU97" s="931"/>
      <c r="BV97" s="931"/>
      <c r="BW97" s="931"/>
      <c r="BX97" s="931"/>
      <c r="BY97" s="931"/>
      <c r="BZ97" s="931"/>
      <c r="CA97" s="931"/>
      <c r="CB97" s="931"/>
      <c r="CC97" s="931"/>
      <c r="CD97" s="931"/>
      <c r="CE97" s="931"/>
      <c r="CF97" s="931"/>
      <c r="CG97" s="932"/>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50"/>
      <c r="DW97" s="951"/>
      <c r="DX97" s="951"/>
      <c r="DY97" s="951"/>
      <c r="DZ97" s="952"/>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30"/>
      <c r="BT98" s="931"/>
      <c r="BU98" s="931"/>
      <c r="BV98" s="931"/>
      <c r="BW98" s="931"/>
      <c r="BX98" s="931"/>
      <c r="BY98" s="931"/>
      <c r="BZ98" s="931"/>
      <c r="CA98" s="931"/>
      <c r="CB98" s="931"/>
      <c r="CC98" s="931"/>
      <c r="CD98" s="931"/>
      <c r="CE98" s="931"/>
      <c r="CF98" s="931"/>
      <c r="CG98" s="932"/>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50"/>
      <c r="DW98" s="951"/>
      <c r="DX98" s="951"/>
      <c r="DY98" s="951"/>
      <c r="DZ98" s="952"/>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30"/>
      <c r="BT99" s="931"/>
      <c r="BU99" s="931"/>
      <c r="BV99" s="931"/>
      <c r="BW99" s="931"/>
      <c r="BX99" s="931"/>
      <c r="BY99" s="931"/>
      <c r="BZ99" s="931"/>
      <c r="CA99" s="931"/>
      <c r="CB99" s="931"/>
      <c r="CC99" s="931"/>
      <c r="CD99" s="931"/>
      <c r="CE99" s="931"/>
      <c r="CF99" s="931"/>
      <c r="CG99" s="932"/>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50"/>
      <c r="DW99" s="951"/>
      <c r="DX99" s="951"/>
      <c r="DY99" s="951"/>
      <c r="DZ99" s="952"/>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30"/>
      <c r="BT100" s="931"/>
      <c r="BU100" s="931"/>
      <c r="BV100" s="931"/>
      <c r="BW100" s="931"/>
      <c r="BX100" s="931"/>
      <c r="BY100" s="931"/>
      <c r="BZ100" s="931"/>
      <c r="CA100" s="931"/>
      <c r="CB100" s="931"/>
      <c r="CC100" s="931"/>
      <c r="CD100" s="931"/>
      <c r="CE100" s="931"/>
      <c r="CF100" s="931"/>
      <c r="CG100" s="932"/>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50"/>
      <c r="DW100" s="951"/>
      <c r="DX100" s="951"/>
      <c r="DY100" s="951"/>
      <c r="DZ100" s="952"/>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30"/>
      <c r="BT101" s="931"/>
      <c r="BU101" s="931"/>
      <c r="BV101" s="931"/>
      <c r="BW101" s="931"/>
      <c r="BX101" s="931"/>
      <c r="BY101" s="931"/>
      <c r="BZ101" s="931"/>
      <c r="CA101" s="931"/>
      <c r="CB101" s="931"/>
      <c r="CC101" s="931"/>
      <c r="CD101" s="931"/>
      <c r="CE101" s="931"/>
      <c r="CF101" s="931"/>
      <c r="CG101" s="932"/>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50"/>
      <c r="DW101" s="951"/>
      <c r="DX101" s="951"/>
      <c r="DY101" s="951"/>
      <c r="DZ101" s="952"/>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1" t="s">
        <v>431</v>
      </c>
      <c r="BS102" s="872"/>
      <c r="BT102" s="872"/>
      <c r="BU102" s="872"/>
      <c r="BV102" s="872"/>
      <c r="BW102" s="872"/>
      <c r="BX102" s="872"/>
      <c r="BY102" s="872"/>
      <c r="BZ102" s="872"/>
      <c r="CA102" s="872"/>
      <c r="CB102" s="872"/>
      <c r="CC102" s="872"/>
      <c r="CD102" s="872"/>
      <c r="CE102" s="872"/>
      <c r="CF102" s="872"/>
      <c r="CG102" s="873"/>
      <c r="CH102" s="972"/>
      <c r="CI102" s="973"/>
      <c r="CJ102" s="973"/>
      <c r="CK102" s="973"/>
      <c r="CL102" s="974"/>
      <c r="CM102" s="972"/>
      <c r="CN102" s="973"/>
      <c r="CO102" s="973"/>
      <c r="CP102" s="973"/>
      <c r="CQ102" s="974"/>
      <c r="CR102" s="975">
        <v>7</v>
      </c>
      <c r="CS102" s="937"/>
      <c r="CT102" s="937"/>
      <c r="CU102" s="937"/>
      <c r="CV102" s="976"/>
      <c r="CW102" s="975"/>
      <c r="CX102" s="937"/>
      <c r="CY102" s="937"/>
      <c r="CZ102" s="937"/>
      <c r="DA102" s="976"/>
      <c r="DB102" s="975"/>
      <c r="DC102" s="937"/>
      <c r="DD102" s="937"/>
      <c r="DE102" s="937"/>
      <c r="DF102" s="976"/>
      <c r="DG102" s="975"/>
      <c r="DH102" s="937"/>
      <c r="DI102" s="937"/>
      <c r="DJ102" s="937"/>
      <c r="DK102" s="976"/>
      <c r="DL102" s="975"/>
      <c r="DM102" s="937"/>
      <c r="DN102" s="937"/>
      <c r="DO102" s="937"/>
      <c r="DP102" s="976"/>
      <c r="DQ102" s="975"/>
      <c r="DR102" s="937"/>
      <c r="DS102" s="937"/>
      <c r="DT102" s="937"/>
      <c r="DU102" s="976"/>
      <c r="DV102" s="999"/>
      <c r="DW102" s="1000"/>
      <c r="DX102" s="1000"/>
      <c r="DY102" s="1000"/>
      <c r="DZ102" s="1001"/>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2" t="s">
        <v>432</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3" t="s">
        <v>433</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4" t="s">
        <v>436</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437</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7" customFormat="1" ht="26.25" customHeight="1">
      <c r="A109" s="997" t="s">
        <v>438</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439</v>
      </c>
      <c r="AB109" s="978"/>
      <c r="AC109" s="978"/>
      <c r="AD109" s="978"/>
      <c r="AE109" s="979"/>
      <c r="AF109" s="977" t="s">
        <v>309</v>
      </c>
      <c r="AG109" s="978"/>
      <c r="AH109" s="978"/>
      <c r="AI109" s="978"/>
      <c r="AJ109" s="979"/>
      <c r="AK109" s="977" t="s">
        <v>308</v>
      </c>
      <c r="AL109" s="978"/>
      <c r="AM109" s="978"/>
      <c r="AN109" s="978"/>
      <c r="AO109" s="979"/>
      <c r="AP109" s="977" t="s">
        <v>440</v>
      </c>
      <c r="AQ109" s="978"/>
      <c r="AR109" s="978"/>
      <c r="AS109" s="978"/>
      <c r="AT109" s="980"/>
      <c r="AU109" s="997" t="s">
        <v>438</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439</v>
      </c>
      <c r="BR109" s="978"/>
      <c r="BS109" s="978"/>
      <c r="BT109" s="978"/>
      <c r="BU109" s="979"/>
      <c r="BV109" s="977" t="s">
        <v>309</v>
      </c>
      <c r="BW109" s="978"/>
      <c r="BX109" s="978"/>
      <c r="BY109" s="978"/>
      <c r="BZ109" s="979"/>
      <c r="CA109" s="977" t="s">
        <v>308</v>
      </c>
      <c r="CB109" s="978"/>
      <c r="CC109" s="978"/>
      <c r="CD109" s="978"/>
      <c r="CE109" s="979"/>
      <c r="CF109" s="998" t="s">
        <v>440</v>
      </c>
      <c r="CG109" s="998"/>
      <c r="CH109" s="998"/>
      <c r="CI109" s="998"/>
      <c r="CJ109" s="998"/>
      <c r="CK109" s="977" t="s">
        <v>441</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439</v>
      </c>
      <c r="DH109" s="978"/>
      <c r="DI109" s="978"/>
      <c r="DJ109" s="978"/>
      <c r="DK109" s="979"/>
      <c r="DL109" s="977" t="s">
        <v>309</v>
      </c>
      <c r="DM109" s="978"/>
      <c r="DN109" s="978"/>
      <c r="DO109" s="978"/>
      <c r="DP109" s="979"/>
      <c r="DQ109" s="977" t="s">
        <v>308</v>
      </c>
      <c r="DR109" s="978"/>
      <c r="DS109" s="978"/>
      <c r="DT109" s="978"/>
      <c r="DU109" s="979"/>
      <c r="DV109" s="977" t="s">
        <v>440</v>
      </c>
      <c r="DW109" s="978"/>
      <c r="DX109" s="978"/>
      <c r="DY109" s="978"/>
      <c r="DZ109" s="980"/>
    </row>
    <row r="110" spans="1:131" s="247" customFormat="1" ht="26.25" customHeight="1">
      <c r="A110" s="981" t="s">
        <v>442</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816932</v>
      </c>
      <c r="AB110" s="985"/>
      <c r="AC110" s="985"/>
      <c r="AD110" s="985"/>
      <c r="AE110" s="986"/>
      <c r="AF110" s="987">
        <v>845591</v>
      </c>
      <c r="AG110" s="985"/>
      <c r="AH110" s="985"/>
      <c r="AI110" s="985"/>
      <c r="AJ110" s="986"/>
      <c r="AK110" s="987">
        <v>955749</v>
      </c>
      <c r="AL110" s="985"/>
      <c r="AM110" s="985"/>
      <c r="AN110" s="985"/>
      <c r="AO110" s="986"/>
      <c r="AP110" s="988">
        <v>18.399999999999999</v>
      </c>
      <c r="AQ110" s="989"/>
      <c r="AR110" s="989"/>
      <c r="AS110" s="989"/>
      <c r="AT110" s="990"/>
      <c r="AU110" s="991" t="s">
        <v>71</v>
      </c>
      <c r="AV110" s="992"/>
      <c r="AW110" s="992"/>
      <c r="AX110" s="992"/>
      <c r="AY110" s="992"/>
      <c r="AZ110" s="1033" t="s">
        <v>443</v>
      </c>
      <c r="BA110" s="982"/>
      <c r="BB110" s="982"/>
      <c r="BC110" s="982"/>
      <c r="BD110" s="982"/>
      <c r="BE110" s="982"/>
      <c r="BF110" s="982"/>
      <c r="BG110" s="982"/>
      <c r="BH110" s="982"/>
      <c r="BI110" s="982"/>
      <c r="BJ110" s="982"/>
      <c r="BK110" s="982"/>
      <c r="BL110" s="982"/>
      <c r="BM110" s="982"/>
      <c r="BN110" s="982"/>
      <c r="BO110" s="982"/>
      <c r="BP110" s="983"/>
      <c r="BQ110" s="1019">
        <v>6994453</v>
      </c>
      <c r="BR110" s="1020"/>
      <c r="BS110" s="1020"/>
      <c r="BT110" s="1020"/>
      <c r="BU110" s="1020"/>
      <c r="BV110" s="1020">
        <v>7568207</v>
      </c>
      <c r="BW110" s="1020"/>
      <c r="BX110" s="1020"/>
      <c r="BY110" s="1020"/>
      <c r="BZ110" s="1020"/>
      <c r="CA110" s="1020">
        <v>7764519</v>
      </c>
      <c r="CB110" s="1020"/>
      <c r="CC110" s="1020"/>
      <c r="CD110" s="1020"/>
      <c r="CE110" s="1020"/>
      <c r="CF110" s="1034">
        <v>149.5</v>
      </c>
      <c r="CG110" s="1035"/>
      <c r="CH110" s="1035"/>
      <c r="CI110" s="1035"/>
      <c r="CJ110" s="1035"/>
      <c r="CK110" s="1036" t="s">
        <v>444</v>
      </c>
      <c r="CL110" s="1037"/>
      <c r="CM110" s="1016" t="s">
        <v>445</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126</v>
      </c>
      <c r="DH110" s="1020"/>
      <c r="DI110" s="1020"/>
      <c r="DJ110" s="1020"/>
      <c r="DK110" s="1020"/>
      <c r="DL110" s="1020" t="s">
        <v>126</v>
      </c>
      <c r="DM110" s="1020"/>
      <c r="DN110" s="1020"/>
      <c r="DO110" s="1020"/>
      <c r="DP110" s="1020"/>
      <c r="DQ110" s="1020" t="s">
        <v>126</v>
      </c>
      <c r="DR110" s="1020"/>
      <c r="DS110" s="1020"/>
      <c r="DT110" s="1020"/>
      <c r="DU110" s="1020"/>
      <c r="DV110" s="1021" t="s">
        <v>126</v>
      </c>
      <c r="DW110" s="1021"/>
      <c r="DX110" s="1021"/>
      <c r="DY110" s="1021"/>
      <c r="DZ110" s="1022"/>
    </row>
    <row r="111" spans="1:131" s="247" customFormat="1" ht="26.25" customHeight="1">
      <c r="A111" s="1023" t="s">
        <v>446</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447</v>
      </c>
      <c r="AB111" s="1027"/>
      <c r="AC111" s="1027"/>
      <c r="AD111" s="1027"/>
      <c r="AE111" s="1028"/>
      <c r="AF111" s="1029" t="s">
        <v>126</v>
      </c>
      <c r="AG111" s="1027"/>
      <c r="AH111" s="1027"/>
      <c r="AI111" s="1027"/>
      <c r="AJ111" s="1028"/>
      <c r="AK111" s="1029" t="s">
        <v>126</v>
      </c>
      <c r="AL111" s="1027"/>
      <c r="AM111" s="1027"/>
      <c r="AN111" s="1027"/>
      <c r="AO111" s="1028"/>
      <c r="AP111" s="1030" t="s">
        <v>126</v>
      </c>
      <c r="AQ111" s="1031"/>
      <c r="AR111" s="1031"/>
      <c r="AS111" s="1031"/>
      <c r="AT111" s="1032"/>
      <c r="AU111" s="993"/>
      <c r="AV111" s="994"/>
      <c r="AW111" s="994"/>
      <c r="AX111" s="994"/>
      <c r="AY111" s="994"/>
      <c r="AZ111" s="1042" t="s">
        <v>448</v>
      </c>
      <c r="BA111" s="1043"/>
      <c r="BB111" s="1043"/>
      <c r="BC111" s="1043"/>
      <c r="BD111" s="1043"/>
      <c r="BE111" s="1043"/>
      <c r="BF111" s="1043"/>
      <c r="BG111" s="1043"/>
      <c r="BH111" s="1043"/>
      <c r="BI111" s="1043"/>
      <c r="BJ111" s="1043"/>
      <c r="BK111" s="1043"/>
      <c r="BL111" s="1043"/>
      <c r="BM111" s="1043"/>
      <c r="BN111" s="1043"/>
      <c r="BO111" s="1043"/>
      <c r="BP111" s="1044"/>
      <c r="BQ111" s="1012">
        <v>72862</v>
      </c>
      <c r="BR111" s="1013"/>
      <c r="BS111" s="1013"/>
      <c r="BT111" s="1013"/>
      <c r="BU111" s="1013"/>
      <c r="BV111" s="1013">
        <v>33323</v>
      </c>
      <c r="BW111" s="1013"/>
      <c r="BX111" s="1013"/>
      <c r="BY111" s="1013"/>
      <c r="BZ111" s="1013"/>
      <c r="CA111" s="1013">
        <v>1569</v>
      </c>
      <c r="CB111" s="1013"/>
      <c r="CC111" s="1013"/>
      <c r="CD111" s="1013"/>
      <c r="CE111" s="1013"/>
      <c r="CF111" s="1007">
        <v>0</v>
      </c>
      <c r="CG111" s="1008"/>
      <c r="CH111" s="1008"/>
      <c r="CI111" s="1008"/>
      <c r="CJ111" s="1008"/>
      <c r="CK111" s="1038"/>
      <c r="CL111" s="1039"/>
      <c r="CM111" s="1009" t="s">
        <v>449</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126</v>
      </c>
      <c r="DH111" s="1013"/>
      <c r="DI111" s="1013"/>
      <c r="DJ111" s="1013"/>
      <c r="DK111" s="1013"/>
      <c r="DL111" s="1013" t="s">
        <v>126</v>
      </c>
      <c r="DM111" s="1013"/>
      <c r="DN111" s="1013"/>
      <c r="DO111" s="1013"/>
      <c r="DP111" s="1013"/>
      <c r="DQ111" s="1013" t="s">
        <v>126</v>
      </c>
      <c r="DR111" s="1013"/>
      <c r="DS111" s="1013"/>
      <c r="DT111" s="1013"/>
      <c r="DU111" s="1013"/>
      <c r="DV111" s="1014" t="s">
        <v>126</v>
      </c>
      <c r="DW111" s="1014"/>
      <c r="DX111" s="1014"/>
      <c r="DY111" s="1014"/>
      <c r="DZ111" s="1015"/>
    </row>
    <row r="112" spans="1:131" s="247" customFormat="1" ht="26.25" customHeight="1">
      <c r="A112" s="1045" t="s">
        <v>450</v>
      </c>
      <c r="B112" s="1046"/>
      <c r="C112" s="1043" t="s">
        <v>451</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447</v>
      </c>
      <c r="AB112" s="1052"/>
      <c r="AC112" s="1052"/>
      <c r="AD112" s="1052"/>
      <c r="AE112" s="1053"/>
      <c r="AF112" s="1054" t="s">
        <v>447</v>
      </c>
      <c r="AG112" s="1052"/>
      <c r="AH112" s="1052"/>
      <c r="AI112" s="1052"/>
      <c r="AJ112" s="1053"/>
      <c r="AK112" s="1054" t="s">
        <v>447</v>
      </c>
      <c r="AL112" s="1052"/>
      <c r="AM112" s="1052"/>
      <c r="AN112" s="1052"/>
      <c r="AO112" s="1053"/>
      <c r="AP112" s="1055" t="s">
        <v>447</v>
      </c>
      <c r="AQ112" s="1056"/>
      <c r="AR112" s="1056"/>
      <c r="AS112" s="1056"/>
      <c r="AT112" s="1057"/>
      <c r="AU112" s="993"/>
      <c r="AV112" s="994"/>
      <c r="AW112" s="994"/>
      <c r="AX112" s="994"/>
      <c r="AY112" s="994"/>
      <c r="AZ112" s="1042" t="s">
        <v>452</v>
      </c>
      <c r="BA112" s="1043"/>
      <c r="BB112" s="1043"/>
      <c r="BC112" s="1043"/>
      <c r="BD112" s="1043"/>
      <c r="BE112" s="1043"/>
      <c r="BF112" s="1043"/>
      <c r="BG112" s="1043"/>
      <c r="BH112" s="1043"/>
      <c r="BI112" s="1043"/>
      <c r="BJ112" s="1043"/>
      <c r="BK112" s="1043"/>
      <c r="BL112" s="1043"/>
      <c r="BM112" s="1043"/>
      <c r="BN112" s="1043"/>
      <c r="BO112" s="1043"/>
      <c r="BP112" s="1044"/>
      <c r="BQ112" s="1012">
        <v>6213267</v>
      </c>
      <c r="BR112" s="1013"/>
      <c r="BS112" s="1013"/>
      <c r="BT112" s="1013"/>
      <c r="BU112" s="1013"/>
      <c r="BV112" s="1013">
        <v>5911056</v>
      </c>
      <c r="BW112" s="1013"/>
      <c r="BX112" s="1013"/>
      <c r="BY112" s="1013"/>
      <c r="BZ112" s="1013"/>
      <c r="CA112" s="1013">
        <v>5584243</v>
      </c>
      <c r="CB112" s="1013"/>
      <c r="CC112" s="1013"/>
      <c r="CD112" s="1013"/>
      <c r="CE112" s="1013"/>
      <c r="CF112" s="1007">
        <v>107.5</v>
      </c>
      <c r="CG112" s="1008"/>
      <c r="CH112" s="1008"/>
      <c r="CI112" s="1008"/>
      <c r="CJ112" s="1008"/>
      <c r="CK112" s="1038"/>
      <c r="CL112" s="1039"/>
      <c r="CM112" s="1009" t="s">
        <v>453</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t="s">
        <v>126</v>
      </c>
      <c r="DH112" s="1013"/>
      <c r="DI112" s="1013"/>
      <c r="DJ112" s="1013"/>
      <c r="DK112" s="1013"/>
      <c r="DL112" s="1013" t="s">
        <v>447</v>
      </c>
      <c r="DM112" s="1013"/>
      <c r="DN112" s="1013"/>
      <c r="DO112" s="1013"/>
      <c r="DP112" s="1013"/>
      <c r="DQ112" s="1013" t="s">
        <v>126</v>
      </c>
      <c r="DR112" s="1013"/>
      <c r="DS112" s="1013"/>
      <c r="DT112" s="1013"/>
      <c r="DU112" s="1013"/>
      <c r="DV112" s="1014" t="s">
        <v>447</v>
      </c>
      <c r="DW112" s="1014"/>
      <c r="DX112" s="1014"/>
      <c r="DY112" s="1014"/>
      <c r="DZ112" s="1015"/>
    </row>
    <row r="113" spans="1:130" s="247" customFormat="1" ht="26.25" customHeight="1">
      <c r="A113" s="1047"/>
      <c r="B113" s="1048"/>
      <c r="C113" s="1043" t="s">
        <v>454</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459107</v>
      </c>
      <c r="AB113" s="1027"/>
      <c r="AC113" s="1027"/>
      <c r="AD113" s="1027"/>
      <c r="AE113" s="1028"/>
      <c r="AF113" s="1029">
        <v>455678</v>
      </c>
      <c r="AG113" s="1027"/>
      <c r="AH113" s="1027"/>
      <c r="AI113" s="1027"/>
      <c r="AJ113" s="1028"/>
      <c r="AK113" s="1029">
        <v>459556</v>
      </c>
      <c r="AL113" s="1027"/>
      <c r="AM113" s="1027"/>
      <c r="AN113" s="1027"/>
      <c r="AO113" s="1028"/>
      <c r="AP113" s="1030">
        <v>8.8000000000000007</v>
      </c>
      <c r="AQ113" s="1031"/>
      <c r="AR113" s="1031"/>
      <c r="AS113" s="1031"/>
      <c r="AT113" s="1032"/>
      <c r="AU113" s="993"/>
      <c r="AV113" s="994"/>
      <c r="AW113" s="994"/>
      <c r="AX113" s="994"/>
      <c r="AY113" s="994"/>
      <c r="AZ113" s="1042" t="s">
        <v>455</v>
      </c>
      <c r="BA113" s="1043"/>
      <c r="BB113" s="1043"/>
      <c r="BC113" s="1043"/>
      <c r="BD113" s="1043"/>
      <c r="BE113" s="1043"/>
      <c r="BF113" s="1043"/>
      <c r="BG113" s="1043"/>
      <c r="BH113" s="1043"/>
      <c r="BI113" s="1043"/>
      <c r="BJ113" s="1043"/>
      <c r="BK113" s="1043"/>
      <c r="BL113" s="1043"/>
      <c r="BM113" s="1043"/>
      <c r="BN113" s="1043"/>
      <c r="BO113" s="1043"/>
      <c r="BP113" s="1044"/>
      <c r="BQ113" s="1012">
        <v>623228</v>
      </c>
      <c r="BR113" s="1013"/>
      <c r="BS113" s="1013"/>
      <c r="BT113" s="1013"/>
      <c r="BU113" s="1013"/>
      <c r="BV113" s="1013">
        <v>543972</v>
      </c>
      <c r="BW113" s="1013"/>
      <c r="BX113" s="1013"/>
      <c r="BY113" s="1013"/>
      <c r="BZ113" s="1013"/>
      <c r="CA113" s="1013">
        <v>538687</v>
      </c>
      <c r="CB113" s="1013"/>
      <c r="CC113" s="1013"/>
      <c r="CD113" s="1013"/>
      <c r="CE113" s="1013"/>
      <c r="CF113" s="1007">
        <v>10.4</v>
      </c>
      <c r="CG113" s="1008"/>
      <c r="CH113" s="1008"/>
      <c r="CI113" s="1008"/>
      <c r="CJ113" s="1008"/>
      <c r="CK113" s="1038"/>
      <c r="CL113" s="1039"/>
      <c r="CM113" s="1009" t="s">
        <v>456</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v>70770</v>
      </c>
      <c r="DH113" s="1052"/>
      <c r="DI113" s="1052"/>
      <c r="DJ113" s="1052"/>
      <c r="DK113" s="1053"/>
      <c r="DL113" s="1054">
        <v>31492</v>
      </c>
      <c r="DM113" s="1052"/>
      <c r="DN113" s="1052"/>
      <c r="DO113" s="1052"/>
      <c r="DP113" s="1053"/>
      <c r="DQ113" s="1054" t="s">
        <v>447</v>
      </c>
      <c r="DR113" s="1052"/>
      <c r="DS113" s="1052"/>
      <c r="DT113" s="1052"/>
      <c r="DU113" s="1053"/>
      <c r="DV113" s="1055" t="s">
        <v>447</v>
      </c>
      <c r="DW113" s="1056"/>
      <c r="DX113" s="1056"/>
      <c r="DY113" s="1056"/>
      <c r="DZ113" s="1057"/>
    </row>
    <row r="114" spans="1:130" s="247" customFormat="1" ht="26.25" customHeight="1">
      <c r="A114" s="1047"/>
      <c r="B114" s="1048"/>
      <c r="C114" s="1043" t="s">
        <v>457</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v>102499</v>
      </c>
      <c r="AB114" s="1052"/>
      <c r="AC114" s="1052"/>
      <c r="AD114" s="1052"/>
      <c r="AE114" s="1053"/>
      <c r="AF114" s="1054">
        <v>100295</v>
      </c>
      <c r="AG114" s="1052"/>
      <c r="AH114" s="1052"/>
      <c r="AI114" s="1052"/>
      <c r="AJ114" s="1053"/>
      <c r="AK114" s="1054">
        <v>98947</v>
      </c>
      <c r="AL114" s="1052"/>
      <c r="AM114" s="1052"/>
      <c r="AN114" s="1052"/>
      <c r="AO114" s="1053"/>
      <c r="AP114" s="1055">
        <v>1.9</v>
      </c>
      <c r="AQ114" s="1056"/>
      <c r="AR114" s="1056"/>
      <c r="AS114" s="1056"/>
      <c r="AT114" s="1057"/>
      <c r="AU114" s="993"/>
      <c r="AV114" s="994"/>
      <c r="AW114" s="994"/>
      <c r="AX114" s="994"/>
      <c r="AY114" s="994"/>
      <c r="AZ114" s="1042" t="s">
        <v>458</v>
      </c>
      <c r="BA114" s="1043"/>
      <c r="BB114" s="1043"/>
      <c r="BC114" s="1043"/>
      <c r="BD114" s="1043"/>
      <c r="BE114" s="1043"/>
      <c r="BF114" s="1043"/>
      <c r="BG114" s="1043"/>
      <c r="BH114" s="1043"/>
      <c r="BI114" s="1043"/>
      <c r="BJ114" s="1043"/>
      <c r="BK114" s="1043"/>
      <c r="BL114" s="1043"/>
      <c r="BM114" s="1043"/>
      <c r="BN114" s="1043"/>
      <c r="BO114" s="1043"/>
      <c r="BP114" s="1044"/>
      <c r="BQ114" s="1012">
        <v>2582056</v>
      </c>
      <c r="BR114" s="1013"/>
      <c r="BS114" s="1013"/>
      <c r="BT114" s="1013"/>
      <c r="BU114" s="1013"/>
      <c r="BV114" s="1013">
        <v>2467068</v>
      </c>
      <c r="BW114" s="1013"/>
      <c r="BX114" s="1013"/>
      <c r="BY114" s="1013"/>
      <c r="BZ114" s="1013"/>
      <c r="CA114" s="1013">
        <v>2478357</v>
      </c>
      <c r="CB114" s="1013"/>
      <c r="CC114" s="1013"/>
      <c r="CD114" s="1013"/>
      <c r="CE114" s="1013"/>
      <c r="CF114" s="1007">
        <v>47.7</v>
      </c>
      <c r="CG114" s="1008"/>
      <c r="CH114" s="1008"/>
      <c r="CI114" s="1008"/>
      <c r="CJ114" s="1008"/>
      <c r="CK114" s="1038"/>
      <c r="CL114" s="1039"/>
      <c r="CM114" s="1009" t="s">
        <v>459</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126</v>
      </c>
      <c r="DH114" s="1052"/>
      <c r="DI114" s="1052"/>
      <c r="DJ114" s="1052"/>
      <c r="DK114" s="1053"/>
      <c r="DL114" s="1054" t="s">
        <v>126</v>
      </c>
      <c r="DM114" s="1052"/>
      <c r="DN114" s="1052"/>
      <c r="DO114" s="1052"/>
      <c r="DP114" s="1053"/>
      <c r="DQ114" s="1054" t="s">
        <v>447</v>
      </c>
      <c r="DR114" s="1052"/>
      <c r="DS114" s="1052"/>
      <c r="DT114" s="1052"/>
      <c r="DU114" s="1053"/>
      <c r="DV114" s="1055" t="s">
        <v>447</v>
      </c>
      <c r="DW114" s="1056"/>
      <c r="DX114" s="1056"/>
      <c r="DY114" s="1056"/>
      <c r="DZ114" s="1057"/>
    </row>
    <row r="115" spans="1:130" s="247" customFormat="1" ht="26.25" customHeight="1">
      <c r="A115" s="1047"/>
      <c r="B115" s="1048"/>
      <c r="C115" s="1043" t="s">
        <v>460</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v>32584</v>
      </c>
      <c r="AB115" s="1027"/>
      <c r="AC115" s="1027"/>
      <c r="AD115" s="1027"/>
      <c r="AE115" s="1028"/>
      <c r="AF115" s="1029">
        <v>32582</v>
      </c>
      <c r="AG115" s="1027"/>
      <c r="AH115" s="1027"/>
      <c r="AI115" s="1027"/>
      <c r="AJ115" s="1028"/>
      <c r="AK115" s="1029">
        <v>32579</v>
      </c>
      <c r="AL115" s="1027"/>
      <c r="AM115" s="1027"/>
      <c r="AN115" s="1027"/>
      <c r="AO115" s="1028"/>
      <c r="AP115" s="1030">
        <v>0.6</v>
      </c>
      <c r="AQ115" s="1031"/>
      <c r="AR115" s="1031"/>
      <c r="AS115" s="1031"/>
      <c r="AT115" s="1032"/>
      <c r="AU115" s="993"/>
      <c r="AV115" s="994"/>
      <c r="AW115" s="994"/>
      <c r="AX115" s="994"/>
      <c r="AY115" s="994"/>
      <c r="AZ115" s="1042" t="s">
        <v>461</v>
      </c>
      <c r="BA115" s="1043"/>
      <c r="BB115" s="1043"/>
      <c r="BC115" s="1043"/>
      <c r="BD115" s="1043"/>
      <c r="BE115" s="1043"/>
      <c r="BF115" s="1043"/>
      <c r="BG115" s="1043"/>
      <c r="BH115" s="1043"/>
      <c r="BI115" s="1043"/>
      <c r="BJ115" s="1043"/>
      <c r="BK115" s="1043"/>
      <c r="BL115" s="1043"/>
      <c r="BM115" s="1043"/>
      <c r="BN115" s="1043"/>
      <c r="BO115" s="1043"/>
      <c r="BP115" s="1044"/>
      <c r="BQ115" s="1012">
        <v>4136</v>
      </c>
      <c r="BR115" s="1013"/>
      <c r="BS115" s="1013"/>
      <c r="BT115" s="1013"/>
      <c r="BU115" s="1013"/>
      <c r="BV115" s="1013">
        <v>820</v>
      </c>
      <c r="BW115" s="1013"/>
      <c r="BX115" s="1013"/>
      <c r="BY115" s="1013"/>
      <c r="BZ115" s="1013"/>
      <c r="CA115" s="1013">
        <v>7527</v>
      </c>
      <c r="CB115" s="1013"/>
      <c r="CC115" s="1013"/>
      <c r="CD115" s="1013"/>
      <c r="CE115" s="1013"/>
      <c r="CF115" s="1007">
        <v>0.1</v>
      </c>
      <c r="CG115" s="1008"/>
      <c r="CH115" s="1008"/>
      <c r="CI115" s="1008"/>
      <c r="CJ115" s="1008"/>
      <c r="CK115" s="1038"/>
      <c r="CL115" s="1039"/>
      <c r="CM115" s="1042" t="s">
        <v>462</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t="s">
        <v>126</v>
      </c>
      <c r="DH115" s="1052"/>
      <c r="DI115" s="1052"/>
      <c r="DJ115" s="1052"/>
      <c r="DK115" s="1053"/>
      <c r="DL115" s="1054" t="s">
        <v>447</v>
      </c>
      <c r="DM115" s="1052"/>
      <c r="DN115" s="1052"/>
      <c r="DO115" s="1052"/>
      <c r="DP115" s="1053"/>
      <c r="DQ115" s="1054" t="s">
        <v>447</v>
      </c>
      <c r="DR115" s="1052"/>
      <c r="DS115" s="1052"/>
      <c r="DT115" s="1052"/>
      <c r="DU115" s="1053"/>
      <c r="DV115" s="1055" t="s">
        <v>126</v>
      </c>
      <c r="DW115" s="1056"/>
      <c r="DX115" s="1056"/>
      <c r="DY115" s="1056"/>
      <c r="DZ115" s="1057"/>
    </row>
    <row r="116" spans="1:130" s="247" customFormat="1" ht="26.25" customHeight="1">
      <c r="A116" s="1049"/>
      <c r="B116" s="1050"/>
      <c r="C116" s="1058" t="s">
        <v>463</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t="s">
        <v>126</v>
      </c>
      <c r="AB116" s="1052"/>
      <c r="AC116" s="1052"/>
      <c r="AD116" s="1052"/>
      <c r="AE116" s="1053"/>
      <c r="AF116" s="1054" t="s">
        <v>420</v>
      </c>
      <c r="AG116" s="1052"/>
      <c r="AH116" s="1052"/>
      <c r="AI116" s="1052"/>
      <c r="AJ116" s="1053"/>
      <c r="AK116" s="1054" t="s">
        <v>126</v>
      </c>
      <c r="AL116" s="1052"/>
      <c r="AM116" s="1052"/>
      <c r="AN116" s="1052"/>
      <c r="AO116" s="1053"/>
      <c r="AP116" s="1055" t="s">
        <v>126</v>
      </c>
      <c r="AQ116" s="1056"/>
      <c r="AR116" s="1056"/>
      <c r="AS116" s="1056"/>
      <c r="AT116" s="1057"/>
      <c r="AU116" s="993"/>
      <c r="AV116" s="994"/>
      <c r="AW116" s="994"/>
      <c r="AX116" s="994"/>
      <c r="AY116" s="994"/>
      <c r="AZ116" s="1060" t="s">
        <v>464</v>
      </c>
      <c r="BA116" s="1061"/>
      <c r="BB116" s="1061"/>
      <c r="BC116" s="1061"/>
      <c r="BD116" s="1061"/>
      <c r="BE116" s="1061"/>
      <c r="BF116" s="1061"/>
      <c r="BG116" s="1061"/>
      <c r="BH116" s="1061"/>
      <c r="BI116" s="1061"/>
      <c r="BJ116" s="1061"/>
      <c r="BK116" s="1061"/>
      <c r="BL116" s="1061"/>
      <c r="BM116" s="1061"/>
      <c r="BN116" s="1061"/>
      <c r="BO116" s="1061"/>
      <c r="BP116" s="1062"/>
      <c r="BQ116" s="1012" t="s">
        <v>420</v>
      </c>
      <c r="BR116" s="1013"/>
      <c r="BS116" s="1013"/>
      <c r="BT116" s="1013"/>
      <c r="BU116" s="1013"/>
      <c r="BV116" s="1013" t="s">
        <v>447</v>
      </c>
      <c r="BW116" s="1013"/>
      <c r="BX116" s="1013"/>
      <c r="BY116" s="1013"/>
      <c r="BZ116" s="1013"/>
      <c r="CA116" s="1013" t="s">
        <v>420</v>
      </c>
      <c r="CB116" s="1013"/>
      <c r="CC116" s="1013"/>
      <c r="CD116" s="1013"/>
      <c r="CE116" s="1013"/>
      <c r="CF116" s="1007" t="s">
        <v>126</v>
      </c>
      <c r="CG116" s="1008"/>
      <c r="CH116" s="1008"/>
      <c r="CI116" s="1008"/>
      <c r="CJ116" s="1008"/>
      <c r="CK116" s="1038"/>
      <c r="CL116" s="1039"/>
      <c r="CM116" s="1009" t="s">
        <v>465</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v>2092</v>
      </c>
      <c r="DH116" s="1052"/>
      <c r="DI116" s="1052"/>
      <c r="DJ116" s="1052"/>
      <c r="DK116" s="1053"/>
      <c r="DL116" s="1054">
        <v>1831</v>
      </c>
      <c r="DM116" s="1052"/>
      <c r="DN116" s="1052"/>
      <c r="DO116" s="1052"/>
      <c r="DP116" s="1053"/>
      <c r="DQ116" s="1054">
        <v>1569</v>
      </c>
      <c r="DR116" s="1052"/>
      <c r="DS116" s="1052"/>
      <c r="DT116" s="1052"/>
      <c r="DU116" s="1053"/>
      <c r="DV116" s="1055">
        <v>0</v>
      </c>
      <c r="DW116" s="1056"/>
      <c r="DX116" s="1056"/>
      <c r="DY116" s="1056"/>
      <c r="DZ116" s="1057"/>
    </row>
    <row r="117" spans="1:130" s="247" customFormat="1" ht="26.25" customHeight="1">
      <c r="A117" s="997" t="s">
        <v>187</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466</v>
      </c>
      <c r="Z117" s="979"/>
      <c r="AA117" s="1069">
        <v>1411122</v>
      </c>
      <c r="AB117" s="1070"/>
      <c r="AC117" s="1070"/>
      <c r="AD117" s="1070"/>
      <c r="AE117" s="1071"/>
      <c r="AF117" s="1072">
        <v>1434146</v>
      </c>
      <c r="AG117" s="1070"/>
      <c r="AH117" s="1070"/>
      <c r="AI117" s="1070"/>
      <c r="AJ117" s="1071"/>
      <c r="AK117" s="1072">
        <v>1546831</v>
      </c>
      <c r="AL117" s="1070"/>
      <c r="AM117" s="1070"/>
      <c r="AN117" s="1070"/>
      <c r="AO117" s="1071"/>
      <c r="AP117" s="1073"/>
      <c r="AQ117" s="1074"/>
      <c r="AR117" s="1074"/>
      <c r="AS117" s="1074"/>
      <c r="AT117" s="1075"/>
      <c r="AU117" s="993"/>
      <c r="AV117" s="994"/>
      <c r="AW117" s="994"/>
      <c r="AX117" s="994"/>
      <c r="AY117" s="994"/>
      <c r="AZ117" s="1060" t="s">
        <v>467</v>
      </c>
      <c r="BA117" s="1061"/>
      <c r="BB117" s="1061"/>
      <c r="BC117" s="1061"/>
      <c r="BD117" s="1061"/>
      <c r="BE117" s="1061"/>
      <c r="BF117" s="1061"/>
      <c r="BG117" s="1061"/>
      <c r="BH117" s="1061"/>
      <c r="BI117" s="1061"/>
      <c r="BJ117" s="1061"/>
      <c r="BK117" s="1061"/>
      <c r="BL117" s="1061"/>
      <c r="BM117" s="1061"/>
      <c r="BN117" s="1061"/>
      <c r="BO117" s="1061"/>
      <c r="BP117" s="1062"/>
      <c r="BQ117" s="1012" t="s">
        <v>126</v>
      </c>
      <c r="BR117" s="1013"/>
      <c r="BS117" s="1013"/>
      <c r="BT117" s="1013"/>
      <c r="BU117" s="1013"/>
      <c r="BV117" s="1013" t="s">
        <v>126</v>
      </c>
      <c r="BW117" s="1013"/>
      <c r="BX117" s="1013"/>
      <c r="BY117" s="1013"/>
      <c r="BZ117" s="1013"/>
      <c r="CA117" s="1013" t="s">
        <v>126</v>
      </c>
      <c r="CB117" s="1013"/>
      <c r="CC117" s="1013"/>
      <c r="CD117" s="1013"/>
      <c r="CE117" s="1013"/>
      <c r="CF117" s="1007" t="s">
        <v>126</v>
      </c>
      <c r="CG117" s="1008"/>
      <c r="CH117" s="1008"/>
      <c r="CI117" s="1008"/>
      <c r="CJ117" s="1008"/>
      <c r="CK117" s="1038"/>
      <c r="CL117" s="1039"/>
      <c r="CM117" s="1009" t="s">
        <v>468</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126</v>
      </c>
      <c r="DH117" s="1052"/>
      <c r="DI117" s="1052"/>
      <c r="DJ117" s="1052"/>
      <c r="DK117" s="1053"/>
      <c r="DL117" s="1054" t="s">
        <v>126</v>
      </c>
      <c r="DM117" s="1052"/>
      <c r="DN117" s="1052"/>
      <c r="DO117" s="1052"/>
      <c r="DP117" s="1053"/>
      <c r="DQ117" s="1054" t="s">
        <v>126</v>
      </c>
      <c r="DR117" s="1052"/>
      <c r="DS117" s="1052"/>
      <c r="DT117" s="1052"/>
      <c r="DU117" s="1053"/>
      <c r="DV117" s="1055" t="s">
        <v>126</v>
      </c>
      <c r="DW117" s="1056"/>
      <c r="DX117" s="1056"/>
      <c r="DY117" s="1056"/>
      <c r="DZ117" s="1057"/>
    </row>
    <row r="118" spans="1:130" s="247" customFormat="1" ht="26.25" customHeight="1">
      <c r="A118" s="997" t="s">
        <v>441</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439</v>
      </c>
      <c r="AB118" s="978"/>
      <c r="AC118" s="978"/>
      <c r="AD118" s="978"/>
      <c r="AE118" s="979"/>
      <c r="AF118" s="977" t="s">
        <v>309</v>
      </c>
      <c r="AG118" s="978"/>
      <c r="AH118" s="978"/>
      <c r="AI118" s="978"/>
      <c r="AJ118" s="979"/>
      <c r="AK118" s="977" t="s">
        <v>308</v>
      </c>
      <c r="AL118" s="978"/>
      <c r="AM118" s="978"/>
      <c r="AN118" s="978"/>
      <c r="AO118" s="979"/>
      <c r="AP118" s="1064" t="s">
        <v>440</v>
      </c>
      <c r="AQ118" s="1065"/>
      <c r="AR118" s="1065"/>
      <c r="AS118" s="1065"/>
      <c r="AT118" s="1066"/>
      <c r="AU118" s="993"/>
      <c r="AV118" s="994"/>
      <c r="AW118" s="994"/>
      <c r="AX118" s="994"/>
      <c r="AY118" s="994"/>
      <c r="AZ118" s="1067" t="s">
        <v>469</v>
      </c>
      <c r="BA118" s="1058"/>
      <c r="BB118" s="1058"/>
      <c r="BC118" s="1058"/>
      <c r="BD118" s="1058"/>
      <c r="BE118" s="1058"/>
      <c r="BF118" s="1058"/>
      <c r="BG118" s="1058"/>
      <c r="BH118" s="1058"/>
      <c r="BI118" s="1058"/>
      <c r="BJ118" s="1058"/>
      <c r="BK118" s="1058"/>
      <c r="BL118" s="1058"/>
      <c r="BM118" s="1058"/>
      <c r="BN118" s="1058"/>
      <c r="BO118" s="1058"/>
      <c r="BP118" s="1059"/>
      <c r="BQ118" s="1090" t="s">
        <v>126</v>
      </c>
      <c r="BR118" s="1091"/>
      <c r="BS118" s="1091"/>
      <c r="BT118" s="1091"/>
      <c r="BU118" s="1091"/>
      <c r="BV118" s="1091" t="s">
        <v>126</v>
      </c>
      <c r="BW118" s="1091"/>
      <c r="BX118" s="1091"/>
      <c r="BY118" s="1091"/>
      <c r="BZ118" s="1091"/>
      <c r="CA118" s="1091" t="s">
        <v>126</v>
      </c>
      <c r="CB118" s="1091"/>
      <c r="CC118" s="1091"/>
      <c r="CD118" s="1091"/>
      <c r="CE118" s="1091"/>
      <c r="CF118" s="1007" t="s">
        <v>126</v>
      </c>
      <c r="CG118" s="1008"/>
      <c r="CH118" s="1008"/>
      <c r="CI118" s="1008"/>
      <c r="CJ118" s="1008"/>
      <c r="CK118" s="1038"/>
      <c r="CL118" s="1039"/>
      <c r="CM118" s="1009" t="s">
        <v>470</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126</v>
      </c>
      <c r="DH118" s="1052"/>
      <c r="DI118" s="1052"/>
      <c r="DJ118" s="1052"/>
      <c r="DK118" s="1053"/>
      <c r="DL118" s="1054" t="s">
        <v>126</v>
      </c>
      <c r="DM118" s="1052"/>
      <c r="DN118" s="1052"/>
      <c r="DO118" s="1052"/>
      <c r="DP118" s="1053"/>
      <c r="DQ118" s="1054" t="s">
        <v>126</v>
      </c>
      <c r="DR118" s="1052"/>
      <c r="DS118" s="1052"/>
      <c r="DT118" s="1052"/>
      <c r="DU118" s="1053"/>
      <c r="DV118" s="1055" t="s">
        <v>126</v>
      </c>
      <c r="DW118" s="1056"/>
      <c r="DX118" s="1056"/>
      <c r="DY118" s="1056"/>
      <c r="DZ118" s="1057"/>
    </row>
    <row r="119" spans="1:130" s="247" customFormat="1" ht="26.25" customHeight="1">
      <c r="A119" s="1151" t="s">
        <v>444</v>
      </c>
      <c r="B119" s="1037"/>
      <c r="C119" s="1016" t="s">
        <v>445</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t="s">
        <v>126</v>
      </c>
      <c r="AB119" s="985"/>
      <c r="AC119" s="985"/>
      <c r="AD119" s="985"/>
      <c r="AE119" s="986"/>
      <c r="AF119" s="987" t="s">
        <v>126</v>
      </c>
      <c r="AG119" s="985"/>
      <c r="AH119" s="985"/>
      <c r="AI119" s="985"/>
      <c r="AJ119" s="986"/>
      <c r="AK119" s="987" t="s">
        <v>126</v>
      </c>
      <c r="AL119" s="985"/>
      <c r="AM119" s="985"/>
      <c r="AN119" s="985"/>
      <c r="AO119" s="986"/>
      <c r="AP119" s="988" t="s">
        <v>126</v>
      </c>
      <c r="AQ119" s="989"/>
      <c r="AR119" s="989"/>
      <c r="AS119" s="989"/>
      <c r="AT119" s="990"/>
      <c r="AU119" s="995"/>
      <c r="AV119" s="996"/>
      <c r="AW119" s="996"/>
      <c r="AX119" s="996"/>
      <c r="AY119" s="996"/>
      <c r="AZ119" s="278" t="s">
        <v>187</v>
      </c>
      <c r="BA119" s="278"/>
      <c r="BB119" s="278"/>
      <c r="BC119" s="278"/>
      <c r="BD119" s="278"/>
      <c r="BE119" s="278"/>
      <c r="BF119" s="278"/>
      <c r="BG119" s="278"/>
      <c r="BH119" s="278"/>
      <c r="BI119" s="278"/>
      <c r="BJ119" s="278"/>
      <c r="BK119" s="278"/>
      <c r="BL119" s="278"/>
      <c r="BM119" s="278"/>
      <c r="BN119" s="278"/>
      <c r="BO119" s="1068" t="s">
        <v>471</v>
      </c>
      <c r="BP119" s="1099"/>
      <c r="BQ119" s="1090">
        <v>16490002</v>
      </c>
      <c r="BR119" s="1091"/>
      <c r="BS119" s="1091"/>
      <c r="BT119" s="1091"/>
      <c r="BU119" s="1091"/>
      <c r="BV119" s="1091">
        <v>16524446</v>
      </c>
      <c r="BW119" s="1091"/>
      <c r="BX119" s="1091"/>
      <c r="BY119" s="1091"/>
      <c r="BZ119" s="1091"/>
      <c r="CA119" s="1091">
        <v>16374902</v>
      </c>
      <c r="CB119" s="1091"/>
      <c r="CC119" s="1091"/>
      <c r="CD119" s="1091"/>
      <c r="CE119" s="1091"/>
      <c r="CF119" s="1092"/>
      <c r="CG119" s="1093"/>
      <c r="CH119" s="1093"/>
      <c r="CI119" s="1093"/>
      <c r="CJ119" s="1094"/>
      <c r="CK119" s="1040"/>
      <c r="CL119" s="1041"/>
      <c r="CM119" s="1095" t="s">
        <v>472</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t="s">
        <v>473</v>
      </c>
      <c r="DH119" s="1077"/>
      <c r="DI119" s="1077"/>
      <c r="DJ119" s="1077"/>
      <c r="DK119" s="1078"/>
      <c r="DL119" s="1076" t="s">
        <v>473</v>
      </c>
      <c r="DM119" s="1077"/>
      <c r="DN119" s="1077"/>
      <c r="DO119" s="1077"/>
      <c r="DP119" s="1078"/>
      <c r="DQ119" s="1076" t="s">
        <v>126</v>
      </c>
      <c r="DR119" s="1077"/>
      <c r="DS119" s="1077"/>
      <c r="DT119" s="1077"/>
      <c r="DU119" s="1078"/>
      <c r="DV119" s="1079" t="s">
        <v>473</v>
      </c>
      <c r="DW119" s="1080"/>
      <c r="DX119" s="1080"/>
      <c r="DY119" s="1080"/>
      <c r="DZ119" s="1081"/>
    </row>
    <row r="120" spans="1:130" s="247" customFormat="1" ht="26.25" customHeight="1">
      <c r="A120" s="1152"/>
      <c r="B120" s="1039"/>
      <c r="C120" s="1009" t="s">
        <v>449</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126</v>
      </c>
      <c r="AB120" s="1052"/>
      <c r="AC120" s="1052"/>
      <c r="AD120" s="1052"/>
      <c r="AE120" s="1053"/>
      <c r="AF120" s="1054" t="s">
        <v>126</v>
      </c>
      <c r="AG120" s="1052"/>
      <c r="AH120" s="1052"/>
      <c r="AI120" s="1052"/>
      <c r="AJ120" s="1053"/>
      <c r="AK120" s="1054" t="s">
        <v>126</v>
      </c>
      <c r="AL120" s="1052"/>
      <c r="AM120" s="1052"/>
      <c r="AN120" s="1052"/>
      <c r="AO120" s="1053"/>
      <c r="AP120" s="1055" t="s">
        <v>126</v>
      </c>
      <c r="AQ120" s="1056"/>
      <c r="AR120" s="1056"/>
      <c r="AS120" s="1056"/>
      <c r="AT120" s="1057"/>
      <c r="AU120" s="1082" t="s">
        <v>474</v>
      </c>
      <c r="AV120" s="1083"/>
      <c r="AW120" s="1083"/>
      <c r="AX120" s="1083"/>
      <c r="AY120" s="1084"/>
      <c r="AZ120" s="1033" t="s">
        <v>475</v>
      </c>
      <c r="BA120" s="982"/>
      <c r="BB120" s="982"/>
      <c r="BC120" s="982"/>
      <c r="BD120" s="982"/>
      <c r="BE120" s="982"/>
      <c r="BF120" s="982"/>
      <c r="BG120" s="982"/>
      <c r="BH120" s="982"/>
      <c r="BI120" s="982"/>
      <c r="BJ120" s="982"/>
      <c r="BK120" s="982"/>
      <c r="BL120" s="982"/>
      <c r="BM120" s="982"/>
      <c r="BN120" s="982"/>
      <c r="BO120" s="982"/>
      <c r="BP120" s="983"/>
      <c r="BQ120" s="1019">
        <v>10626061</v>
      </c>
      <c r="BR120" s="1020"/>
      <c r="BS120" s="1020"/>
      <c r="BT120" s="1020"/>
      <c r="BU120" s="1020"/>
      <c r="BV120" s="1020">
        <v>10626941</v>
      </c>
      <c r="BW120" s="1020"/>
      <c r="BX120" s="1020"/>
      <c r="BY120" s="1020"/>
      <c r="BZ120" s="1020"/>
      <c r="CA120" s="1020">
        <v>10893373</v>
      </c>
      <c r="CB120" s="1020"/>
      <c r="CC120" s="1020"/>
      <c r="CD120" s="1020"/>
      <c r="CE120" s="1020"/>
      <c r="CF120" s="1034">
        <v>209.7</v>
      </c>
      <c r="CG120" s="1035"/>
      <c r="CH120" s="1035"/>
      <c r="CI120" s="1035"/>
      <c r="CJ120" s="1035"/>
      <c r="CK120" s="1100" t="s">
        <v>476</v>
      </c>
      <c r="CL120" s="1101"/>
      <c r="CM120" s="1101"/>
      <c r="CN120" s="1101"/>
      <c r="CO120" s="1102"/>
      <c r="CP120" s="1108" t="s">
        <v>477</v>
      </c>
      <c r="CQ120" s="1109"/>
      <c r="CR120" s="1109"/>
      <c r="CS120" s="1109"/>
      <c r="CT120" s="1109"/>
      <c r="CU120" s="1109"/>
      <c r="CV120" s="1109"/>
      <c r="CW120" s="1109"/>
      <c r="CX120" s="1109"/>
      <c r="CY120" s="1109"/>
      <c r="CZ120" s="1109"/>
      <c r="DA120" s="1109"/>
      <c r="DB120" s="1109"/>
      <c r="DC120" s="1109"/>
      <c r="DD120" s="1109"/>
      <c r="DE120" s="1109"/>
      <c r="DF120" s="1110"/>
      <c r="DG120" s="1019">
        <v>3560458</v>
      </c>
      <c r="DH120" s="1020"/>
      <c r="DI120" s="1020"/>
      <c r="DJ120" s="1020"/>
      <c r="DK120" s="1020"/>
      <c r="DL120" s="1020">
        <v>3428324</v>
      </c>
      <c r="DM120" s="1020"/>
      <c r="DN120" s="1020"/>
      <c r="DO120" s="1020"/>
      <c r="DP120" s="1020"/>
      <c r="DQ120" s="1020">
        <v>3281821</v>
      </c>
      <c r="DR120" s="1020"/>
      <c r="DS120" s="1020"/>
      <c r="DT120" s="1020"/>
      <c r="DU120" s="1020"/>
      <c r="DV120" s="1021">
        <v>63.2</v>
      </c>
      <c r="DW120" s="1021"/>
      <c r="DX120" s="1021"/>
      <c r="DY120" s="1021"/>
      <c r="DZ120" s="1022"/>
    </row>
    <row r="121" spans="1:130" s="247" customFormat="1" ht="26.25" customHeight="1">
      <c r="A121" s="1152"/>
      <c r="B121" s="1039"/>
      <c r="C121" s="1060" t="s">
        <v>478</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v>32298</v>
      </c>
      <c r="AB121" s="1052"/>
      <c r="AC121" s="1052"/>
      <c r="AD121" s="1052"/>
      <c r="AE121" s="1053"/>
      <c r="AF121" s="1054">
        <v>32298</v>
      </c>
      <c r="AG121" s="1052"/>
      <c r="AH121" s="1052"/>
      <c r="AI121" s="1052"/>
      <c r="AJ121" s="1053"/>
      <c r="AK121" s="1054">
        <v>32298</v>
      </c>
      <c r="AL121" s="1052"/>
      <c r="AM121" s="1052"/>
      <c r="AN121" s="1052"/>
      <c r="AO121" s="1053"/>
      <c r="AP121" s="1055">
        <v>0.6</v>
      </c>
      <c r="AQ121" s="1056"/>
      <c r="AR121" s="1056"/>
      <c r="AS121" s="1056"/>
      <c r="AT121" s="1057"/>
      <c r="AU121" s="1085"/>
      <c r="AV121" s="1086"/>
      <c r="AW121" s="1086"/>
      <c r="AX121" s="1086"/>
      <c r="AY121" s="1087"/>
      <c r="AZ121" s="1042" t="s">
        <v>479</v>
      </c>
      <c r="BA121" s="1043"/>
      <c r="BB121" s="1043"/>
      <c r="BC121" s="1043"/>
      <c r="BD121" s="1043"/>
      <c r="BE121" s="1043"/>
      <c r="BF121" s="1043"/>
      <c r="BG121" s="1043"/>
      <c r="BH121" s="1043"/>
      <c r="BI121" s="1043"/>
      <c r="BJ121" s="1043"/>
      <c r="BK121" s="1043"/>
      <c r="BL121" s="1043"/>
      <c r="BM121" s="1043"/>
      <c r="BN121" s="1043"/>
      <c r="BO121" s="1043"/>
      <c r="BP121" s="1044"/>
      <c r="BQ121" s="1012">
        <v>431858</v>
      </c>
      <c r="BR121" s="1013"/>
      <c r="BS121" s="1013"/>
      <c r="BT121" s="1013"/>
      <c r="BU121" s="1013"/>
      <c r="BV121" s="1013">
        <v>396130</v>
      </c>
      <c r="BW121" s="1013"/>
      <c r="BX121" s="1013"/>
      <c r="BY121" s="1013"/>
      <c r="BZ121" s="1013"/>
      <c r="CA121" s="1013">
        <v>347937</v>
      </c>
      <c r="CB121" s="1013"/>
      <c r="CC121" s="1013"/>
      <c r="CD121" s="1013"/>
      <c r="CE121" s="1013"/>
      <c r="CF121" s="1007">
        <v>6.7</v>
      </c>
      <c r="CG121" s="1008"/>
      <c r="CH121" s="1008"/>
      <c r="CI121" s="1008"/>
      <c r="CJ121" s="1008"/>
      <c r="CK121" s="1103"/>
      <c r="CL121" s="1104"/>
      <c r="CM121" s="1104"/>
      <c r="CN121" s="1104"/>
      <c r="CO121" s="1105"/>
      <c r="CP121" s="1113" t="s">
        <v>480</v>
      </c>
      <c r="CQ121" s="1114"/>
      <c r="CR121" s="1114"/>
      <c r="CS121" s="1114"/>
      <c r="CT121" s="1114"/>
      <c r="CU121" s="1114"/>
      <c r="CV121" s="1114"/>
      <c r="CW121" s="1114"/>
      <c r="CX121" s="1114"/>
      <c r="CY121" s="1114"/>
      <c r="CZ121" s="1114"/>
      <c r="DA121" s="1114"/>
      <c r="DB121" s="1114"/>
      <c r="DC121" s="1114"/>
      <c r="DD121" s="1114"/>
      <c r="DE121" s="1114"/>
      <c r="DF121" s="1115"/>
      <c r="DG121" s="1012">
        <v>2394703</v>
      </c>
      <c r="DH121" s="1013"/>
      <c r="DI121" s="1013"/>
      <c r="DJ121" s="1013"/>
      <c r="DK121" s="1013"/>
      <c r="DL121" s="1013">
        <v>2248425</v>
      </c>
      <c r="DM121" s="1013"/>
      <c r="DN121" s="1013"/>
      <c r="DO121" s="1013"/>
      <c r="DP121" s="1013"/>
      <c r="DQ121" s="1013">
        <v>2094578</v>
      </c>
      <c r="DR121" s="1013"/>
      <c r="DS121" s="1013"/>
      <c r="DT121" s="1013"/>
      <c r="DU121" s="1013"/>
      <c r="DV121" s="1014">
        <v>40.299999999999997</v>
      </c>
      <c r="DW121" s="1014"/>
      <c r="DX121" s="1014"/>
      <c r="DY121" s="1014"/>
      <c r="DZ121" s="1015"/>
    </row>
    <row r="122" spans="1:130" s="247" customFormat="1" ht="26.25" customHeight="1">
      <c r="A122" s="1152"/>
      <c r="B122" s="1039"/>
      <c r="C122" s="1009" t="s">
        <v>459</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126</v>
      </c>
      <c r="AB122" s="1052"/>
      <c r="AC122" s="1052"/>
      <c r="AD122" s="1052"/>
      <c r="AE122" s="1053"/>
      <c r="AF122" s="1054" t="s">
        <v>126</v>
      </c>
      <c r="AG122" s="1052"/>
      <c r="AH122" s="1052"/>
      <c r="AI122" s="1052"/>
      <c r="AJ122" s="1053"/>
      <c r="AK122" s="1054" t="s">
        <v>126</v>
      </c>
      <c r="AL122" s="1052"/>
      <c r="AM122" s="1052"/>
      <c r="AN122" s="1052"/>
      <c r="AO122" s="1053"/>
      <c r="AP122" s="1055" t="s">
        <v>126</v>
      </c>
      <c r="AQ122" s="1056"/>
      <c r="AR122" s="1056"/>
      <c r="AS122" s="1056"/>
      <c r="AT122" s="1057"/>
      <c r="AU122" s="1085"/>
      <c r="AV122" s="1086"/>
      <c r="AW122" s="1086"/>
      <c r="AX122" s="1086"/>
      <c r="AY122" s="1087"/>
      <c r="AZ122" s="1067" t="s">
        <v>481</v>
      </c>
      <c r="BA122" s="1058"/>
      <c r="BB122" s="1058"/>
      <c r="BC122" s="1058"/>
      <c r="BD122" s="1058"/>
      <c r="BE122" s="1058"/>
      <c r="BF122" s="1058"/>
      <c r="BG122" s="1058"/>
      <c r="BH122" s="1058"/>
      <c r="BI122" s="1058"/>
      <c r="BJ122" s="1058"/>
      <c r="BK122" s="1058"/>
      <c r="BL122" s="1058"/>
      <c r="BM122" s="1058"/>
      <c r="BN122" s="1058"/>
      <c r="BO122" s="1058"/>
      <c r="BP122" s="1059"/>
      <c r="BQ122" s="1090">
        <v>10261847</v>
      </c>
      <c r="BR122" s="1091"/>
      <c r="BS122" s="1091"/>
      <c r="BT122" s="1091"/>
      <c r="BU122" s="1091"/>
      <c r="BV122" s="1091">
        <v>9887824</v>
      </c>
      <c r="BW122" s="1091"/>
      <c r="BX122" s="1091"/>
      <c r="BY122" s="1091"/>
      <c r="BZ122" s="1091"/>
      <c r="CA122" s="1091">
        <v>10449004</v>
      </c>
      <c r="CB122" s="1091"/>
      <c r="CC122" s="1091"/>
      <c r="CD122" s="1091"/>
      <c r="CE122" s="1091"/>
      <c r="CF122" s="1111">
        <v>201.2</v>
      </c>
      <c r="CG122" s="1112"/>
      <c r="CH122" s="1112"/>
      <c r="CI122" s="1112"/>
      <c r="CJ122" s="1112"/>
      <c r="CK122" s="1103"/>
      <c r="CL122" s="1104"/>
      <c r="CM122" s="1104"/>
      <c r="CN122" s="1104"/>
      <c r="CO122" s="1105"/>
      <c r="CP122" s="1113" t="s">
        <v>411</v>
      </c>
      <c r="CQ122" s="1114"/>
      <c r="CR122" s="1114"/>
      <c r="CS122" s="1114"/>
      <c r="CT122" s="1114"/>
      <c r="CU122" s="1114"/>
      <c r="CV122" s="1114"/>
      <c r="CW122" s="1114"/>
      <c r="CX122" s="1114"/>
      <c r="CY122" s="1114"/>
      <c r="CZ122" s="1114"/>
      <c r="DA122" s="1114"/>
      <c r="DB122" s="1114"/>
      <c r="DC122" s="1114"/>
      <c r="DD122" s="1114"/>
      <c r="DE122" s="1114"/>
      <c r="DF122" s="1115"/>
      <c r="DG122" s="1012">
        <v>182360</v>
      </c>
      <c r="DH122" s="1013"/>
      <c r="DI122" s="1013"/>
      <c r="DJ122" s="1013"/>
      <c r="DK122" s="1013"/>
      <c r="DL122" s="1013">
        <v>162663</v>
      </c>
      <c r="DM122" s="1013"/>
      <c r="DN122" s="1013"/>
      <c r="DO122" s="1013"/>
      <c r="DP122" s="1013"/>
      <c r="DQ122" s="1013">
        <v>127158</v>
      </c>
      <c r="DR122" s="1013"/>
      <c r="DS122" s="1013"/>
      <c r="DT122" s="1013"/>
      <c r="DU122" s="1013"/>
      <c r="DV122" s="1014">
        <v>2.4</v>
      </c>
      <c r="DW122" s="1014"/>
      <c r="DX122" s="1014"/>
      <c r="DY122" s="1014"/>
      <c r="DZ122" s="1015"/>
    </row>
    <row r="123" spans="1:130" s="247" customFormat="1" ht="26.25" customHeight="1">
      <c r="A123" s="1152"/>
      <c r="B123" s="1039"/>
      <c r="C123" s="1009" t="s">
        <v>465</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v>286</v>
      </c>
      <c r="AB123" s="1052"/>
      <c r="AC123" s="1052"/>
      <c r="AD123" s="1052"/>
      <c r="AE123" s="1053"/>
      <c r="AF123" s="1054">
        <v>284</v>
      </c>
      <c r="AG123" s="1052"/>
      <c r="AH123" s="1052"/>
      <c r="AI123" s="1052"/>
      <c r="AJ123" s="1053"/>
      <c r="AK123" s="1054">
        <v>281</v>
      </c>
      <c r="AL123" s="1052"/>
      <c r="AM123" s="1052"/>
      <c r="AN123" s="1052"/>
      <c r="AO123" s="1053"/>
      <c r="AP123" s="1055">
        <v>0</v>
      </c>
      <c r="AQ123" s="1056"/>
      <c r="AR123" s="1056"/>
      <c r="AS123" s="1056"/>
      <c r="AT123" s="1057"/>
      <c r="AU123" s="1088"/>
      <c r="AV123" s="1089"/>
      <c r="AW123" s="1089"/>
      <c r="AX123" s="1089"/>
      <c r="AY123" s="1089"/>
      <c r="AZ123" s="278" t="s">
        <v>187</v>
      </c>
      <c r="BA123" s="278"/>
      <c r="BB123" s="278"/>
      <c r="BC123" s="278"/>
      <c r="BD123" s="278"/>
      <c r="BE123" s="278"/>
      <c r="BF123" s="278"/>
      <c r="BG123" s="278"/>
      <c r="BH123" s="278"/>
      <c r="BI123" s="278"/>
      <c r="BJ123" s="278"/>
      <c r="BK123" s="278"/>
      <c r="BL123" s="278"/>
      <c r="BM123" s="278"/>
      <c r="BN123" s="278"/>
      <c r="BO123" s="1068" t="s">
        <v>482</v>
      </c>
      <c r="BP123" s="1099"/>
      <c r="BQ123" s="1158">
        <v>21319766</v>
      </c>
      <c r="BR123" s="1159"/>
      <c r="BS123" s="1159"/>
      <c r="BT123" s="1159"/>
      <c r="BU123" s="1159"/>
      <c r="BV123" s="1159">
        <v>20910895</v>
      </c>
      <c r="BW123" s="1159"/>
      <c r="BX123" s="1159"/>
      <c r="BY123" s="1159"/>
      <c r="BZ123" s="1159"/>
      <c r="CA123" s="1159">
        <v>21690314</v>
      </c>
      <c r="CB123" s="1159"/>
      <c r="CC123" s="1159"/>
      <c r="CD123" s="1159"/>
      <c r="CE123" s="1159"/>
      <c r="CF123" s="1092"/>
      <c r="CG123" s="1093"/>
      <c r="CH123" s="1093"/>
      <c r="CI123" s="1093"/>
      <c r="CJ123" s="1094"/>
      <c r="CK123" s="1103"/>
      <c r="CL123" s="1104"/>
      <c r="CM123" s="1104"/>
      <c r="CN123" s="1104"/>
      <c r="CO123" s="1105"/>
      <c r="CP123" s="1113" t="s">
        <v>416</v>
      </c>
      <c r="CQ123" s="1114"/>
      <c r="CR123" s="1114"/>
      <c r="CS123" s="1114"/>
      <c r="CT123" s="1114"/>
      <c r="CU123" s="1114"/>
      <c r="CV123" s="1114"/>
      <c r="CW123" s="1114"/>
      <c r="CX123" s="1114"/>
      <c r="CY123" s="1114"/>
      <c r="CZ123" s="1114"/>
      <c r="DA123" s="1114"/>
      <c r="DB123" s="1114"/>
      <c r="DC123" s="1114"/>
      <c r="DD123" s="1114"/>
      <c r="DE123" s="1114"/>
      <c r="DF123" s="1115"/>
      <c r="DG123" s="1051">
        <v>64061</v>
      </c>
      <c r="DH123" s="1052"/>
      <c r="DI123" s="1052"/>
      <c r="DJ123" s="1052"/>
      <c r="DK123" s="1053"/>
      <c r="DL123" s="1054">
        <v>60254</v>
      </c>
      <c r="DM123" s="1052"/>
      <c r="DN123" s="1052"/>
      <c r="DO123" s="1052"/>
      <c r="DP123" s="1053"/>
      <c r="DQ123" s="1054">
        <v>69722</v>
      </c>
      <c r="DR123" s="1052"/>
      <c r="DS123" s="1052"/>
      <c r="DT123" s="1052"/>
      <c r="DU123" s="1053"/>
      <c r="DV123" s="1055">
        <v>1.3</v>
      </c>
      <c r="DW123" s="1056"/>
      <c r="DX123" s="1056"/>
      <c r="DY123" s="1056"/>
      <c r="DZ123" s="1057"/>
    </row>
    <row r="124" spans="1:130" s="247" customFormat="1" ht="26.25" customHeight="1" thickBot="1">
      <c r="A124" s="1152"/>
      <c r="B124" s="1039"/>
      <c r="C124" s="1009" t="s">
        <v>468</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126</v>
      </c>
      <c r="AB124" s="1052"/>
      <c r="AC124" s="1052"/>
      <c r="AD124" s="1052"/>
      <c r="AE124" s="1053"/>
      <c r="AF124" s="1054" t="s">
        <v>126</v>
      </c>
      <c r="AG124" s="1052"/>
      <c r="AH124" s="1052"/>
      <c r="AI124" s="1052"/>
      <c r="AJ124" s="1053"/>
      <c r="AK124" s="1054" t="s">
        <v>126</v>
      </c>
      <c r="AL124" s="1052"/>
      <c r="AM124" s="1052"/>
      <c r="AN124" s="1052"/>
      <c r="AO124" s="1053"/>
      <c r="AP124" s="1055" t="s">
        <v>126</v>
      </c>
      <c r="AQ124" s="1056"/>
      <c r="AR124" s="1056"/>
      <c r="AS124" s="1056"/>
      <c r="AT124" s="1057"/>
      <c r="AU124" s="1154" t="s">
        <v>483</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t="s">
        <v>126</v>
      </c>
      <c r="BR124" s="1121"/>
      <c r="BS124" s="1121"/>
      <c r="BT124" s="1121"/>
      <c r="BU124" s="1121"/>
      <c r="BV124" s="1121" t="s">
        <v>473</v>
      </c>
      <c r="BW124" s="1121"/>
      <c r="BX124" s="1121"/>
      <c r="BY124" s="1121"/>
      <c r="BZ124" s="1121"/>
      <c r="CA124" s="1121" t="s">
        <v>126</v>
      </c>
      <c r="CB124" s="1121"/>
      <c r="CC124" s="1121"/>
      <c r="CD124" s="1121"/>
      <c r="CE124" s="1121"/>
      <c r="CF124" s="1122"/>
      <c r="CG124" s="1123"/>
      <c r="CH124" s="1123"/>
      <c r="CI124" s="1123"/>
      <c r="CJ124" s="1124"/>
      <c r="CK124" s="1106"/>
      <c r="CL124" s="1106"/>
      <c r="CM124" s="1106"/>
      <c r="CN124" s="1106"/>
      <c r="CO124" s="1107"/>
      <c r="CP124" s="1113" t="s">
        <v>484</v>
      </c>
      <c r="CQ124" s="1114"/>
      <c r="CR124" s="1114"/>
      <c r="CS124" s="1114"/>
      <c r="CT124" s="1114"/>
      <c r="CU124" s="1114"/>
      <c r="CV124" s="1114"/>
      <c r="CW124" s="1114"/>
      <c r="CX124" s="1114"/>
      <c r="CY124" s="1114"/>
      <c r="CZ124" s="1114"/>
      <c r="DA124" s="1114"/>
      <c r="DB124" s="1114"/>
      <c r="DC124" s="1114"/>
      <c r="DD124" s="1114"/>
      <c r="DE124" s="1114"/>
      <c r="DF124" s="1115"/>
      <c r="DG124" s="1098">
        <v>11685</v>
      </c>
      <c r="DH124" s="1077"/>
      <c r="DI124" s="1077"/>
      <c r="DJ124" s="1077"/>
      <c r="DK124" s="1078"/>
      <c r="DL124" s="1076">
        <v>11390</v>
      </c>
      <c r="DM124" s="1077"/>
      <c r="DN124" s="1077"/>
      <c r="DO124" s="1077"/>
      <c r="DP124" s="1078"/>
      <c r="DQ124" s="1076">
        <v>10964</v>
      </c>
      <c r="DR124" s="1077"/>
      <c r="DS124" s="1077"/>
      <c r="DT124" s="1077"/>
      <c r="DU124" s="1078"/>
      <c r="DV124" s="1079">
        <v>0.2</v>
      </c>
      <c r="DW124" s="1080"/>
      <c r="DX124" s="1080"/>
      <c r="DY124" s="1080"/>
      <c r="DZ124" s="1081"/>
    </row>
    <row r="125" spans="1:130" s="247" customFormat="1" ht="26.25" customHeight="1">
      <c r="A125" s="1152"/>
      <c r="B125" s="1039"/>
      <c r="C125" s="1009" t="s">
        <v>470</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126</v>
      </c>
      <c r="AB125" s="1052"/>
      <c r="AC125" s="1052"/>
      <c r="AD125" s="1052"/>
      <c r="AE125" s="1053"/>
      <c r="AF125" s="1054" t="s">
        <v>126</v>
      </c>
      <c r="AG125" s="1052"/>
      <c r="AH125" s="1052"/>
      <c r="AI125" s="1052"/>
      <c r="AJ125" s="1053"/>
      <c r="AK125" s="1054" t="s">
        <v>126</v>
      </c>
      <c r="AL125" s="1052"/>
      <c r="AM125" s="1052"/>
      <c r="AN125" s="1052"/>
      <c r="AO125" s="1053"/>
      <c r="AP125" s="1055" t="s">
        <v>126</v>
      </c>
      <c r="AQ125" s="1056"/>
      <c r="AR125" s="1056"/>
      <c r="AS125" s="1056"/>
      <c r="AT125" s="1057"/>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6" t="s">
        <v>485</v>
      </c>
      <c r="CL125" s="1101"/>
      <c r="CM125" s="1101"/>
      <c r="CN125" s="1101"/>
      <c r="CO125" s="1102"/>
      <c r="CP125" s="1033" t="s">
        <v>486</v>
      </c>
      <c r="CQ125" s="982"/>
      <c r="CR125" s="982"/>
      <c r="CS125" s="982"/>
      <c r="CT125" s="982"/>
      <c r="CU125" s="982"/>
      <c r="CV125" s="982"/>
      <c r="CW125" s="982"/>
      <c r="CX125" s="982"/>
      <c r="CY125" s="982"/>
      <c r="CZ125" s="982"/>
      <c r="DA125" s="982"/>
      <c r="DB125" s="982"/>
      <c r="DC125" s="982"/>
      <c r="DD125" s="982"/>
      <c r="DE125" s="982"/>
      <c r="DF125" s="983"/>
      <c r="DG125" s="1019" t="s">
        <v>473</v>
      </c>
      <c r="DH125" s="1020"/>
      <c r="DI125" s="1020"/>
      <c r="DJ125" s="1020"/>
      <c r="DK125" s="1020"/>
      <c r="DL125" s="1020" t="s">
        <v>126</v>
      </c>
      <c r="DM125" s="1020"/>
      <c r="DN125" s="1020"/>
      <c r="DO125" s="1020"/>
      <c r="DP125" s="1020"/>
      <c r="DQ125" s="1020" t="s">
        <v>126</v>
      </c>
      <c r="DR125" s="1020"/>
      <c r="DS125" s="1020"/>
      <c r="DT125" s="1020"/>
      <c r="DU125" s="1020"/>
      <c r="DV125" s="1021" t="s">
        <v>126</v>
      </c>
      <c r="DW125" s="1021"/>
      <c r="DX125" s="1021"/>
      <c r="DY125" s="1021"/>
      <c r="DZ125" s="1022"/>
    </row>
    <row r="126" spans="1:130" s="247" customFormat="1" ht="26.25" customHeight="1" thickBot="1">
      <c r="A126" s="1152"/>
      <c r="B126" s="1039"/>
      <c r="C126" s="1009" t="s">
        <v>472</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t="s">
        <v>126</v>
      </c>
      <c r="AB126" s="1052"/>
      <c r="AC126" s="1052"/>
      <c r="AD126" s="1052"/>
      <c r="AE126" s="1053"/>
      <c r="AF126" s="1054" t="s">
        <v>126</v>
      </c>
      <c r="AG126" s="1052"/>
      <c r="AH126" s="1052"/>
      <c r="AI126" s="1052"/>
      <c r="AJ126" s="1053"/>
      <c r="AK126" s="1054" t="s">
        <v>473</v>
      </c>
      <c r="AL126" s="1052"/>
      <c r="AM126" s="1052"/>
      <c r="AN126" s="1052"/>
      <c r="AO126" s="1053"/>
      <c r="AP126" s="1055" t="s">
        <v>126</v>
      </c>
      <c r="AQ126" s="1056"/>
      <c r="AR126" s="1056"/>
      <c r="AS126" s="1056"/>
      <c r="AT126" s="1057"/>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7"/>
      <c r="CL126" s="1104"/>
      <c r="CM126" s="1104"/>
      <c r="CN126" s="1104"/>
      <c r="CO126" s="1105"/>
      <c r="CP126" s="1042" t="s">
        <v>487</v>
      </c>
      <c r="CQ126" s="1043"/>
      <c r="CR126" s="1043"/>
      <c r="CS126" s="1043"/>
      <c r="CT126" s="1043"/>
      <c r="CU126" s="1043"/>
      <c r="CV126" s="1043"/>
      <c r="CW126" s="1043"/>
      <c r="CX126" s="1043"/>
      <c r="CY126" s="1043"/>
      <c r="CZ126" s="1043"/>
      <c r="DA126" s="1043"/>
      <c r="DB126" s="1043"/>
      <c r="DC126" s="1043"/>
      <c r="DD126" s="1043"/>
      <c r="DE126" s="1043"/>
      <c r="DF126" s="1044"/>
      <c r="DG126" s="1012" t="s">
        <v>126</v>
      </c>
      <c r="DH126" s="1013"/>
      <c r="DI126" s="1013"/>
      <c r="DJ126" s="1013"/>
      <c r="DK126" s="1013"/>
      <c r="DL126" s="1013" t="s">
        <v>126</v>
      </c>
      <c r="DM126" s="1013"/>
      <c r="DN126" s="1013"/>
      <c r="DO126" s="1013"/>
      <c r="DP126" s="1013"/>
      <c r="DQ126" s="1013" t="s">
        <v>126</v>
      </c>
      <c r="DR126" s="1013"/>
      <c r="DS126" s="1013"/>
      <c r="DT126" s="1013"/>
      <c r="DU126" s="1013"/>
      <c r="DV126" s="1014" t="s">
        <v>126</v>
      </c>
      <c r="DW126" s="1014"/>
      <c r="DX126" s="1014"/>
      <c r="DY126" s="1014"/>
      <c r="DZ126" s="1015"/>
    </row>
    <row r="127" spans="1:130" s="247" customFormat="1" ht="26.25" customHeight="1">
      <c r="A127" s="1153"/>
      <c r="B127" s="1041"/>
      <c r="C127" s="1095" t="s">
        <v>488</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t="s">
        <v>126</v>
      </c>
      <c r="AB127" s="1052"/>
      <c r="AC127" s="1052"/>
      <c r="AD127" s="1052"/>
      <c r="AE127" s="1053"/>
      <c r="AF127" s="1054" t="s">
        <v>126</v>
      </c>
      <c r="AG127" s="1052"/>
      <c r="AH127" s="1052"/>
      <c r="AI127" s="1052"/>
      <c r="AJ127" s="1053"/>
      <c r="AK127" s="1054" t="s">
        <v>126</v>
      </c>
      <c r="AL127" s="1052"/>
      <c r="AM127" s="1052"/>
      <c r="AN127" s="1052"/>
      <c r="AO127" s="1053"/>
      <c r="AP127" s="1055" t="s">
        <v>126</v>
      </c>
      <c r="AQ127" s="1056"/>
      <c r="AR127" s="1056"/>
      <c r="AS127" s="1056"/>
      <c r="AT127" s="1057"/>
      <c r="AU127" s="283"/>
      <c r="AV127" s="283"/>
      <c r="AW127" s="283"/>
      <c r="AX127" s="1125" t="s">
        <v>489</v>
      </c>
      <c r="AY127" s="1126"/>
      <c r="AZ127" s="1126"/>
      <c r="BA127" s="1126"/>
      <c r="BB127" s="1126"/>
      <c r="BC127" s="1126"/>
      <c r="BD127" s="1126"/>
      <c r="BE127" s="1127"/>
      <c r="BF127" s="1128" t="s">
        <v>490</v>
      </c>
      <c r="BG127" s="1126"/>
      <c r="BH127" s="1126"/>
      <c r="BI127" s="1126"/>
      <c r="BJ127" s="1126"/>
      <c r="BK127" s="1126"/>
      <c r="BL127" s="1127"/>
      <c r="BM127" s="1128" t="s">
        <v>491</v>
      </c>
      <c r="BN127" s="1126"/>
      <c r="BO127" s="1126"/>
      <c r="BP127" s="1126"/>
      <c r="BQ127" s="1126"/>
      <c r="BR127" s="1126"/>
      <c r="BS127" s="1127"/>
      <c r="BT127" s="1128" t="s">
        <v>492</v>
      </c>
      <c r="BU127" s="1126"/>
      <c r="BV127" s="1126"/>
      <c r="BW127" s="1126"/>
      <c r="BX127" s="1126"/>
      <c r="BY127" s="1126"/>
      <c r="BZ127" s="1150"/>
      <c r="CA127" s="283"/>
      <c r="CB127" s="283"/>
      <c r="CC127" s="283"/>
      <c r="CD127" s="284"/>
      <c r="CE127" s="284"/>
      <c r="CF127" s="284"/>
      <c r="CG127" s="281"/>
      <c r="CH127" s="281"/>
      <c r="CI127" s="281"/>
      <c r="CJ127" s="282"/>
      <c r="CK127" s="1117"/>
      <c r="CL127" s="1104"/>
      <c r="CM127" s="1104"/>
      <c r="CN127" s="1104"/>
      <c r="CO127" s="1105"/>
      <c r="CP127" s="1042" t="s">
        <v>493</v>
      </c>
      <c r="CQ127" s="1043"/>
      <c r="CR127" s="1043"/>
      <c r="CS127" s="1043"/>
      <c r="CT127" s="1043"/>
      <c r="CU127" s="1043"/>
      <c r="CV127" s="1043"/>
      <c r="CW127" s="1043"/>
      <c r="CX127" s="1043"/>
      <c r="CY127" s="1043"/>
      <c r="CZ127" s="1043"/>
      <c r="DA127" s="1043"/>
      <c r="DB127" s="1043"/>
      <c r="DC127" s="1043"/>
      <c r="DD127" s="1043"/>
      <c r="DE127" s="1043"/>
      <c r="DF127" s="1044"/>
      <c r="DG127" s="1012" t="s">
        <v>473</v>
      </c>
      <c r="DH127" s="1013"/>
      <c r="DI127" s="1013"/>
      <c r="DJ127" s="1013"/>
      <c r="DK127" s="1013"/>
      <c r="DL127" s="1013" t="s">
        <v>126</v>
      </c>
      <c r="DM127" s="1013"/>
      <c r="DN127" s="1013"/>
      <c r="DO127" s="1013"/>
      <c r="DP127" s="1013"/>
      <c r="DQ127" s="1013" t="s">
        <v>126</v>
      </c>
      <c r="DR127" s="1013"/>
      <c r="DS127" s="1013"/>
      <c r="DT127" s="1013"/>
      <c r="DU127" s="1013"/>
      <c r="DV127" s="1014" t="s">
        <v>126</v>
      </c>
      <c r="DW127" s="1014"/>
      <c r="DX127" s="1014"/>
      <c r="DY127" s="1014"/>
      <c r="DZ127" s="1015"/>
    </row>
    <row r="128" spans="1:130" s="247" customFormat="1" ht="26.25" customHeight="1" thickBot="1">
      <c r="A128" s="1136" t="s">
        <v>494</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495</v>
      </c>
      <c r="X128" s="1138"/>
      <c r="Y128" s="1138"/>
      <c r="Z128" s="1139"/>
      <c r="AA128" s="1140">
        <v>34206</v>
      </c>
      <c r="AB128" s="1141"/>
      <c r="AC128" s="1141"/>
      <c r="AD128" s="1141"/>
      <c r="AE128" s="1142"/>
      <c r="AF128" s="1143">
        <v>35399</v>
      </c>
      <c r="AG128" s="1141"/>
      <c r="AH128" s="1141"/>
      <c r="AI128" s="1141"/>
      <c r="AJ128" s="1142"/>
      <c r="AK128" s="1143">
        <v>28256</v>
      </c>
      <c r="AL128" s="1141"/>
      <c r="AM128" s="1141"/>
      <c r="AN128" s="1141"/>
      <c r="AO128" s="1142"/>
      <c r="AP128" s="1144"/>
      <c r="AQ128" s="1145"/>
      <c r="AR128" s="1145"/>
      <c r="AS128" s="1145"/>
      <c r="AT128" s="1146"/>
      <c r="AU128" s="283"/>
      <c r="AV128" s="283"/>
      <c r="AW128" s="283"/>
      <c r="AX128" s="981" t="s">
        <v>496</v>
      </c>
      <c r="AY128" s="982"/>
      <c r="AZ128" s="982"/>
      <c r="BA128" s="982"/>
      <c r="BB128" s="982"/>
      <c r="BC128" s="982"/>
      <c r="BD128" s="982"/>
      <c r="BE128" s="983"/>
      <c r="BF128" s="1147" t="s">
        <v>126</v>
      </c>
      <c r="BG128" s="1148"/>
      <c r="BH128" s="1148"/>
      <c r="BI128" s="1148"/>
      <c r="BJ128" s="1148"/>
      <c r="BK128" s="1148"/>
      <c r="BL128" s="1149"/>
      <c r="BM128" s="1147">
        <v>14.37</v>
      </c>
      <c r="BN128" s="1148"/>
      <c r="BO128" s="1148"/>
      <c r="BP128" s="1148"/>
      <c r="BQ128" s="1148"/>
      <c r="BR128" s="1148"/>
      <c r="BS128" s="1149"/>
      <c r="BT128" s="1147">
        <v>20</v>
      </c>
      <c r="BU128" s="1148"/>
      <c r="BV128" s="1148"/>
      <c r="BW128" s="1148"/>
      <c r="BX128" s="1148"/>
      <c r="BY128" s="1148"/>
      <c r="BZ128" s="1172"/>
      <c r="CA128" s="284"/>
      <c r="CB128" s="284"/>
      <c r="CC128" s="284"/>
      <c r="CD128" s="284"/>
      <c r="CE128" s="284"/>
      <c r="CF128" s="284"/>
      <c r="CG128" s="281"/>
      <c r="CH128" s="281"/>
      <c r="CI128" s="281"/>
      <c r="CJ128" s="282"/>
      <c r="CK128" s="1118"/>
      <c r="CL128" s="1119"/>
      <c r="CM128" s="1119"/>
      <c r="CN128" s="1119"/>
      <c r="CO128" s="1120"/>
      <c r="CP128" s="1129" t="s">
        <v>497</v>
      </c>
      <c r="CQ128" s="1130"/>
      <c r="CR128" s="1130"/>
      <c r="CS128" s="1130"/>
      <c r="CT128" s="1130"/>
      <c r="CU128" s="1130"/>
      <c r="CV128" s="1130"/>
      <c r="CW128" s="1130"/>
      <c r="CX128" s="1130"/>
      <c r="CY128" s="1130"/>
      <c r="CZ128" s="1130"/>
      <c r="DA128" s="1130"/>
      <c r="DB128" s="1130"/>
      <c r="DC128" s="1130"/>
      <c r="DD128" s="1130"/>
      <c r="DE128" s="1130"/>
      <c r="DF128" s="1131"/>
      <c r="DG128" s="1132">
        <v>4136</v>
      </c>
      <c r="DH128" s="1133"/>
      <c r="DI128" s="1133"/>
      <c r="DJ128" s="1133"/>
      <c r="DK128" s="1133"/>
      <c r="DL128" s="1133">
        <v>820</v>
      </c>
      <c r="DM128" s="1133"/>
      <c r="DN128" s="1133"/>
      <c r="DO128" s="1133"/>
      <c r="DP128" s="1133"/>
      <c r="DQ128" s="1133">
        <v>7527</v>
      </c>
      <c r="DR128" s="1133"/>
      <c r="DS128" s="1133"/>
      <c r="DT128" s="1133"/>
      <c r="DU128" s="1133"/>
      <c r="DV128" s="1134">
        <v>0.1</v>
      </c>
      <c r="DW128" s="1134"/>
      <c r="DX128" s="1134"/>
      <c r="DY128" s="1134"/>
      <c r="DZ128" s="1135"/>
    </row>
    <row r="129" spans="1:131" s="247" customFormat="1" ht="26.25" customHeight="1">
      <c r="A129" s="1023" t="s">
        <v>104</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498</v>
      </c>
      <c r="X129" s="1167"/>
      <c r="Y129" s="1167"/>
      <c r="Z129" s="1168"/>
      <c r="AA129" s="1051">
        <v>6163342</v>
      </c>
      <c r="AB129" s="1052"/>
      <c r="AC129" s="1052"/>
      <c r="AD129" s="1052"/>
      <c r="AE129" s="1053"/>
      <c r="AF129" s="1054">
        <v>6133193</v>
      </c>
      <c r="AG129" s="1052"/>
      <c r="AH129" s="1052"/>
      <c r="AI129" s="1052"/>
      <c r="AJ129" s="1053"/>
      <c r="AK129" s="1054">
        <v>6176472</v>
      </c>
      <c r="AL129" s="1052"/>
      <c r="AM129" s="1052"/>
      <c r="AN129" s="1052"/>
      <c r="AO129" s="1053"/>
      <c r="AP129" s="1169"/>
      <c r="AQ129" s="1170"/>
      <c r="AR129" s="1170"/>
      <c r="AS129" s="1170"/>
      <c r="AT129" s="1171"/>
      <c r="AU129" s="285"/>
      <c r="AV129" s="285"/>
      <c r="AW129" s="285"/>
      <c r="AX129" s="1160" t="s">
        <v>499</v>
      </c>
      <c r="AY129" s="1043"/>
      <c r="AZ129" s="1043"/>
      <c r="BA129" s="1043"/>
      <c r="BB129" s="1043"/>
      <c r="BC129" s="1043"/>
      <c r="BD129" s="1043"/>
      <c r="BE129" s="1044"/>
      <c r="BF129" s="1161" t="s">
        <v>126</v>
      </c>
      <c r="BG129" s="1162"/>
      <c r="BH129" s="1162"/>
      <c r="BI129" s="1162"/>
      <c r="BJ129" s="1162"/>
      <c r="BK129" s="1162"/>
      <c r="BL129" s="1163"/>
      <c r="BM129" s="1161">
        <v>19.37</v>
      </c>
      <c r="BN129" s="1162"/>
      <c r="BO129" s="1162"/>
      <c r="BP129" s="1162"/>
      <c r="BQ129" s="1162"/>
      <c r="BR129" s="1162"/>
      <c r="BS129" s="1163"/>
      <c r="BT129" s="1161">
        <v>30</v>
      </c>
      <c r="BU129" s="1164"/>
      <c r="BV129" s="1164"/>
      <c r="BW129" s="1164"/>
      <c r="BX129" s="1164"/>
      <c r="BY129" s="1164"/>
      <c r="BZ129" s="116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3" t="s">
        <v>500</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501</v>
      </c>
      <c r="X130" s="1167"/>
      <c r="Y130" s="1167"/>
      <c r="Z130" s="1168"/>
      <c r="AA130" s="1051">
        <v>927182</v>
      </c>
      <c r="AB130" s="1052"/>
      <c r="AC130" s="1052"/>
      <c r="AD130" s="1052"/>
      <c r="AE130" s="1053"/>
      <c r="AF130" s="1054">
        <v>923430</v>
      </c>
      <c r="AG130" s="1052"/>
      <c r="AH130" s="1052"/>
      <c r="AI130" s="1052"/>
      <c r="AJ130" s="1053"/>
      <c r="AK130" s="1054">
        <v>982385</v>
      </c>
      <c r="AL130" s="1052"/>
      <c r="AM130" s="1052"/>
      <c r="AN130" s="1052"/>
      <c r="AO130" s="1053"/>
      <c r="AP130" s="1169"/>
      <c r="AQ130" s="1170"/>
      <c r="AR130" s="1170"/>
      <c r="AS130" s="1170"/>
      <c r="AT130" s="1171"/>
      <c r="AU130" s="285"/>
      <c r="AV130" s="285"/>
      <c r="AW130" s="285"/>
      <c r="AX130" s="1160" t="s">
        <v>502</v>
      </c>
      <c r="AY130" s="1043"/>
      <c r="AZ130" s="1043"/>
      <c r="BA130" s="1043"/>
      <c r="BB130" s="1043"/>
      <c r="BC130" s="1043"/>
      <c r="BD130" s="1043"/>
      <c r="BE130" s="1044"/>
      <c r="BF130" s="1197">
        <v>9.3000000000000007</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503</v>
      </c>
      <c r="X131" s="1205"/>
      <c r="Y131" s="1205"/>
      <c r="Z131" s="1206"/>
      <c r="AA131" s="1098">
        <v>5236160</v>
      </c>
      <c r="AB131" s="1077"/>
      <c r="AC131" s="1077"/>
      <c r="AD131" s="1077"/>
      <c r="AE131" s="1078"/>
      <c r="AF131" s="1076">
        <v>5209763</v>
      </c>
      <c r="AG131" s="1077"/>
      <c r="AH131" s="1077"/>
      <c r="AI131" s="1077"/>
      <c r="AJ131" s="1078"/>
      <c r="AK131" s="1076">
        <v>5194087</v>
      </c>
      <c r="AL131" s="1077"/>
      <c r="AM131" s="1077"/>
      <c r="AN131" s="1077"/>
      <c r="AO131" s="1078"/>
      <c r="AP131" s="1207"/>
      <c r="AQ131" s="1208"/>
      <c r="AR131" s="1208"/>
      <c r="AS131" s="1208"/>
      <c r="AT131" s="1209"/>
      <c r="AU131" s="285"/>
      <c r="AV131" s="285"/>
      <c r="AW131" s="285"/>
      <c r="AX131" s="1179" t="s">
        <v>504</v>
      </c>
      <c r="AY131" s="1130"/>
      <c r="AZ131" s="1130"/>
      <c r="BA131" s="1130"/>
      <c r="BB131" s="1130"/>
      <c r="BC131" s="1130"/>
      <c r="BD131" s="1130"/>
      <c r="BE131" s="1131"/>
      <c r="BF131" s="1180" t="s">
        <v>126</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6" t="s">
        <v>505</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506</v>
      </c>
      <c r="W132" s="1190"/>
      <c r="X132" s="1190"/>
      <c r="Y132" s="1190"/>
      <c r="Z132" s="1191"/>
      <c r="AA132" s="1192">
        <v>8.5890041559999997</v>
      </c>
      <c r="AB132" s="1193"/>
      <c r="AC132" s="1193"/>
      <c r="AD132" s="1193"/>
      <c r="AE132" s="1194"/>
      <c r="AF132" s="1195">
        <v>9.123582013</v>
      </c>
      <c r="AG132" s="1193"/>
      <c r="AH132" s="1193"/>
      <c r="AI132" s="1193"/>
      <c r="AJ132" s="1194"/>
      <c r="AK132" s="1195">
        <v>10.32308469</v>
      </c>
      <c r="AL132" s="1193"/>
      <c r="AM132" s="1193"/>
      <c r="AN132" s="1193"/>
      <c r="AO132" s="1194"/>
      <c r="AP132" s="1092"/>
      <c r="AQ132" s="1093"/>
      <c r="AR132" s="1093"/>
      <c r="AS132" s="1093"/>
      <c r="AT132" s="1196"/>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507</v>
      </c>
      <c r="W133" s="1173"/>
      <c r="X133" s="1173"/>
      <c r="Y133" s="1173"/>
      <c r="Z133" s="1174"/>
      <c r="AA133" s="1175">
        <v>7</v>
      </c>
      <c r="AB133" s="1176"/>
      <c r="AC133" s="1176"/>
      <c r="AD133" s="1176"/>
      <c r="AE133" s="1177"/>
      <c r="AF133" s="1175">
        <v>7.8</v>
      </c>
      <c r="AG133" s="1176"/>
      <c r="AH133" s="1176"/>
      <c r="AI133" s="1176"/>
      <c r="AJ133" s="1177"/>
      <c r="AK133" s="1175">
        <v>9.3000000000000007</v>
      </c>
      <c r="AL133" s="1176"/>
      <c r="AM133" s="1176"/>
      <c r="AN133" s="1176"/>
      <c r="AO133" s="1177"/>
      <c r="AP133" s="1122"/>
      <c r="AQ133" s="1123"/>
      <c r="AR133" s="1123"/>
      <c r="AS133" s="1123"/>
      <c r="AT133" s="117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uHsLfFgd92byucRrkFN1nooqw0BIuPtQl3gqZCfP0CzA8+CNvb/kqhW5NC2+zm6jdmJspcEnSgw6tuUehlIKRg==" saltValue="J9zCdrmcxG7VIcrDylUl7g==" spinCount="100000" sheet="1" objects="1" scenarios="1" formatRows="0"/>
  <mergeCells count="2033">
    <mergeCell ref="Q77:U77"/>
    <mergeCell ref="V77:Z77"/>
    <mergeCell ref="AA77:AE77"/>
    <mergeCell ref="AA69:AE69"/>
    <mergeCell ref="Q68:U68"/>
    <mergeCell ref="Q70:U70"/>
    <mergeCell ref="V70:Z70"/>
    <mergeCell ref="AA70:AE70"/>
    <mergeCell ref="Q71:U71"/>
    <mergeCell ref="V71:Z71"/>
    <mergeCell ref="AA71:AE71"/>
    <mergeCell ref="Q72:U72"/>
    <mergeCell ref="V72:Z72"/>
    <mergeCell ref="AA72:AE72"/>
    <mergeCell ref="Q74:U74"/>
    <mergeCell ref="V74:Z74"/>
    <mergeCell ref="AA74:AE74"/>
    <mergeCell ref="Q73:U73"/>
    <mergeCell ref="V73:Z73"/>
    <mergeCell ref="AA73:AE7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DV74:DZ74"/>
    <mergeCell ref="B75:P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AF74:AJ74"/>
    <mergeCell ref="AK74:AO74"/>
    <mergeCell ref="BS73:CG73"/>
    <mergeCell ref="CH73:CL73"/>
    <mergeCell ref="CM73:CQ73"/>
    <mergeCell ref="CR73:CV73"/>
    <mergeCell ref="CW73:DA73"/>
    <mergeCell ref="DB73:DF73"/>
    <mergeCell ref="DV72:DZ72"/>
    <mergeCell ref="B73:P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DV69:DZ69"/>
    <mergeCell ref="B70:P70"/>
    <mergeCell ref="AF70:AJ70"/>
    <mergeCell ref="AK70:AO70"/>
    <mergeCell ref="BS69:CG69"/>
    <mergeCell ref="CH69:CL69"/>
    <mergeCell ref="CM69:CQ69"/>
    <mergeCell ref="CR69:CV69"/>
    <mergeCell ref="CW69:DA69"/>
    <mergeCell ref="DB69:DF69"/>
    <mergeCell ref="DV68:DZ68"/>
    <mergeCell ref="B69:P69"/>
    <mergeCell ref="AF69:AJ69"/>
    <mergeCell ref="AK69:AO69"/>
    <mergeCell ref="AP69:AT69"/>
    <mergeCell ref="AU69:AY69"/>
    <mergeCell ref="AZ69:BD69"/>
    <mergeCell ref="CR68:CV68"/>
    <mergeCell ref="AU70:AY70"/>
    <mergeCell ref="AZ70:BD70"/>
    <mergeCell ref="BS70:CG70"/>
    <mergeCell ref="CH70:CL70"/>
    <mergeCell ref="CM70:CQ70"/>
    <mergeCell ref="V68:Z68"/>
    <mergeCell ref="AA68:AE68"/>
    <mergeCell ref="Q69:U69"/>
    <mergeCell ref="V69:Z69"/>
    <mergeCell ref="DG69:DK69"/>
    <mergeCell ref="DL69:DP69"/>
    <mergeCell ref="DQ69:DU69"/>
    <mergeCell ref="AP68:AT68"/>
    <mergeCell ref="AU68:AY68"/>
    <mergeCell ref="AZ68:BD68"/>
    <mergeCell ref="BS68:CG68"/>
    <mergeCell ref="CH68:CL68"/>
    <mergeCell ref="CM68:CQ68"/>
    <mergeCell ref="B68:P68"/>
    <mergeCell ref="AF68:AJ68"/>
    <mergeCell ref="AK68:AO68"/>
    <mergeCell ref="DL65:DP65"/>
    <mergeCell ref="DQ65:DU65"/>
    <mergeCell ref="DV65:DZ65"/>
    <mergeCell ref="A66:P67"/>
    <mergeCell ref="Q66:U67"/>
    <mergeCell ref="V66:Z67"/>
    <mergeCell ref="AA66:AE67"/>
    <mergeCell ref="AF66:AJ67"/>
    <mergeCell ref="AK66:AO67"/>
    <mergeCell ref="AP66:AT67"/>
    <mergeCell ref="AU66:AY67"/>
    <mergeCell ref="AZ66:BD67"/>
    <mergeCell ref="CW67:DA67"/>
    <mergeCell ref="DB67:DF67"/>
    <mergeCell ref="DG67:DK67"/>
    <mergeCell ref="DL67:DP67"/>
    <mergeCell ref="DQ67:DU67"/>
    <mergeCell ref="DV67:DZ67"/>
    <mergeCell ref="CW66:DA66"/>
    <mergeCell ref="DB66:DF66"/>
    <mergeCell ref="DG66:DK66"/>
    <mergeCell ref="DL66:DP66"/>
    <mergeCell ref="DQ66:DU66"/>
    <mergeCell ref="DV66:DZ66"/>
    <mergeCell ref="BS66:CG66"/>
    <mergeCell ref="CH66:CL66"/>
    <mergeCell ref="CM66:CQ66"/>
    <mergeCell ref="BS64:CG64"/>
    <mergeCell ref="CH64:CL64"/>
    <mergeCell ref="CM64:CQ64"/>
    <mergeCell ref="CR64:CV64"/>
    <mergeCell ref="CW64:DA64"/>
    <mergeCell ref="DB64:DF64"/>
    <mergeCell ref="DG64:DK64"/>
    <mergeCell ref="CR66:CV66"/>
    <mergeCell ref="BS67:CG67"/>
    <mergeCell ref="CH67:CL67"/>
    <mergeCell ref="CM67:CQ67"/>
    <mergeCell ref="CR67:CV67"/>
    <mergeCell ref="AZ63:BD63"/>
    <mergeCell ref="BE63:BI63"/>
    <mergeCell ref="BJ63:BN63"/>
    <mergeCell ref="BS63:CG63"/>
    <mergeCell ref="B63:P63"/>
    <mergeCell ref="Q63:U63"/>
    <mergeCell ref="V63:Z63"/>
    <mergeCell ref="AA63:AE63"/>
    <mergeCell ref="AF63:AJ63"/>
    <mergeCell ref="AK63:AO63"/>
    <mergeCell ref="DL64:DP64"/>
    <mergeCell ref="DQ64:DU64"/>
    <mergeCell ref="DV64:DZ64"/>
    <mergeCell ref="BS65:CG65"/>
    <mergeCell ref="CH65:CL65"/>
    <mergeCell ref="CM65:CQ65"/>
    <mergeCell ref="CR65:CV65"/>
    <mergeCell ref="CW65:DA65"/>
    <mergeCell ref="DB65:DF65"/>
    <mergeCell ref="DG65:DK65"/>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H63:CL63"/>
    <mergeCell ref="CM63:CQ63"/>
    <mergeCell ref="CR63:CV63"/>
    <mergeCell ref="CW63:DA63"/>
    <mergeCell ref="DB63:DF63"/>
    <mergeCell ref="DG63:DK63"/>
    <mergeCell ref="AP63:AT63"/>
    <mergeCell ref="AU63:AY63"/>
    <mergeCell ref="DQ60:DU60"/>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DV61:DZ61"/>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V60:DZ60"/>
    <mergeCell ref="B61:P61"/>
    <mergeCell ref="Q61:U61"/>
    <mergeCell ref="V61:Z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BS60:CG60"/>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508</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BMIxaFCMaHXP5IVq0+3zGiOkGxDoKvRAY4rccTLThcNG2qcbuDFuBjc97ghA0SS+UiejiI9quBj3CIIk/ZnIMQ==" saltValue="07H/25VTGtpItvyZgVb7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FLkA9WhGQB2SOEHFm7Pnf5kVKSzfOI4KIlkmbMcnBhJI+Ssgy4iN2NNgMLMem5VPiTpxhqqIVhqZ73gTlFB6dA==" saltValue="B7SecBQ5uSCrql7tP8Z06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511</v>
      </c>
      <c r="AP7" s="304"/>
      <c r="AQ7" s="305" t="s">
        <v>512</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513</v>
      </c>
      <c r="AQ8" s="311" t="s">
        <v>514</v>
      </c>
      <c r="AR8" s="312" t="s">
        <v>515</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516</v>
      </c>
      <c r="AL9" s="1217"/>
      <c r="AM9" s="1217"/>
      <c r="AN9" s="1218"/>
      <c r="AO9" s="313">
        <v>1541100</v>
      </c>
      <c r="AP9" s="313">
        <v>97649</v>
      </c>
      <c r="AQ9" s="314">
        <v>81607</v>
      </c>
      <c r="AR9" s="315">
        <v>19.7</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517</v>
      </c>
      <c r="AL10" s="1217"/>
      <c r="AM10" s="1217"/>
      <c r="AN10" s="1218"/>
      <c r="AO10" s="316">
        <v>197834</v>
      </c>
      <c r="AP10" s="316">
        <v>12535</v>
      </c>
      <c r="AQ10" s="317">
        <v>8429</v>
      </c>
      <c r="AR10" s="318">
        <v>48.7</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518</v>
      </c>
      <c r="AL11" s="1217"/>
      <c r="AM11" s="1217"/>
      <c r="AN11" s="1218"/>
      <c r="AO11" s="316">
        <v>300496</v>
      </c>
      <c r="AP11" s="316">
        <v>19040</v>
      </c>
      <c r="AQ11" s="317">
        <v>12564</v>
      </c>
      <c r="AR11" s="318">
        <v>51.5</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519</v>
      </c>
      <c r="AL12" s="1217"/>
      <c r="AM12" s="1217"/>
      <c r="AN12" s="1218"/>
      <c r="AO12" s="316">
        <v>1998</v>
      </c>
      <c r="AP12" s="316">
        <v>127</v>
      </c>
      <c r="AQ12" s="317">
        <v>603</v>
      </c>
      <c r="AR12" s="318">
        <v>-78.900000000000006</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520</v>
      </c>
      <c r="AL13" s="1217"/>
      <c r="AM13" s="1217"/>
      <c r="AN13" s="1218"/>
      <c r="AO13" s="316" t="s">
        <v>521</v>
      </c>
      <c r="AP13" s="316" t="s">
        <v>521</v>
      </c>
      <c r="AQ13" s="317">
        <v>5</v>
      </c>
      <c r="AR13" s="318" t="s">
        <v>521</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522</v>
      </c>
      <c r="AL14" s="1217"/>
      <c r="AM14" s="1217"/>
      <c r="AN14" s="1218"/>
      <c r="AO14" s="316">
        <v>134992</v>
      </c>
      <c r="AP14" s="316">
        <v>8554</v>
      </c>
      <c r="AQ14" s="317">
        <v>4049</v>
      </c>
      <c r="AR14" s="318">
        <v>111.3</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523</v>
      </c>
      <c r="AL15" s="1217"/>
      <c r="AM15" s="1217"/>
      <c r="AN15" s="1218"/>
      <c r="AO15" s="316">
        <v>80417</v>
      </c>
      <c r="AP15" s="316">
        <v>5095</v>
      </c>
      <c r="AQ15" s="317">
        <v>2220</v>
      </c>
      <c r="AR15" s="318">
        <v>129.5</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524</v>
      </c>
      <c r="AL16" s="1220"/>
      <c r="AM16" s="1220"/>
      <c r="AN16" s="1221"/>
      <c r="AO16" s="316">
        <v>-115986</v>
      </c>
      <c r="AP16" s="316">
        <v>-7349</v>
      </c>
      <c r="AQ16" s="317">
        <v>-7287</v>
      </c>
      <c r="AR16" s="318">
        <v>0.9</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2140851</v>
      </c>
      <c r="AP17" s="316">
        <v>135651</v>
      </c>
      <c r="AQ17" s="317">
        <v>102189</v>
      </c>
      <c r="AR17" s="318">
        <v>32.700000000000003</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529</v>
      </c>
      <c r="AL21" s="1212"/>
      <c r="AM21" s="1212"/>
      <c r="AN21" s="1213"/>
      <c r="AO21" s="328">
        <v>11.79</v>
      </c>
      <c r="AP21" s="329">
        <v>9.43</v>
      </c>
      <c r="AQ21" s="330">
        <v>2.36</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530</v>
      </c>
      <c r="AL22" s="1212"/>
      <c r="AM22" s="1212"/>
      <c r="AN22" s="1213"/>
      <c r="AO22" s="333">
        <v>97.3</v>
      </c>
      <c r="AP22" s="334">
        <v>96.9</v>
      </c>
      <c r="AQ22" s="335">
        <v>0.4</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511</v>
      </c>
      <c r="AP30" s="304"/>
      <c r="AQ30" s="305" t="s">
        <v>512</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513</v>
      </c>
      <c r="AQ31" s="311" t="s">
        <v>514</v>
      </c>
      <c r="AR31" s="312" t="s">
        <v>515</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534</v>
      </c>
      <c r="AL32" s="1228"/>
      <c r="AM32" s="1228"/>
      <c r="AN32" s="1229"/>
      <c r="AO32" s="343">
        <v>955749</v>
      </c>
      <c r="AP32" s="343">
        <v>60559</v>
      </c>
      <c r="AQ32" s="344">
        <v>48351</v>
      </c>
      <c r="AR32" s="345">
        <v>25.2</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535</v>
      </c>
      <c r="AL33" s="1228"/>
      <c r="AM33" s="1228"/>
      <c r="AN33" s="1229"/>
      <c r="AO33" s="343" t="s">
        <v>521</v>
      </c>
      <c r="AP33" s="343" t="s">
        <v>521</v>
      </c>
      <c r="AQ33" s="344" t="s">
        <v>521</v>
      </c>
      <c r="AR33" s="345" t="s">
        <v>521</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536</v>
      </c>
      <c r="AL34" s="1228"/>
      <c r="AM34" s="1228"/>
      <c r="AN34" s="1229"/>
      <c r="AO34" s="343" t="s">
        <v>521</v>
      </c>
      <c r="AP34" s="343" t="s">
        <v>521</v>
      </c>
      <c r="AQ34" s="344">
        <v>3</v>
      </c>
      <c r="AR34" s="345" t="s">
        <v>521</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537</v>
      </c>
      <c r="AL35" s="1228"/>
      <c r="AM35" s="1228"/>
      <c r="AN35" s="1229"/>
      <c r="AO35" s="343">
        <v>459556</v>
      </c>
      <c r="AP35" s="343">
        <v>29119</v>
      </c>
      <c r="AQ35" s="344">
        <v>15327</v>
      </c>
      <c r="AR35" s="345">
        <v>90</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538</v>
      </c>
      <c r="AL36" s="1228"/>
      <c r="AM36" s="1228"/>
      <c r="AN36" s="1229"/>
      <c r="AO36" s="343">
        <v>98947</v>
      </c>
      <c r="AP36" s="343">
        <v>6270</v>
      </c>
      <c r="AQ36" s="344">
        <v>3222</v>
      </c>
      <c r="AR36" s="345">
        <v>94.6</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539</v>
      </c>
      <c r="AL37" s="1228"/>
      <c r="AM37" s="1228"/>
      <c r="AN37" s="1229"/>
      <c r="AO37" s="343">
        <v>32579</v>
      </c>
      <c r="AP37" s="343">
        <v>2064</v>
      </c>
      <c r="AQ37" s="344">
        <v>486</v>
      </c>
      <c r="AR37" s="345">
        <v>324.7</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540</v>
      </c>
      <c r="AL38" s="1231"/>
      <c r="AM38" s="1231"/>
      <c r="AN38" s="1232"/>
      <c r="AO38" s="346" t="s">
        <v>521</v>
      </c>
      <c r="AP38" s="346" t="s">
        <v>521</v>
      </c>
      <c r="AQ38" s="347">
        <v>7</v>
      </c>
      <c r="AR38" s="335" t="s">
        <v>521</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541</v>
      </c>
      <c r="AL39" s="1231"/>
      <c r="AM39" s="1231"/>
      <c r="AN39" s="1232"/>
      <c r="AO39" s="343">
        <v>-28256</v>
      </c>
      <c r="AP39" s="343">
        <v>-1790</v>
      </c>
      <c r="AQ39" s="344">
        <v>-3375</v>
      </c>
      <c r="AR39" s="345">
        <v>-47</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542</v>
      </c>
      <c r="AL40" s="1228"/>
      <c r="AM40" s="1228"/>
      <c r="AN40" s="1229"/>
      <c r="AO40" s="343">
        <v>-982385</v>
      </c>
      <c r="AP40" s="343">
        <v>-62247</v>
      </c>
      <c r="AQ40" s="344">
        <v>-44517</v>
      </c>
      <c r="AR40" s="345">
        <v>39.799999999999997</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300</v>
      </c>
      <c r="AL41" s="1234"/>
      <c r="AM41" s="1234"/>
      <c r="AN41" s="1235"/>
      <c r="AO41" s="343">
        <v>536190</v>
      </c>
      <c r="AP41" s="343">
        <v>33975</v>
      </c>
      <c r="AQ41" s="344">
        <v>19506</v>
      </c>
      <c r="AR41" s="345">
        <v>74.2</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511</v>
      </c>
      <c r="AN49" s="1224" t="s">
        <v>546</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547</v>
      </c>
      <c r="AO50" s="360" t="s">
        <v>548</v>
      </c>
      <c r="AP50" s="361" t="s">
        <v>549</v>
      </c>
      <c r="AQ50" s="362" t="s">
        <v>550</v>
      </c>
      <c r="AR50" s="363" t="s">
        <v>551</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1068771</v>
      </c>
      <c r="AN51" s="365">
        <v>62618</v>
      </c>
      <c r="AO51" s="366">
        <v>-35.9</v>
      </c>
      <c r="AP51" s="367">
        <v>69469</v>
      </c>
      <c r="AQ51" s="368">
        <v>-18.5</v>
      </c>
      <c r="AR51" s="369">
        <v>-17.399999999999999</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652706</v>
      </c>
      <c r="AN52" s="373">
        <v>38242</v>
      </c>
      <c r="AO52" s="374">
        <v>-29</v>
      </c>
      <c r="AP52" s="375">
        <v>38215</v>
      </c>
      <c r="AQ52" s="376">
        <v>-1.6</v>
      </c>
      <c r="AR52" s="377">
        <v>-27.4</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1196312</v>
      </c>
      <c r="AN53" s="365">
        <v>71290</v>
      </c>
      <c r="AO53" s="366">
        <v>13.8</v>
      </c>
      <c r="AP53" s="367">
        <v>67293</v>
      </c>
      <c r="AQ53" s="368">
        <v>-3.1</v>
      </c>
      <c r="AR53" s="369">
        <v>16.899999999999999</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848753</v>
      </c>
      <c r="AN54" s="373">
        <v>50578</v>
      </c>
      <c r="AO54" s="374">
        <v>32.299999999999997</v>
      </c>
      <c r="AP54" s="375">
        <v>35076</v>
      </c>
      <c r="AQ54" s="376">
        <v>-8.1999999999999993</v>
      </c>
      <c r="AR54" s="377">
        <v>40.5</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1144869</v>
      </c>
      <c r="AN55" s="365">
        <v>69365</v>
      </c>
      <c r="AO55" s="366">
        <v>-2.7</v>
      </c>
      <c r="AP55" s="367">
        <v>67343</v>
      </c>
      <c r="AQ55" s="368">
        <v>0.1</v>
      </c>
      <c r="AR55" s="369">
        <v>-2.8</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643851</v>
      </c>
      <c r="AN56" s="373">
        <v>39009</v>
      </c>
      <c r="AO56" s="374">
        <v>-22.9</v>
      </c>
      <c r="AP56" s="375">
        <v>32865</v>
      </c>
      <c r="AQ56" s="376">
        <v>-6.3</v>
      </c>
      <c r="AR56" s="377">
        <v>-16.600000000000001</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1876172</v>
      </c>
      <c r="AN57" s="365">
        <v>116085</v>
      </c>
      <c r="AO57" s="366">
        <v>67.400000000000006</v>
      </c>
      <c r="AP57" s="367">
        <v>73475</v>
      </c>
      <c r="AQ57" s="368">
        <v>9.1</v>
      </c>
      <c r="AR57" s="369">
        <v>58.3</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1568559</v>
      </c>
      <c r="AN58" s="373">
        <v>97052</v>
      </c>
      <c r="AO58" s="374">
        <v>148.80000000000001</v>
      </c>
      <c r="AP58" s="375">
        <v>43072</v>
      </c>
      <c r="AQ58" s="376">
        <v>31.1</v>
      </c>
      <c r="AR58" s="377">
        <v>117.7</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1748323</v>
      </c>
      <c r="AN59" s="365">
        <v>110780</v>
      </c>
      <c r="AO59" s="366">
        <v>-4.5999999999999996</v>
      </c>
      <c r="AP59" s="367">
        <v>87464</v>
      </c>
      <c r="AQ59" s="368">
        <v>19</v>
      </c>
      <c r="AR59" s="369">
        <v>-23.6</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1479913</v>
      </c>
      <c r="AN60" s="373">
        <v>93772</v>
      </c>
      <c r="AO60" s="374">
        <v>-3.4</v>
      </c>
      <c r="AP60" s="375">
        <v>47479</v>
      </c>
      <c r="AQ60" s="376">
        <v>10.199999999999999</v>
      </c>
      <c r="AR60" s="377">
        <v>-13.6</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1406889</v>
      </c>
      <c r="AN61" s="380">
        <v>86028</v>
      </c>
      <c r="AO61" s="381">
        <v>7.6</v>
      </c>
      <c r="AP61" s="382">
        <v>73009</v>
      </c>
      <c r="AQ61" s="383">
        <v>1.3</v>
      </c>
      <c r="AR61" s="369">
        <v>6.3</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1038756</v>
      </c>
      <c r="AN62" s="373">
        <v>63731</v>
      </c>
      <c r="AO62" s="374">
        <v>25.2</v>
      </c>
      <c r="AP62" s="375">
        <v>39341</v>
      </c>
      <c r="AQ62" s="376">
        <v>5</v>
      </c>
      <c r="AR62" s="377">
        <v>20.2</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uxu17MJT53RzL4J1pjbQbZR/nYJZn8jNweYBPyZYd1/5xujTTSJme4fa48yaVlvqAfaDCKAgIiA9gofenn0WqQ==" saltValue="VJTQdXrYu/iK29aFswvV2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560</v>
      </c>
    </row>
    <row r="120" spans="125:125" ht="13.5" hidden="1" customHeight="1"/>
    <row r="121" spans="125:125" ht="13.5" hidden="1" customHeight="1">
      <c r="DU121" s="291"/>
    </row>
  </sheetData>
  <sheetProtection algorithmName="SHA-512" hashValue="hujVK67yV9Nkd+/S9au12oAwQ7UGrj33JzoO1TKfq3DnJfHUkGVLiBMS93o1MFd3hR4911kFx4h2trXFsOAHPQ==" saltValue="xxxOmDohoQDtiV4LjSjm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561</v>
      </c>
    </row>
  </sheetData>
  <sheetProtection algorithmName="SHA-512" hashValue="R4/psG+O3J5D69HvZcYIM5VqOL9IFEgH+lFf8IWVjBCAPap7+b1XKAHHtz0N27kHFWTvhwFPkWpkuoUrDnM81g==" saltValue="lI1iCmfNOXpc1E1K9DCl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236" t="s">
        <v>3</v>
      </c>
      <c r="D47" s="1236"/>
      <c r="E47" s="1237"/>
      <c r="F47" s="11">
        <v>107.08</v>
      </c>
      <c r="G47" s="12">
        <v>115.51</v>
      </c>
      <c r="H47" s="12">
        <v>123.23</v>
      </c>
      <c r="I47" s="12">
        <v>131.69999999999999</v>
      </c>
      <c r="J47" s="13">
        <v>126.81</v>
      </c>
    </row>
    <row r="48" spans="2:10" ht="57.75" customHeight="1">
      <c r="B48" s="14"/>
      <c r="C48" s="1238" t="s">
        <v>4</v>
      </c>
      <c r="D48" s="1238"/>
      <c r="E48" s="1239"/>
      <c r="F48" s="15">
        <v>8.15</v>
      </c>
      <c r="G48" s="16">
        <v>8.5399999999999991</v>
      </c>
      <c r="H48" s="16">
        <v>9.66</v>
      </c>
      <c r="I48" s="16">
        <v>12</v>
      </c>
      <c r="J48" s="17">
        <v>8.43</v>
      </c>
    </row>
    <row r="49" spans="2:10" ht="57.75" customHeight="1" thickBot="1">
      <c r="B49" s="18"/>
      <c r="C49" s="1240" t="s">
        <v>5</v>
      </c>
      <c r="D49" s="1240"/>
      <c r="E49" s="1241"/>
      <c r="F49" s="19">
        <v>10.87</v>
      </c>
      <c r="G49" s="20">
        <v>5.45</v>
      </c>
      <c r="H49" s="20">
        <v>7.53</v>
      </c>
      <c r="I49" s="20">
        <v>10.16</v>
      </c>
      <c r="J49" s="21" t="s">
        <v>567</v>
      </c>
    </row>
    <row r="50" spans="2:10" ht="13.5" customHeight="1"/>
  </sheetData>
  <sheetProtection algorithmName="SHA-512" hashValue="i2tEGXmiXUt+0JU2t8o/Yu0yYiTr6IzNFFl8cZmXZOnmVOFWVAJjWrJJbGUNkcGcs+43MuN7ihEY5ZuT5b6Lkg==" saltValue="uiVWi8cq55bEUS/u7fOU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2021-03-03T07:29:56Z</cp:lastPrinted>
  <dcterms:created xsi:type="dcterms:W3CDTF">2021-02-05T01:37:19Z</dcterms:created>
  <dcterms:modified xsi:type="dcterms:W3CDTF">2021-10-22T00:17:24Z</dcterms:modified>
  <cp:category/>
</cp:coreProperties>
</file>