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10.1.36.23\財政係\03・決算統計\R02\55_財政状況資料集\210910財政状況資料集の作成(2回目)\03_市町村回答\20211223092709\"/>
    </mc:Choice>
  </mc:AlternateContent>
  <xr:revisionPtr revIDLastSave="0" documentId="13_ncr:1_{31119EB3-74FE-4A67-BE7D-95036390ADFD}" xr6:coauthVersionLast="36" xr6:coauthVersionMax="36" xr10:uidLastSave="{00000000-0000-0000-0000-000000000000}"/>
  <bookViews>
    <workbookView xWindow="0" yWindow="0" windowWidth="19200" windowHeight="6140" xr2:uid="{00000000-000D-0000-FFFF-FFFF00000000}"/>
  </bookViews>
  <sheets>
    <sheet name="総括表" sheetId="10" r:id="rId1"/>
    <sheet name="普通会計の状況" sheetId="11" r:id="rId2"/>
    <sheet name="各会計、関係団体の財政状況及び健全化判断比率" sheetId="18" r:id="rId3"/>
    <sheet name="財政比較分析表" sheetId="19" r:id="rId4"/>
    <sheet name="経常経費分析表（経常収支比率の分析）" sheetId="20" r:id="rId5"/>
    <sheet name="経常経費分析表（人件費・公債費・普通建設事業費の分析）" sheetId="15" r:id="rId6"/>
    <sheet name="性質別歳出決算分析表（住民一人当たりのコスト）" sheetId="22" r:id="rId7"/>
    <sheet name="目的別歳出決算分析表（住民一人当たりのコスト）" sheetId="23"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24" r:id="rId13"/>
    <sheet name="公会計指標分析・財政指標組合せ分析表" sheetId="25" r:id="rId14"/>
    <sheet name="施設類型別ストック情報分析表①" sheetId="26" r:id="rId15"/>
    <sheet name="施設類型別ストック情報分析表②" sheetId="27"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O35" i="10"/>
  <c r="BW35" i="10"/>
  <c r="AM35" i="10"/>
  <c r="CO34" i="10"/>
  <c r="BW34" i="10"/>
  <c r="C34" i="10"/>
  <c r="C35" i="10" l="1"/>
  <c r="C36" i="10" s="1"/>
  <c r="AM34"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<sst xmlns="http://schemas.openxmlformats.org/spreadsheetml/2006/main" count="1130" uniqueCount="589">
  <si>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</si>
  <si>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</si>
  <si>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</si>
  <si>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</si>
  <si>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</si>
  <si>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</si>
  <si>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</si>
  <si>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</si>
  <si>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</si>
  <si>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</si>
  <si>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</si>
  <si>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</si>
  <si>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</si>
  <si>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</si>
  <si>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</si>
  <si>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</si>
  <si>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</si>
  <si>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</si>
  <si>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</si>
  <si>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</si>
  <si>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</si>
  <si>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</si>
  <si>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</si>
  <si>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</si>
  <si>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</si>
  <si>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</si>
  <si>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</si>
  <si>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</si>
  <si>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</si>
  <si>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</si>
  <si>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</si>
  <si>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</si>
  <si>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</si>
  <si>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</si>
  <si>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</si>
  <si>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</si>
  <si>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</si>
  <si>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</si>
  <si>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</si>
  <si>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</si>
  <si>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</si>
  <si>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</si>
  <si>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</si>
  <si>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</si>
  <si>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</si>
  <si>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</si>
  <si>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</si>
  <si>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</si>
  <si>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</si>
  <si>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</si>
  <si>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</si>
  <si>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</si>
  <si>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</si>
  <si>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</si>
  <si>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</si>
  <si>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</si>
  <si>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</si>
  <si>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</si>
  <si>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</si>
  <si>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</si>
  <si>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</si>
  <si>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</si>
  <si>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</si>
  <si>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</si>
  <si>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</si>
  <si>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</si>
  <si>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</si>
  <si>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</si>
  <si>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</si>
  <si>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</si>
  <si>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</si>
  <si>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</si>
  <si>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</si>
  <si>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</si>
  <si>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</si>
  <si>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</si>
  <si>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</si>
  <si>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</si>
  <si>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</si>
  <si>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</si>
  <si>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</si>
  <si>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</si>
  <si>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</si>
  <si>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</si>
  <si>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</si>
  <si>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</si>
  <si>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</si>
  <si>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</si>
  <si>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</si>
  <si>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</si>
  <si>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</si>
  <si>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</si>
  <si>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</si>
  <si>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</si>
  <si>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</si>
  <si>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</si>
  <si>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</si>
  <si>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</si>
  <si>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吉岡町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</si>
  <si>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</si>
  <si>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</si>
  <si>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</si>
  <si>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</si>
  <si>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</si>
  <si>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</si>
  <si>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</si>
  <si>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</si>
  <si>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</si>
  <si>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</si>
  <si>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</si>
  <si>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</si>
  <si>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</si>
  <si>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</si>
  <si>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</si>
  <si>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</si>
  <si>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</si>
  <si>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</si>
  <si>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</si>
  <si>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</si>
  <si>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</si>
  <si>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</si>
  <si>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</si>
  <si>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</si>
  <si>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</si>
  <si>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</si>
  <si>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</si>
  <si>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</si>
  <si>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</si>
  <si>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</si>
  <si>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</si>
  <si>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</si>
  <si>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</si>
  <si>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</si>
  <si>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</si>
  <si>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</si>
  <si>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</si>
  <si>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</si>
  <si>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</si>
  <si>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</si>
  <si>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</si>
  <si>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</si>
  <si>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</si>
  <si>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</si>
  <si>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</si>
  <si>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</si>
  <si>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</si>
  <si>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</si>
  <si>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</si>
  <si>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</si>
  <si>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</si>
  <si>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</si>
  <si>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</si>
  <si>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</si>
  <si>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</si>
  <si>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</si>
  <si>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</si>
  <si>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</si>
  <si>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</si>
  <si>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</si>
  <si>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</si>
  <si>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</si>
  <si>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</si>
  <si>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</si>
  <si>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</si>
  <si>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</si>
  <si>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</si>
  <si>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</si>
  <si>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</si>
  <si>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</si>
  <si>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</si>
  <si>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</si>
  <si>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</si>
  <si>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</si>
  <si>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</si>
  <si>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</si>
  <si>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</si>
  <si>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</si>
  <si>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</si>
  <si>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</si>
  <si>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</si>
  <si>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</si>
  <si>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</si>
  <si>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</si>
  <si>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</si>
  <si>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</si>
  <si>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</si>
  <si>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</si>
  <si>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</si>
  <si>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</si>
  <si>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</si>
  <si>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</si>
  <si>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</si>
  <si>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</si>
  <si>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</si>
  <si>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</si>
  <si>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</si>
  <si>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</si>
  <si>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</si>
  <si>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</si>
  <si>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</si>
  <si>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</si>
  <si>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</si>
  <si>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</si>
  <si>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</si>
  <si>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</si>
  <si>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</si>
  <si>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</si>
  <si>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</si>
  <si>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</si>
  <si>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</si>
  <si>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群馬県吉岡町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</si>
  <si>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</si>
  <si>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</si>
  <si>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</si>
  <si>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</si>
  <si>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</si>
  <si>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</si>
  <si>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</si>
  <si>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</si>
  <si>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</si>
  <si>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</si>
  <si>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</si>
  <si>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</si>
  <si>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</si>
  <si>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</si>
  <si>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</si>
  <si>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</si>
  <si>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</si>
  <si>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</si>
  <si>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</si>
  <si>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</si>
  <si>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</si>
  <si>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</si>
  <si>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</si>
  <si>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</si>
  <si>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</si>
  <si>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</si>
  <si>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</si>
  <si>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</si>
  <si>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</si>
  <si>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</si>
  <si>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</si>
  <si>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</si>
  <si>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</si>
  <si>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</si>
  <si>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</si>
  <si>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</si>
  <si>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</si>
  <si>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</si>
  <si>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</si>
  <si>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</si>
  <si>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</si>
  <si>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</si>
  <si>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</si>
  <si>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</si>
  <si>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</si>
  <si>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</si>
  <si>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</si>
  <si>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</si>
  <si>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</si>
  <si>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</si>
  <si>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</si>
  <si>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</si>
  <si>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</si>
  <si>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</si>
  <si>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</si>
  <si>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</si>
  <si>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</si>
  <si>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</si>
  <si>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</si>
  <si>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</si>
  <si>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</si>
  <si>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</si>
  <si>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</si>
  <si>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</si>
  <si>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</si>
  <si>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</si>
  <si>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</si>
  <si>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</si>
  <si>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</si>
  <si>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</si>
  <si>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</si>
  <si>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</si>
  <si>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</si>
  <si>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</si>
  <si>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</si>
  <si>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</si>
  <si>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</si>
  <si>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</si>
  <si>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</si>
  <si>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</si>
  <si>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</si>
  <si>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</si>
  <si>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</si>
  <si>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</si>
  <si>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</si>
  <si>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</si>
  <si>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</si>
  <si>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</si>
  <si>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</si>
  <si>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</si>
  <si>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</si>
  <si>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</si>
  <si>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</si>
  <si>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</si>
  <si>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</si>
  <si>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</si>
  <si>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</si>
  <si>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</si>
  <si>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</si>
  <si>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</si>
  <si>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</si>
  <si>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</si>
  <si>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</si>
  <si>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</si>
  <si>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</si>
  <si>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</si>
  <si>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</si>
  <si>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</si>
  <si>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</si>
  <si>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</si>
  <si>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</si>
  <si>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</si>
  <si>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</si>
  <si>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</si>
  <si>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</si>
  <si>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</si>
  <si>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</si>
  <si>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</si>
  <si>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</si>
  <si>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</si>
  <si>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</si>
  <si>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</si>
  <si>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</si>
  <si>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</si>
  <si>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</si>
  <si>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</si>
  <si>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</si>
  <si>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</si>
  <si>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</si>
  <si>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</si>
  <si>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</si>
  <si>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</si>
  <si>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</si>
  <si>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</si>
  <si>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</si>
  <si>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</si>
  <si>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</si>
  <si>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</si>
  <si>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</si>
  <si>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</si>
  <si>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</si>
  <si>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</si>
  <si>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</si>
  <si>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</si>
  <si>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</si>
  <si>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</si>
  <si>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</si>
  <si>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</si>
  <si>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</si>
  <si>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</si>
  <si>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</si>
  <si>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</si>
  <si>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</si>
  <si>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群馬県吉岡町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</si>
  <si>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</si>
  <si>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</si>
  <si>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</si>
  <si>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</si>
  <si>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</si>
  <si>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</si>
  <si>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</si>
  <si>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</si>
  <si>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</si>
  <si>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</si>
  <si>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</si>
  <si>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</si>
  <si>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</si>
  <si>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</si>
  <si>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</si>
  <si>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</si>
  <si>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</si>
  <si>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</si>
  <si>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</si>
  <si>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</si>
  <si>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</si>
  <si>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</si>
  <si>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</si>
  <si>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</si>
  <si>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</si>
  <si>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</si>
  <si>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</si>
  <si>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</si>
  <si>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</si>
  <si>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</si>
  <si>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</si>
  <si>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</si>
  <si>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</si>
  <si>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</si>
  <si>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</si>
  <si>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</si>
  <si>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</si>
  <si>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</si>
  <si>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</si>
  <si>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</si>
  <si>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</si>
  <si>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</si>
  <si>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</si>
  <si>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</si>
  <si>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</si>
  <si>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</si>
  <si>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</si>
  <si>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</si>
  <si>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</si>
  <si>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</si>
  <si>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</si>
  <si>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</si>
  <si>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</si>
  <si>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</si>
  <si>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</si>
  <si>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</si>
  <si>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</si>
  <si>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</si>
  <si>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</si>
  <si>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</si>
  <si>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</si>
  <si>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</si>
  <si>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</si>
  <si>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</si>
  <si>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</si>
  <si>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</si>
  <si>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</si>
  <si>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</si>
  <si>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</si>
  <si>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</si>
  <si>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</si>
  <si>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</si>
  <si>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</si>
  <si>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</si>
  <si>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</si>
  <si>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</si>
  <si>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</si>
  <si>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</si>
  <si>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</si>
  <si>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</si>
  <si>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</si>
  <si>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</si>
  <si>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</si>
  <si>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</si>
  <si>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</si>
  <si>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</si>
  <si>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</si>
  <si>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</si>
  <si>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</si>
  <si>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</si>
  <si>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</si>
  <si>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</si>
  <si>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</si>
  <si>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</si>
  <si>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</si>
  <si>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</si>
  <si>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</si>
  <si>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</si>
  <si>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</si>
  <si>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</si>
  <si>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</si>
  <si>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</si>
  <si>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</si>
  <si>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</si>
  <si>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</si>
  <si>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</si>
  <si>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</si>
  <si>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</si>
  <si>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</si>
  <si>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</si>
  <si>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</si>
  <si>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</si>
  <si>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</si>
  <si>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</si>
  <si>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</si>
  <si>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</si>
  <si>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</si>
  <si>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</si>
  <si>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</si>
  <si>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</si>
  <si>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</si>
  <si>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</si>
  <si>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</si>
  <si>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</si>
  <si>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</si>
  <si>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</si>
  <si>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</si>
  <si>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</si>
  <si>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</si>
  <si>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</si>
  <si>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</si>
  <si>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</si>
  <si>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</si>
  <si>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</si>
  <si>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</si>
  <si>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</si>
  <si>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</si>
  <si>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</si>
  <si>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</si>
  <si>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</si>
  <si>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</si>
  <si>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</si>
  <si>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</si>
  <si>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</si>
  <si>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</si>
  <si>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</si>
  <si>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</si>
  <si>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</si>
  <si>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</si>
  <si>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</si>
  <si>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</si>
  <si>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</si>
  <si>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</si>
  <si>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</si>
  <si>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</si>
  <si>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</si>
  <si>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</si>
  <si>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</si>
  <si>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</si>
  <si>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</si>
  <si>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</si>
  <si>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</si>
  <si>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</si>
  <si>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</si>
  <si>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</si>
  <si>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</si>
  <si>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</si>
  <si>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</si>
  <si>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</si>
  <si>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</si>
  <si>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</si>
  <si>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</si>
  <si>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</si>
  <si>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</si>
  <si>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H27</t>
  </si>
  <si>
    <t>H28</t>
  </si>
  <si>
    <t>H29</t>
  </si>
  <si>
    <t>H30</t>
  </si>
  <si>
    <t>R01</t>
  </si>
  <si>
    <t>▲ 0.24</t>
  </si>
  <si>
    <t>▲ 8.77</t>
  </si>
  <si>
    <t>▲ 1.87</t>
  </si>
  <si>
    <t>▲ 3.96</t>
  </si>
  <si>
    <t>水道事業会計</t>
  </si>
  <si>
    <t>介護保険事業特別会計</t>
  </si>
  <si>
    <t>一般会計</t>
  </si>
  <si>
    <t>後期高齢者医療事業特別会計</t>
  </si>
  <si>
    <t>国民健康保険事業特別会計</t>
  </si>
  <si>
    <t>公共下水道事業特別会計</t>
  </si>
  <si>
    <t>学校給食事業特別会計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</si>
  <si>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</si>
  <si>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</si>
  <si>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</si>
  <si>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</si>
  <si>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</si>
  <si>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</si>
  <si>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</si>
  <si>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</si>
  <si>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</si>
  <si>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吉岡町振興公社</t>
    <rPh sb="0" eb="2">
      <t>ヨシオカ</t>
    </rPh>
    <rPh sb="2" eb="3">
      <t>マチ</t>
    </rPh>
    <rPh sb="3" eb="5">
      <t>シンコウ</t>
    </rPh>
    <rPh sb="5" eb="7">
      <t>コウシャ</t>
    </rPh>
    <phoneticPr fontId="2"/>
  </si>
  <si>
    <t>-</t>
    <phoneticPr fontId="2"/>
  </si>
  <si>
    <t>○</t>
    <phoneticPr fontId="2"/>
  </si>
  <si>
    <t>吉岡町土地開発公社</t>
    <rPh sb="0" eb="3">
      <t>ヨシオカマチ</t>
    </rPh>
    <rPh sb="3" eb="5">
      <t>トチ</t>
    </rPh>
    <rPh sb="5" eb="7">
      <t>カイハツ</t>
    </rPh>
    <rPh sb="7" eb="9">
      <t>コウシャ</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</si>
  <si>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</si>
  <si>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</si>
  <si>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渋川地区広域市町村圏振興整備組合</t>
    <rPh sb="0" eb="2">
      <t>シブカワ</t>
    </rPh>
    <rPh sb="2" eb="4">
      <t>チク</t>
    </rPh>
    <rPh sb="4" eb="6">
      <t>コウイキ</t>
    </rPh>
    <rPh sb="6" eb="9">
      <t>シチョウソン</t>
    </rPh>
    <rPh sb="9" eb="10">
      <t>ケン</t>
    </rPh>
    <rPh sb="10" eb="12">
      <t>シンコウ</t>
    </rPh>
    <rPh sb="12" eb="14">
      <t>セイビ</t>
    </rPh>
    <rPh sb="14" eb="16">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</si>
  <si>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</si>
  <si>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</si>
  <si>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渇水対策施設維持管理基金</t>
    <rPh sb="0" eb="2">
      <t>カッスイ</t>
    </rPh>
    <rPh sb="2" eb="4">
      <t>タイサク</t>
    </rPh>
    <rPh sb="4" eb="6">
      <t>シセツ</t>
    </rPh>
    <rPh sb="6" eb="8">
      <t>イジ</t>
    </rPh>
    <rPh sb="8" eb="10">
      <t>カンリ</t>
    </rPh>
    <rPh sb="10" eb="12">
      <t>キキン</t>
    </rPh>
    <phoneticPr fontId="2"/>
  </si>
  <si>
    <t>地域福祉基金</t>
    <rPh sb="0" eb="2">
      <t>チイキ</t>
    </rPh>
    <rPh sb="2" eb="4">
      <t>フクシ</t>
    </rPh>
    <rPh sb="4" eb="6">
      <t>キキン</t>
    </rPh>
    <phoneticPr fontId="2"/>
  </si>
  <si>
    <t>教育文化振興基金</t>
    <rPh sb="0" eb="2">
      <t>キョウイク</t>
    </rPh>
    <rPh sb="2" eb="4">
      <t>ブンカ</t>
    </rPh>
    <rPh sb="4" eb="6">
      <t>シンコウ</t>
    </rPh>
    <rPh sb="6" eb="8">
      <t>キキン</t>
    </rPh>
    <phoneticPr fontId="2"/>
  </si>
  <si>
    <t>森林経営管理基金</t>
    <rPh sb="0" eb="2">
      <t>シンリン</t>
    </rPh>
    <rPh sb="2" eb="4">
      <t>ケイエイ</t>
    </rPh>
    <rPh sb="4" eb="6">
      <t>カンリ</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</si>
  <si>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</si>
  <si>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</si>
  <si>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</si>
  <si>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現状として、将来負担比率は発生しておらず、主に人口増に起因した施設の新増築などにより、有形固定資産減価償却率は類似団体平均よりも低くなっている。今後も交通インフラの整備に伴う道路の管理や教育・福祉関連施設の更新事業が想定されるため、公共施設等総合管理計画及び個別施設計画に基づいた適正な管理を行っていきたい。</t>
    <rPh sb="1" eb="3">
      <t>ゲンジョウ</t>
    </rPh>
    <rPh sb="7" eb="9">
      <t>ショウライ</t>
    </rPh>
    <rPh sb="9" eb="11">
      <t>フタン</t>
    </rPh>
    <rPh sb="11" eb="13">
      <t>ヒリツ</t>
    </rPh>
    <rPh sb="14" eb="16">
      <t>ハッセイ</t>
    </rPh>
    <rPh sb="22" eb="23">
      <t>オモ</t>
    </rPh>
    <rPh sb="24" eb="26">
      <t>ジンコウ</t>
    </rPh>
    <rPh sb="26" eb="27">
      <t>ゾウ</t>
    </rPh>
    <rPh sb="28" eb="30">
      <t>キイン</t>
    </rPh>
    <rPh sb="32" eb="34">
      <t>シセツ</t>
    </rPh>
    <rPh sb="35" eb="38">
      <t>シンゾウチク</t>
    </rPh>
    <rPh sb="44" eb="46">
      <t>ユウケイ</t>
    </rPh>
    <rPh sb="46" eb="50">
      <t>コテイシサン</t>
    </rPh>
    <rPh sb="50" eb="52">
      <t>ゲンカ</t>
    </rPh>
    <rPh sb="52" eb="55">
      <t>ショウキャクリツ</t>
    </rPh>
    <rPh sb="56" eb="58">
      <t>ルイジ</t>
    </rPh>
    <rPh sb="58" eb="60">
      <t>ダンタイ</t>
    </rPh>
    <rPh sb="60" eb="62">
      <t>ヘイキン</t>
    </rPh>
    <rPh sb="65" eb="66">
      <t>ヒク</t>
    </rPh>
    <rPh sb="73" eb="75">
      <t>コンゴ</t>
    </rPh>
    <rPh sb="76" eb="78">
      <t>コウツウ</t>
    </rPh>
    <rPh sb="83" eb="85">
      <t>セイビ</t>
    </rPh>
    <rPh sb="86" eb="87">
      <t>トモナ</t>
    </rPh>
    <rPh sb="88" eb="90">
      <t>ドウロ</t>
    </rPh>
    <rPh sb="91" eb="93">
      <t>カンリ</t>
    </rPh>
    <rPh sb="94" eb="96">
      <t>キョウイク</t>
    </rPh>
    <rPh sb="97" eb="99">
      <t>フクシ</t>
    </rPh>
    <rPh sb="99" eb="101">
      <t>カンレン</t>
    </rPh>
    <rPh sb="101" eb="103">
      <t>シセツ</t>
    </rPh>
    <rPh sb="104" eb="106">
      <t>コウシン</t>
    </rPh>
    <rPh sb="106" eb="108">
      <t>ジギョウ</t>
    </rPh>
    <rPh sb="109" eb="111">
      <t>ソウテイ</t>
    </rPh>
    <rPh sb="117" eb="119">
      <t>コウキョウ</t>
    </rPh>
    <rPh sb="119" eb="121">
      <t>シセツ</t>
    </rPh>
    <rPh sb="121" eb="122">
      <t>トウ</t>
    </rPh>
    <rPh sb="122" eb="124">
      <t>ソウゴウ</t>
    </rPh>
    <rPh sb="124" eb="126">
      <t>カンリ</t>
    </rPh>
    <rPh sb="126" eb="128">
      <t>ケイカク</t>
    </rPh>
    <rPh sb="128" eb="129">
      <t>オヨ</t>
    </rPh>
    <rPh sb="130" eb="132">
      <t>コベツ</t>
    </rPh>
    <rPh sb="132" eb="134">
      <t>シセツ</t>
    </rPh>
    <rPh sb="134" eb="136">
      <t>ケイカク</t>
    </rPh>
    <rPh sb="137" eb="138">
      <t>モト</t>
    </rPh>
    <rPh sb="141" eb="143">
      <t>テキセイ</t>
    </rPh>
    <rPh sb="144" eb="146">
      <t>カンリ</t>
    </rPh>
    <rPh sb="147" eb="148">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</si>
  <si>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</si>
  <si>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</si>
  <si>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</si>
  <si>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</si>
  <si>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</si>
  <si>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</si>
  <si>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は将来負担比率の発生はないものの、実質公債費比率は依然、類似団体平均よりも高い数値を示している。現状として、平成２９年度に実施した臨時財政対策債の繰上げ償還の影響により、比率は減少傾向にあるが、今後は交通インフラ整備や施設の新増築等に係る起債の増により、比率の上昇が懸念されるため、事業の精査や起債以外の特定財源の有効活用による起債の抑制を図り、将来的な公債費支出の発生を可能な限り抑えていく必要がある。</t>
    <rPh sb="1" eb="3">
      <t>キンネン</t>
    </rPh>
    <rPh sb="4" eb="6">
      <t>ショウライ</t>
    </rPh>
    <rPh sb="6" eb="8">
      <t>フタン</t>
    </rPh>
    <rPh sb="8" eb="10">
      <t>ヒリツ</t>
    </rPh>
    <rPh sb="11" eb="13">
      <t>ハッセイ</t>
    </rPh>
    <rPh sb="20" eb="22">
      <t>ジッシツ</t>
    </rPh>
    <rPh sb="22" eb="24">
      <t>コウサイ</t>
    </rPh>
    <rPh sb="24" eb="25">
      <t>ヒ</t>
    </rPh>
    <rPh sb="25" eb="27">
      <t>ヒリツ</t>
    </rPh>
    <rPh sb="28" eb="30">
      <t>イゼン</t>
    </rPh>
    <rPh sb="31" eb="33">
      <t>ルイジ</t>
    </rPh>
    <rPh sb="33" eb="35">
      <t>ダンタイ</t>
    </rPh>
    <rPh sb="35" eb="37">
      <t>ヘイキン</t>
    </rPh>
    <rPh sb="40" eb="41">
      <t>タカ</t>
    </rPh>
    <rPh sb="42" eb="44">
      <t>スウチ</t>
    </rPh>
    <rPh sb="45" eb="46">
      <t>シメ</t>
    </rPh>
    <rPh sb="51" eb="53">
      <t>ゲンジョウ</t>
    </rPh>
    <rPh sb="57" eb="59">
      <t>ヘイセイ</t>
    </rPh>
    <rPh sb="61" eb="63">
      <t>ネンド</t>
    </rPh>
    <rPh sb="64" eb="66">
      <t>ジッシ</t>
    </rPh>
    <rPh sb="68" eb="70">
      <t>リンジ</t>
    </rPh>
    <rPh sb="70" eb="72">
      <t>ザイセイ</t>
    </rPh>
    <rPh sb="72" eb="74">
      <t>タイサク</t>
    </rPh>
    <rPh sb="74" eb="75">
      <t>サイ</t>
    </rPh>
    <rPh sb="76" eb="78">
      <t>クリア</t>
    </rPh>
    <rPh sb="79" eb="81">
      <t>ショウカン</t>
    </rPh>
    <rPh sb="82" eb="84">
      <t>エイキョウ</t>
    </rPh>
    <rPh sb="88" eb="90">
      <t>ヒリツ</t>
    </rPh>
    <rPh sb="91" eb="93">
      <t>ゲンショウ</t>
    </rPh>
    <rPh sb="93" eb="95">
      <t>ケイコウ</t>
    </rPh>
    <rPh sb="100" eb="102">
      <t>コンゴ</t>
    </rPh>
    <rPh sb="103" eb="105">
      <t>コウツウ</t>
    </rPh>
    <rPh sb="109" eb="111">
      <t>セイビ</t>
    </rPh>
    <rPh sb="112" eb="114">
      <t>シセツ</t>
    </rPh>
    <rPh sb="115" eb="116">
      <t>シン</t>
    </rPh>
    <rPh sb="116" eb="118">
      <t>ゾウチク</t>
    </rPh>
    <rPh sb="118" eb="119">
      <t>トウ</t>
    </rPh>
    <rPh sb="120" eb="121">
      <t>カカ</t>
    </rPh>
    <rPh sb="122" eb="124">
      <t>キサイ</t>
    </rPh>
    <rPh sb="125" eb="126">
      <t>ゾウ</t>
    </rPh>
    <rPh sb="130" eb="132">
      <t>ヒリツ</t>
    </rPh>
    <rPh sb="133" eb="135">
      <t>ジョウショウ</t>
    </rPh>
    <rPh sb="136" eb="138">
      <t>ケネン</t>
    </rPh>
    <rPh sb="144" eb="146">
      <t>ジギョウ</t>
    </rPh>
    <rPh sb="147" eb="149">
      <t>セイサ</t>
    </rPh>
    <rPh sb="150" eb="152">
      <t>キサイ</t>
    </rPh>
    <rPh sb="152" eb="154">
      <t>イガイ</t>
    </rPh>
    <rPh sb="155" eb="157">
      <t>トクテイ</t>
    </rPh>
    <rPh sb="157" eb="159">
      <t>ザイゲン</t>
    </rPh>
    <rPh sb="160" eb="162">
      <t>ユウコウ</t>
    </rPh>
    <rPh sb="162" eb="164">
      <t>カツヨウ</t>
    </rPh>
    <rPh sb="167" eb="169">
      <t>キサイ</t>
    </rPh>
    <rPh sb="170" eb="172">
      <t>ヨクセイ</t>
    </rPh>
    <rPh sb="173" eb="174">
      <t>ハカ</t>
    </rPh>
    <rPh sb="176" eb="178">
      <t>ショウライ</t>
    </rPh>
    <rPh sb="178" eb="179">
      <t>テキ</t>
    </rPh>
    <rPh sb="180" eb="183">
      <t>コウサイヒ</t>
    </rPh>
    <rPh sb="183" eb="185">
      <t>シシュツ</t>
    </rPh>
    <rPh sb="186" eb="188">
      <t>ハッセイ</t>
    </rPh>
    <rPh sb="189" eb="191">
      <t>カノウ</t>
    </rPh>
    <rPh sb="192" eb="193">
      <t>カギ</t>
    </rPh>
    <rPh sb="194" eb="195">
      <t>オサ</t>
    </rPh>
    <rPh sb="199" eb="201">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</si>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</sst>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0" xfId="12" applyFont="1" applyFill="1" applyBorder="1" applyProtection="1">
      <alignment vertical="center"/>
    </xf>
    <xf numFmtId="0" fontId="34" fillId="6" borderId="0" xfId="12" applyFont="1" applyFill="1" applyProtection="1">
      <alignment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1129E17-EA20-4AA0-9F29-7FA84382D1C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36D0-49B9-BA1E-6583577063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51131</c:v>
                </c:pt>
                <c:pt idx="1">
                  <c:v>65445</c:v>
                </c:pt>
                <c:pt idx="2">
                  <c:v>41003</c:v>
                </c:pt>
                <c:pt idx="3">
                  <c:v>45345</c:v>
                </c:pt>
                <c:pt idx="4">
                  <c:v>62715</c:v>
                </c:pt>
              </c:numCache>
            </c:numRef>
          </c:val>
          <c:smooth val="0"/>
          <c:extLst>
            <c:ext xmlns:c16="http://schemas.microsoft.com/office/drawing/2014/chart" uri="{C3380CC4-5D6E-409C-BE32-E72D297353CC}">
              <c16:uniqueId val="{00000001-36D0-49B9-BA1E-6583577063A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0.37</c:v>
                </c:pt>
                <c:pt idx="1">
                  <c:v>0.4</c:v>
                </c:pt>
                <c:pt idx="2">
                  <c:v>0.6</c:v>
                </c:pt>
                <c:pt idx="3">
                  <c:v>0.75</c:v>
                </c:pt>
                <c:pt idx="4">
                  <c:v>0.57999999999999996</c:v>
                </c:pt>
              </c:numCache>
            </c:numRef>
          </c:val>
          <c:extLst>
            <c:ext xmlns:c16="http://schemas.microsoft.com/office/drawing/2014/chart" uri="{C3380CC4-5D6E-409C-BE32-E72D297353CC}">
              <c16:uniqueId val="{00000000-4624-468A-BD3C-8108175229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72.13</c:v>
                </c:pt>
                <c:pt idx="1">
                  <c:v>62.47</c:v>
                </c:pt>
                <c:pt idx="2">
                  <c:v>56.16</c:v>
                </c:pt>
                <c:pt idx="3">
                  <c:v>54.06</c:v>
                </c:pt>
                <c:pt idx="4">
                  <c:v>49.68</c:v>
                </c:pt>
              </c:numCache>
            </c:numRef>
          </c:val>
          <c:extLst>
            <c:ext xmlns:c16="http://schemas.microsoft.com/office/drawing/2014/chart" uri="{C3380CC4-5D6E-409C-BE32-E72D297353CC}">
              <c16:uniqueId val="{00000001-4624-468A-BD3C-81081752290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-0.24</c:v>
                </c:pt>
                <c:pt idx="1">
                  <c:v>-8.77</c:v>
                </c:pt>
                <c:pt idx="2">
                  <c:v>4.58</c:v>
                </c:pt>
                <c:pt idx="3">
                  <c:v>-1.87</c:v>
                </c:pt>
                <c:pt idx="4">
                  <c:v>-3.96</c:v>
                </c:pt>
              </c:numCache>
            </c:numRef>
          </c:val>
          <c:smooth val="0"/>
          <c:extLst>
            <c:ext xmlns:c16="http://schemas.microsoft.com/office/drawing/2014/chart" uri="{C3380CC4-5D6E-409C-BE32-E72D297353CC}">
              <c16:uniqueId val="{00000002-4624-468A-BD3C-81081752290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5EF-4186-A435-7AB53A4519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EF-4186-A435-7AB53A45197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5EF-4186-A435-7AB53A451976}"/>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0.02</c:v>
                </c:pt>
                <c:pt idx="8">
                  <c:v>#N/A</c:v>
                </c:pt>
                <c:pt idx="9">
                  <c:v>0.01</c:v>
                </c:pt>
              </c:numCache>
            </c:numRef>
          </c:val>
          <c:extLst>
            <c:ext xmlns:c16="http://schemas.microsoft.com/office/drawing/2014/chart" uri="{C3380CC4-5D6E-409C-BE32-E72D297353CC}">
              <c16:uniqueId val="{00000003-05EF-4186-A435-7AB53A451976}"/>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4-05EF-4186-A435-7AB53A45197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1.52</c:v>
                </c:pt>
                <c:pt idx="2">
                  <c:v>#N/A</c:v>
                </c:pt>
                <c:pt idx="3">
                  <c:v>0.36</c:v>
                </c:pt>
                <c:pt idx="4">
                  <c:v>#N/A</c:v>
                </c:pt>
                <c:pt idx="5">
                  <c:v>0.76</c:v>
                </c:pt>
                <c:pt idx="6">
                  <c:v>#N/A</c:v>
                </c:pt>
                <c:pt idx="7">
                  <c:v>1</c:v>
                </c:pt>
                <c:pt idx="8">
                  <c:v>#N/A</c:v>
                </c:pt>
                <c:pt idx="9">
                  <c:v>7.0000000000000007E-2</c:v>
                </c:pt>
              </c:numCache>
            </c:numRef>
          </c:val>
          <c:extLst>
            <c:ext xmlns:c16="http://schemas.microsoft.com/office/drawing/2014/chart" uri="{C3380CC4-5D6E-409C-BE32-E72D297353CC}">
              <c16:uniqueId val="{00000005-05EF-4186-A435-7AB53A451976}"/>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7.0000000000000007E-2</c:v>
                </c:pt>
                <c:pt idx="2">
                  <c:v>#N/A</c:v>
                </c:pt>
                <c:pt idx="3">
                  <c:v>7.0000000000000007E-2</c:v>
                </c:pt>
                <c:pt idx="4">
                  <c:v>#N/A</c:v>
                </c:pt>
                <c:pt idx="5">
                  <c:v>7.0000000000000007E-2</c:v>
                </c:pt>
                <c:pt idx="6">
                  <c:v>#N/A</c:v>
                </c:pt>
                <c:pt idx="7">
                  <c:v>0.09</c:v>
                </c:pt>
                <c:pt idx="8">
                  <c:v>#N/A</c:v>
                </c:pt>
                <c:pt idx="9">
                  <c:v>0.13</c:v>
                </c:pt>
              </c:numCache>
            </c:numRef>
          </c:val>
          <c:extLst>
            <c:ext xmlns:c16="http://schemas.microsoft.com/office/drawing/2014/chart" uri="{C3380CC4-5D6E-409C-BE32-E72D297353CC}">
              <c16:uniqueId val="{00000006-05EF-4186-A435-7AB53A45197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0.35</c:v>
                </c:pt>
                <c:pt idx="2">
                  <c:v>#N/A</c:v>
                </c:pt>
                <c:pt idx="3">
                  <c:v>0.38</c:v>
                </c:pt>
                <c:pt idx="4">
                  <c:v>#N/A</c:v>
                </c:pt>
                <c:pt idx="5">
                  <c:v>0.57999999999999996</c:v>
                </c:pt>
                <c:pt idx="6">
                  <c:v>#N/A</c:v>
                </c:pt>
                <c:pt idx="7">
                  <c:v>0.72</c:v>
                </c:pt>
                <c:pt idx="8">
                  <c:v>#N/A</c:v>
                </c:pt>
                <c:pt idx="9">
                  <c:v>0.56000000000000005</c:v>
                </c:pt>
              </c:numCache>
            </c:numRef>
          </c:val>
          <c:extLst>
            <c:ext xmlns:c16="http://schemas.microsoft.com/office/drawing/2014/chart" uri="{C3380CC4-5D6E-409C-BE32-E72D297353CC}">
              <c16:uniqueId val="{00000007-05EF-4186-A435-7AB53A451976}"/>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0.64</c:v>
                </c:pt>
                <c:pt idx="2">
                  <c:v>#N/A</c:v>
                </c:pt>
                <c:pt idx="3">
                  <c:v>0.61</c:v>
                </c:pt>
                <c:pt idx="4">
                  <c:v>#N/A</c:v>
                </c:pt>
                <c:pt idx="5">
                  <c:v>0.86</c:v>
                </c:pt>
                <c:pt idx="6">
                  <c:v>#N/A</c:v>
                </c:pt>
                <c:pt idx="7">
                  <c:v>1.03</c:v>
                </c:pt>
                <c:pt idx="8">
                  <c:v>#N/A</c:v>
                </c:pt>
                <c:pt idx="9">
                  <c:v>0.66</c:v>
                </c:pt>
              </c:numCache>
            </c:numRef>
          </c:val>
          <c:extLst>
            <c:ext xmlns:c16="http://schemas.microsoft.com/office/drawing/2014/chart" uri="{C3380CC4-5D6E-409C-BE32-E72D297353CC}">
              <c16:uniqueId val="{00000008-05EF-4186-A435-7AB53A45197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8.09</c:v>
                </c:pt>
                <c:pt idx="2">
                  <c:v>#N/A</c:v>
                </c:pt>
                <c:pt idx="3">
                  <c:v>7.39</c:v>
                </c:pt>
                <c:pt idx="4">
                  <c:v>#N/A</c:v>
                </c:pt>
                <c:pt idx="5">
                  <c:v>6.72</c:v>
                </c:pt>
                <c:pt idx="6">
                  <c:v>#N/A</c:v>
                </c:pt>
                <c:pt idx="7">
                  <c:v>5.6</c:v>
                </c:pt>
                <c:pt idx="8">
                  <c:v>#N/A</c:v>
                </c:pt>
                <c:pt idx="9">
                  <c:v>4.41</c:v>
                </c:pt>
              </c:numCache>
            </c:numRef>
          </c:val>
          <c:extLst>
            <c:ext xmlns:c16="http://schemas.microsoft.com/office/drawing/2014/chart" uri="{C3380CC4-5D6E-409C-BE32-E72D297353CC}">
              <c16:uniqueId val="{00000009-05EF-4186-A435-7AB53A45197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468</c:v>
                </c:pt>
                <c:pt idx="5">
                  <c:v>477</c:v>
                </c:pt>
                <c:pt idx="8">
                  <c:v>483</c:v>
                </c:pt>
                <c:pt idx="11">
                  <c:v>476</c:v>
                </c:pt>
                <c:pt idx="14">
                  <c:v>463</c:v>
                </c:pt>
              </c:numCache>
            </c:numRef>
          </c:val>
          <c:extLst>
            <c:ext xmlns:c16="http://schemas.microsoft.com/office/drawing/2014/chart" uri="{C3380CC4-5D6E-409C-BE32-E72D297353CC}">
              <c16:uniqueId val="{00000000-A4B9-4591-927C-AA07C71A94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B9-4591-927C-AA07C71A94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c:v>
                </c:pt>
                <c:pt idx="3">
                  <c:v>13</c:v>
                </c:pt>
                <c:pt idx="6">
                  <c:v>13</c:v>
                </c:pt>
                <c:pt idx="9">
                  <c:v>13</c:v>
                </c:pt>
                <c:pt idx="12">
                  <c:v>13</c:v>
                </c:pt>
              </c:numCache>
            </c:numRef>
          </c:val>
          <c:extLst>
            <c:ext xmlns:c16="http://schemas.microsoft.com/office/drawing/2014/chart" uri="{C3380CC4-5D6E-409C-BE32-E72D297353CC}">
              <c16:uniqueId val="{00000002-A4B9-4591-927C-AA07C71A94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c:v>
                </c:pt>
                <c:pt idx="3">
                  <c:v>31</c:v>
                </c:pt>
                <c:pt idx="6">
                  <c:v>39</c:v>
                </c:pt>
                <c:pt idx="9">
                  <c:v>45</c:v>
                </c:pt>
                <c:pt idx="12">
                  <c:v>45</c:v>
                </c:pt>
              </c:numCache>
            </c:numRef>
          </c:val>
          <c:extLst>
            <c:ext xmlns:c16="http://schemas.microsoft.com/office/drawing/2014/chart" uri="{C3380CC4-5D6E-409C-BE32-E72D297353CC}">
              <c16:uniqueId val="{00000003-A4B9-4591-927C-AA07C71A94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264</c:v>
                </c:pt>
                <c:pt idx="3">
                  <c:v>263</c:v>
                </c:pt>
                <c:pt idx="6">
                  <c:v>244</c:v>
                </c:pt>
                <c:pt idx="9">
                  <c:v>229</c:v>
                </c:pt>
                <c:pt idx="12">
                  <c:v>231</c:v>
                </c:pt>
              </c:numCache>
            </c:numRef>
          </c:val>
          <c:extLst>
            <c:ext xmlns:c16="http://schemas.microsoft.com/office/drawing/2014/chart" uri="{C3380CC4-5D6E-409C-BE32-E72D297353CC}">
              <c16:uniqueId val="{00000004-A4B9-4591-927C-AA07C71A94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B9-4591-927C-AA07C71A94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B9-4591-927C-AA07C71A94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557</c:v>
                </c:pt>
                <c:pt idx="3">
                  <c:v>568</c:v>
                </c:pt>
                <c:pt idx="6">
                  <c:v>571</c:v>
                </c:pt>
                <c:pt idx="9">
                  <c:v>493</c:v>
                </c:pt>
                <c:pt idx="12">
                  <c:v>482</c:v>
                </c:pt>
              </c:numCache>
            </c:numRef>
          </c:val>
          <c:extLst>
            <c:ext xmlns:c16="http://schemas.microsoft.com/office/drawing/2014/chart" uri="{C3380CC4-5D6E-409C-BE32-E72D297353CC}">
              <c16:uniqueId val="{00000007-A4B9-4591-927C-AA07C71A94D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393</c:v>
                </c:pt>
                <c:pt idx="2">
                  <c:v>#N/A</c:v>
                </c:pt>
                <c:pt idx="3">
                  <c:v>#N/A</c:v>
                </c:pt>
                <c:pt idx="4">
                  <c:v>398</c:v>
                </c:pt>
                <c:pt idx="5">
                  <c:v>#N/A</c:v>
                </c:pt>
                <c:pt idx="6">
                  <c:v>#N/A</c:v>
                </c:pt>
                <c:pt idx="7">
                  <c:v>384</c:v>
                </c:pt>
                <c:pt idx="8">
                  <c:v>#N/A</c:v>
                </c:pt>
                <c:pt idx="9">
                  <c:v>#N/A</c:v>
                </c:pt>
                <c:pt idx="10">
                  <c:v>304</c:v>
                </c:pt>
                <c:pt idx="11">
                  <c:v>#N/A</c:v>
                </c:pt>
                <c:pt idx="12">
                  <c:v>#N/A</c:v>
                </c:pt>
                <c:pt idx="13">
                  <c:v>308</c:v>
                </c:pt>
                <c:pt idx="14">
                  <c:v>#N/A</c:v>
                </c:pt>
              </c:numCache>
            </c:numRef>
          </c:val>
          <c:smooth val="0"/>
          <c:extLst>
            <c:ext xmlns:c16="http://schemas.microsoft.com/office/drawing/2014/chart" uri="{C3380CC4-5D6E-409C-BE32-E72D297353CC}">
              <c16:uniqueId val="{00000008-A4B9-4591-927C-AA07C71A94D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5480</c:v>
                </c:pt>
                <c:pt idx="5">
                  <c:v>5473</c:v>
                </c:pt>
                <c:pt idx="8">
                  <c:v>5441</c:v>
                </c:pt>
                <c:pt idx="11">
                  <c:v>5483</c:v>
                </c:pt>
                <c:pt idx="14">
                  <c:v>5563</c:v>
                </c:pt>
              </c:numCache>
            </c:numRef>
          </c:val>
          <c:extLst>
            <c:ext xmlns:c16="http://schemas.microsoft.com/office/drawing/2014/chart" uri="{C3380CC4-5D6E-409C-BE32-E72D297353CC}">
              <c16:uniqueId val="{00000000-0BE9-4EEC-8484-1ADD92E598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c:v>
                </c:pt>
                <c:pt idx="5">
                  <c:v>1</c:v>
                </c:pt>
                <c:pt idx="8">
                  <c:v>1</c:v>
                </c:pt>
                <c:pt idx="11">
                  <c:v>0</c:v>
                </c:pt>
                <c:pt idx="14">
                  <c:v>0</c:v>
                </c:pt>
              </c:numCache>
            </c:numRef>
          </c:val>
          <c:extLst>
            <c:ext xmlns:c16="http://schemas.microsoft.com/office/drawing/2014/chart" uri="{C3380CC4-5D6E-409C-BE32-E72D297353CC}">
              <c16:uniqueId val="{00000001-0BE9-4EEC-8484-1ADD92E598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3813</c:v>
                </c:pt>
                <c:pt idx="5">
                  <c:v>3456</c:v>
                </c:pt>
                <c:pt idx="8">
                  <c:v>2801</c:v>
                </c:pt>
                <c:pt idx="11">
                  <c:v>2704</c:v>
                </c:pt>
                <c:pt idx="14">
                  <c:v>2515</c:v>
                </c:pt>
              </c:numCache>
            </c:numRef>
          </c:val>
          <c:extLst>
            <c:ext xmlns:c16="http://schemas.microsoft.com/office/drawing/2014/chart" uri="{C3380CC4-5D6E-409C-BE32-E72D297353CC}">
              <c16:uniqueId val="{00000002-0BE9-4EEC-8484-1ADD92E598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E9-4EEC-8484-1ADD92E598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E9-4EEC-8484-1ADD92E598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7</c:v>
                </c:pt>
                <c:pt idx="6">
                  <c:v>5</c:v>
                </c:pt>
                <c:pt idx="9">
                  <c:v>2</c:v>
                </c:pt>
                <c:pt idx="12">
                  <c:v>0</c:v>
                </c:pt>
              </c:numCache>
            </c:numRef>
          </c:val>
          <c:extLst>
            <c:ext xmlns:c16="http://schemas.microsoft.com/office/drawing/2014/chart" uri="{C3380CC4-5D6E-409C-BE32-E72D297353CC}">
              <c16:uniqueId val="{00000005-0BE9-4EEC-8484-1ADD92E598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777</c:v>
                </c:pt>
                <c:pt idx="3">
                  <c:v>755</c:v>
                </c:pt>
                <c:pt idx="6">
                  <c:v>741</c:v>
                </c:pt>
                <c:pt idx="9">
                  <c:v>710</c:v>
                </c:pt>
                <c:pt idx="12">
                  <c:v>665</c:v>
                </c:pt>
              </c:numCache>
            </c:numRef>
          </c:val>
          <c:extLst>
            <c:ext xmlns:c16="http://schemas.microsoft.com/office/drawing/2014/chart" uri="{C3380CC4-5D6E-409C-BE32-E72D297353CC}">
              <c16:uniqueId val="{00000006-0BE9-4EEC-8484-1ADD92E598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319</c:v>
                </c:pt>
                <c:pt idx="3">
                  <c:v>334</c:v>
                </c:pt>
                <c:pt idx="6">
                  <c:v>309</c:v>
                </c:pt>
                <c:pt idx="9">
                  <c:v>282</c:v>
                </c:pt>
                <c:pt idx="12">
                  <c:v>247</c:v>
                </c:pt>
              </c:numCache>
            </c:numRef>
          </c:val>
          <c:extLst>
            <c:ext xmlns:c16="http://schemas.microsoft.com/office/drawing/2014/chart" uri="{C3380CC4-5D6E-409C-BE32-E72D297353CC}">
              <c16:uniqueId val="{00000007-0BE9-4EEC-8484-1ADD92E598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2639</c:v>
                </c:pt>
                <c:pt idx="3">
                  <c:v>2475</c:v>
                </c:pt>
                <c:pt idx="6">
                  <c:v>2303</c:v>
                </c:pt>
                <c:pt idx="9">
                  <c:v>2186</c:v>
                </c:pt>
                <c:pt idx="12">
                  <c:v>2090</c:v>
                </c:pt>
              </c:numCache>
            </c:numRef>
          </c:val>
          <c:extLst>
            <c:ext xmlns:c16="http://schemas.microsoft.com/office/drawing/2014/chart" uri="{C3380CC4-5D6E-409C-BE32-E72D297353CC}">
              <c16:uniqueId val="{00000008-0BE9-4EEC-8484-1ADD92E598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151</c:v>
                </c:pt>
                <c:pt idx="3">
                  <c:v>118</c:v>
                </c:pt>
                <c:pt idx="6">
                  <c:v>107</c:v>
                </c:pt>
                <c:pt idx="9">
                  <c:v>96</c:v>
                </c:pt>
                <c:pt idx="12">
                  <c:v>85</c:v>
                </c:pt>
              </c:numCache>
            </c:numRef>
          </c:val>
          <c:extLst>
            <c:ext xmlns:c16="http://schemas.microsoft.com/office/drawing/2014/chart" uri="{C3380CC4-5D6E-409C-BE32-E72D297353CC}">
              <c16:uniqueId val="{00000009-0BE9-4EEC-8484-1ADD92E598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5017</c:v>
                </c:pt>
                <c:pt idx="3">
                  <c:v>4925</c:v>
                </c:pt>
                <c:pt idx="6">
                  <c:v>4351</c:v>
                </c:pt>
                <c:pt idx="9">
                  <c:v>4473</c:v>
                </c:pt>
                <c:pt idx="12">
                  <c:v>4623</c:v>
                </c:pt>
              </c:numCache>
            </c:numRef>
          </c:val>
          <c:extLst>
            <c:ext xmlns:c16="http://schemas.microsoft.com/office/drawing/2014/chart" uri="{C3380CC4-5D6E-409C-BE32-E72D297353CC}">
              <c16:uniqueId val="{0000000A-0BE9-4EEC-8484-1ADD92E598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BE9-4EEC-8484-1ADD92E598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spPr>
            <a:pattFill prst="pct70">
              <a:fgClr>
                <a:srgbClr val="843C0C"/>
              </a:fgClr>
              <a:bgClr>
                <a:schemeClr val="bg1"/>
              </a:bgClr>
            </a:pattFill>
            <a:ln w="3175">
              <a:noFill/>
              <a:prstDash val="solid"/>
            </a:ln>
          </c:spPr>
          <c:invertIfNegative val="0"/>
          <c:val>
            <c:numRef>
              <c:f>[1]データシート!$B$72:$D$72</c:f>
              <c:numCache>
                <c:formatCode>General</c:formatCode>
                <c:ptCount val="3"/>
                <c:pt idx="0">
                  <c:v>2392</c:v>
                </c:pt>
                <c:pt idx="1">
                  <c:v>2306</c:v>
                </c:pt>
                <c:pt idx="2">
                  <c:v>2142</c:v>
                </c:pt>
              </c:numCache>
            </c:numRef>
          </c:val>
          <c:extLst>
            <c:ext xmlns:c15="http://schemas.microsoft.com/office/drawing/2012/chart" uri="{02D57815-91ED-43cb-92C2-25804820EDAC}">
              <c15:filteredSeriesTitle>
                <c15:tx>
                  <c:strRef>
                    <c:extLst>
                      <c:ext uri="{02D57815-91ED-43cb-92C2-25804820EDAC}">
                        <c15:formulaRef>
                          <c15:sqref>[1]データシート!$A$72</c15:sqref>
                        </c15:formulaRef>
                      </c:ext>
                    </c:extLst>
                    <c:strCache>
                      <c:ptCount val="1"/>
                      <c:pt idx="0">
                        <c:v>財政調整基金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H29</c:v>
                      </c:pt>
                      <c:pt idx="1">
                        <c:v>H30</c:v>
                      </c:pt>
                      <c:pt idx="2">
                        <c:v>R01</c:v>
                      </c:pt>
                    </c:strCache>
                  </c:strRef>
                </c15:cat>
              </c15:filteredCategoryTitle>
            </c:ext>
            <c:ext xmlns:c16="http://schemas.microsoft.com/office/drawing/2014/chart" uri="{C3380CC4-5D6E-409C-BE32-E72D297353CC}">
              <c16:uniqueId val="{00000000-00F8-423C-B47B-B5F13CF23EBB}"/>
            </c:ext>
          </c:extLst>
        </c:ser>
        <c:ser>
          <c:idx val="0"/>
          <c:order val="1"/>
          <c:spPr>
            <a:pattFill prst="smGrid">
              <a:fgClr>
                <a:srgbClr val="FF66CC"/>
              </a:fgClr>
              <a:bgClr>
                <a:schemeClr val="bg1"/>
              </a:bgClr>
            </a:pattFill>
            <a:ln w="3175">
              <a:noFill/>
              <a:prstDash val="solid"/>
            </a:ln>
          </c:spPr>
          <c:invertIfNegative val="0"/>
          <c:val>
            <c:numRef>
              <c:f>[1]データシート!$B$73:$D$73</c:f>
              <c:numCache>
                <c:formatCode>General</c:formatCode>
                <c:ptCount val="3"/>
                <c:pt idx="0">
                  <c:v>32</c:v>
                </c:pt>
                <c:pt idx="1">
                  <c:v>32</c:v>
                </c:pt>
                <c:pt idx="2">
                  <c:v>32</c:v>
                </c:pt>
              </c:numCache>
            </c:numRef>
          </c:val>
          <c:extLst>
            <c:ext xmlns:c15="http://schemas.microsoft.com/office/drawing/2012/chart" uri="{02D57815-91ED-43cb-92C2-25804820EDAC}">
              <c15:filteredSeriesTitle>
                <c15:tx>
                  <c:strRef>
                    <c:extLst>
                      <c:ext uri="{02D57815-91ED-43cb-92C2-25804820EDAC}">
                        <c15:formulaRef>
                          <c15:sqref>[1]データシート!$A$73</c15:sqref>
                        </c15:formulaRef>
                      </c:ext>
                    </c:extLst>
                    <c:strCache>
                      <c:ptCount val="1"/>
                      <c:pt idx="0">
                        <c:v>減債基金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H29</c:v>
                      </c:pt>
                      <c:pt idx="1">
                        <c:v>H30</c:v>
                      </c:pt>
                      <c:pt idx="2">
                        <c:v>R01</c:v>
                      </c:pt>
                    </c:strCache>
                  </c:strRef>
                </c15:cat>
              </c15:filteredCategoryTitle>
            </c:ext>
            <c:ext xmlns:c16="http://schemas.microsoft.com/office/drawing/2014/chart" uri="{C3380CC4-5D6E-409C-BE32-E72D297353CC}">
              <c16:uniqueId val="{00000001-00F8-423C-B47B-B5F13CF23EBB}"/>
            </c:ext>
          </c:extLst>
        </c:ser>
        <c:ser>
          <c:idx val="1"/>
          <c:order val="2"/>
          <c:spPr>
            <a:solidFill>
              <a:srgbClr val="2E75B6"/>
            </a:solidFill>
            <a:ln>
              <a:noFill/>
            </a:ln>
          </c:spPr>
          <c:invertIfNegative val="0"/>
          <c:val>
            <c:numRef>
              <c:f>[1]データシート!$B$74:$D$74</c:f>
              <c:numCache>
                <c:formatCode>General</c:formatCode>
                <c:ptCount val="3"/>
                <c:pt idx="0">
                  <c:v>216</c:v>
                </c:pt>
                <c:pt idx="1">
                  <c:v>174</c:v>
                </c:pt>
                <c:pt idx="2">
                  <c:v>165</c:v>
                </c:pt>
              </c:numCache>
            </c:numRef>
          </c:val>
          <c:extLst>
            <c:ext xmlns:c15="http://schemas.microsoft.com/office/drawing/2012/chart" uri="{02D57815-91ED-43cb-92C2-25804820EDAC}">
              <c15:filteredSeriesTitle>
                <c15:tx>
                  <c:strRef>
                    <c:extLst>
                      <c:ext uri="{02D57815-91ED-43cb-92C2-25804820EDAC}">
                        <c15:formulaRef>
                          <c15:sqref>[1]データシート!$A$74</c15:sqref>
                        </c15:formulaRef>
                      </c:ext>
                    </c:extLst>
                    <c:strCache>
                      <c:ptCount val="1"/>
                      <c:pt idx="0">
                        <c:v>その他特定目的基金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H29</c:v>
                      </c:pt>
                      <c:pt idx="1">
                        <c:v>H30</c:v>
                      </c:pt>
                      <c:pt idx="2">
                        <c:v>R01</c:v>
                      </c:pt>
                    </c:strCache>
                  </c:strRef>
                </c15:cat>
              </c15:filteredCategoryTitle>
            </c:ext>
            <c:ext xmlns:c16="http://schemas.microsoft.com/office/drawing/2014/chart" uri="{C3380CC4-5D6E-409C-BE32-E72D297353CC}">
              <c16:uniqueId val="{00000002-00F8-423C-B47B-B5F13CF23E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{E5872B64-3875-44BD-AF91-F4EA5FB15B9D}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250-4FBF-AB41-C089F23542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{26164D16-1EB9-471B-859B-E48CE35E790F}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50-4FBF-AB41-C089F23542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{76019B24-1EDC-477B-B934-7A57DBB7F08C}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50-4FBF-AB41-C089F23542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{1349D318-CFBF-48D5-8D1F-980A0BCB8618}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50-4FBF-AB41-C089F23542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{D7C5E089-03E1-4F9B-A236-3626B628DD91}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50-4FBF-AB41-C089F235421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{D468395F-9A16-4709-A86B-0A23CFED6D27}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250-4FBF-AB41-C089F235421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{6B0AEB4F-FEC9-472D-8AE0-E5795A967F4E}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250-4FBF-AB41-C089F235421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{1513EB80-6E1E-4369-930C-0F332724EB0D}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250-4FBF-AB41-C089F235421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{7D550E30-CE3E-4CB2-B1D7-F3C62E710004}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250-4FBF-AB41-C089F23542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44.8</c:v>
                </c:pt>
                <c:pt idx="8">
                  <c:v>44.6</c:v>
                </c:pt>
                <c:pt idx="16">
                  <c:v>45.7</c:v>
                </c:pt>
                <c:pt idx="24">
                  <c:v>47.2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250-4FBF-AB41-C089F235421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{221D9852-E078-4615-9DF2-52EAEA27900D}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250-4FBF-AB41-C089F235421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{4406070A-E4CA-4F38-A63C-B4BA1FF674C6}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50-4FBF-AB41-C089F23542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{7D0DDC06-2DA5-4B12-8B9B-C8EC60C4CBDE}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50-4FBF-AB41-C089F23542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{A8205AE7-C3F2-46AD-8BEA-1CBA118BCB89}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50-4FBF-AB41-C089F23542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{1ADB6907-1FD1-4772-90B4-2C49A30C9C86}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50-4FBF-AB41-C089F235421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{8847B122-5BC5-4C75-9D35-7D3D8587525A}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250-4FBF-AB41-C089F235421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{5F5E3FA2-4644-468A-964B-9D7A0CD17364}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250-4FBF-AB41-C089F235421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{96BB38D4-9B29-40D6-B109-ED93F7C07793}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250-4FBF-AB41-C089F235421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{4023B035-E60B-491A-A29F-393849BDCC29}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250-4FBF-AB41-C089F23542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numCache>
            </c:numRef>
          </c:xVal>
          <c:yVal>
            <c:numRef>
              <c:f>公会計指標分析・財政指標組合せ分析表!$BP$55:$DC$55</c:f>
              <c:numCache>
                <c:formatCode>#,##0.0;"▲ "#,##0.0</c:formatCode>
                <c:ptCount val="40"/>
                <c:pt idx="0">
                  <c:v>13</c:v>
                </c:pt>
                <c:pt idx="8">
                  <c:v>21</c:v>
                </c:pt>
                <c:pt idx="16">
                  <c:v>20.2</c:v>
                </c:pt>
                <c:pt idx="24">
                  <c:v>18.3</c:v>
                </c:pt>
              </c:numCache>
            </c:numRef>
          </c:yVal>
          <c:smooth val="0"/>
          <c:extLst>
            <c:ext xmlns:c16="http://schemas.microsoft.com/office/drawing/2014/chart" uri="{C3380CC4-5D6E-409C-BE32-E72D297353CC}">
              <c16:uniqueId val="{00000013-1250-4FBF-AB41-C089F235421F}"/>
            </c:ext>
          </c:extLst>
        </c:ser>
        <c:dLbls>
          <c:showLegendKey val="0"/>
          <c:showVal val="1"/>
          <c:showCatName val="0"/>
          <c:showSerName val="0"/>
          <c:showPercent val="0"/>
          <c:showBubbleSize val="0"/>
        </c:dLbls>
        <c:axId val="46179840"/>
        <c:axId val="46181760"/>
      </c:scatterChart>
      <c:valAx>
        <c:axId val="46179840"/>
        <c:scaling>
          <c:orientation val="minMax"/>
          <c:max val="59.9"/>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{0FB8D86D-AF90-4160-A87E-BF4EF33A85D8}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D95-47F5-A5A1-1968EE3F05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{DD7A2EF7-A24C-409A-ACE7-1883752751CD}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95-47F5-A5A1-1968EE3F05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{F998BA77-10F7-42B4-92A1-CD842A6EAB0D}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95-47F5-A5A1-1968EE3F05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{451988EE-0693-4B5E-A239-AF1BC3EA2293}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95-47F5-A5A1-1968EE3F05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{A58B1C85-1CCB-434A-BDE8-EC836596DA30}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95-47F5-A5A1-1968EE3F059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{52E91988-775B-494A-A036-965264798308}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D95-47F5-A5A1-1968EE3F059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{65038C18-EBC9-4DA8-99DC-909749B0BCEA}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D95-47F5-A5A1-1968EE3F059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{0B67C332-8941-4590-9DFE-F981A920F278}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D95-47F5-A5A1-1968EE3F059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{A00E1A6D-1C21-4FF2-BE40-1F19B4D159EE}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D95-47F5-A5A1-1968EE3F05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10.7</c:v>
                </c:pt>
                <c:pt idx="16">
                  <c:v>10.5</c:v>
                </c:pt>
                <c:pt idx="24">
                  <c:v>9.6</c:v>
                </c:pt>
                <c:pt idx="32">
                  <c:v>8.6999999999999993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D95-47F5-A5A1-1968EE3F05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{FC36D2F3-25E2-4C26-BEA1-24EC42785903}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D95-47F5-A5A1-1968EE3F059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{F64661E9-53D8-4FE6-9C1F-54BA1E783458}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95-47F5-A5A1-1968EE3F05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{316A5711-5D6C-48BB-A6CD-F39C67D96773}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95-47F5-A5A1-1968EE3F05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{0FC7BEBF-A753-4A62-BE32-0513B31A6CA3}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95-47F5-A5A1-1968EE3F05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{492EDCA7-38AC-4FC6-A9E4-6C67C0893112}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95-47F5-A5A1-1968EE3F059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{0224A0E5-A56F-475F-A15E-471756A18931}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D95-47F5-A5A1-1968EE3F059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{CB95E737-FA0D-4BCA-A1AC-9F80CA412FF3}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D95-47F5-A5A1-1968EE3F059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{627D1798-C48C-4883-ACA8-7F79F08583EE}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D95-47F5-A5A1-1968EE3F059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{90BEAAAC-D8CB-415C-A510-DF180900490B}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D95-47F5-A5A1-1968EE3F05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CD95-47F5-A5A1-1968EE3F059D}"/>
            </c:ext>
          </c:extLst>
        </c:ser>
        <c:dLbls>
          <c:showLegendKey val="0"/>
          <c:showVal val="1"/>
          <c:showCatName val="0"/>
          <c:showSerName val="0"/>
          <c:showPercent val="0"/>
          <c:showBubbleSize val="0"/>
        </c:dLbls>
        <c:axId val="84219776"/>
        <c:axId val="84234240"/>
      </c:scatterChart>
      <c:valAx>
        <c:axId val="84219776"/>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本町では、合併特例債や過疎債などの交付税措置のある起債団体ではないため、算入公債費等が少なくなっているほか、一部の臨時財政対策債を交付税の理論償還値よりも低い年限で償還しているため、実質公債費比率が高くなっている。</a:t>
          </a:r>
        </a:p>
        <a:p>
          <a:r>
            <a:rPr kumimoji="1" lang="ja-JP" altLang="en-US" sz="1100">
              <a:latin typeface="ＭＳ ゴシック" pitchFamily="49" charset="-128"/>
              <a:ea typeface="ＭＳ ゴシック" pitchFamily="49" charset="-128"/>
            </a:rPr>
            <a:t>　そのため、</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年度においては比率の抑制のために減債基金を活用して、臨時財政対策債を繰上償還したことにより、比率の抑制につながった。</a:t>
          </a:r>
        </a:p>
        <a:p>
          <a:r>
            <a:rPr kumimoji="1" lang="ja-JP" altLang="en-US" sz="1100">
              <a:latin typeface="ＭＳ ゴシック" pitchFamily="49" charset="-128"/>
              <a:ea typeface="ＭＳ ゴシック" pitchFamily="49" charset="-128"/>
            </a:rPr>
            <a:t>　しかし、今後は大型建設事業に係る起債の償還開始などに伴い、元利償還金の大幅増が見込まれるため、事業の精査や補助金等の有効活用による起債の抑制、また起債を行う上でも有利な起債の選定を徹底す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満期一括償還地方債の利用実績なし。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一般会計等の地方債現在高は減少傾向にあったが、</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年度以降大型建設事業に伴う起債の増により、令和元年度においては、前年度比</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％の増となった。</a:t>
          </a:r>
        </a:p>
        <a:p>
          <a:r>
            <a:rPr kumimoji="1" lang="ja-JP" altLang="en-US" sz="1400">
              <a:latin typeface="ＭＳ ゴシック" pitchFamily="49" charset="-128"/>
              <a:ea typeface="ＭＳ ゴシック" pitchFamily="49" charset="-128"/>
            </a:rPr>
            <a:t>　今後については、駒寄スマートインターチェンジ大型化事業及びその周辺道路整備や教育・福祉関連施設の増改築等に伴う起債により地方債残高が増加し、基金の取崩しによる充当可能財源の減も見込まれるため、事業全体の見直しによる歳出削減、また、起債の抑制等により、将来負担比率の抑制に努め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70141BF4-79CA-4B24-A385-65A435F56B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BAB575D-B16F-4195-9563-4D9B7877A82F}"/>
            </a:ext>
          </a:extLst>
        </xdr:cNvPr>
        <xdr:cNvSpPr>
          <a:spLocks noChangeArrowheads="1"/>
        </xdr:cNvSpPr>
      </xdr:nvSpPr>
      <xdr:spPr bwMode="auto">
        <a:xfrm>
          <a:off x="7778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5E563D4-3042-421E-9E62-47262D5EA010}"/>
            </a:ext>
          </a:extLst>
        </xdr:cNvPr>
        <xdr:cNvSpPr>
          <a:spLocks noChangeArrowheads="1"/>
        </xdr:cNvSpPr>
      </xdr:nvSpPr>
      <xdr:spPr bwMode="auto">
        <a:xfrm>
          <a:off x="7778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9E0BDDB4-A1B8-4800-BE1C-394CE809E170}"/>
            </a:ext>
          </a:extLst>
        </xdr:cNvPr>
        <xdr:cNvSpPr>
          <a:spLocks noChangeArrowheads="1"/>
        </xdr:cNvSpPr>
      </xdr:nvSpPr>
      <xdr:spPr bwMode="auto">
        <a:xfrm>
          <a:off x="123825" y="123825"/>
          <a:ext cx="123273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25B0BE68-D89E-4E0D-8F92-5F7CC338FD31}"/>
            </a:ext>
          </a:extLst>
        </xdr:cNvPr>
        <xdr:cNvSpPr>
          <a:spLocks noChangeShapeType="1"/>
        </xdr:cNvSpPr>
      </xdr:nvSpPr>
      <xdr:spPr bwMode="auto">
        <a:xfrm>
          <a:off x="577850" y="11925300"/>
          <a:ext cx="66484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F16D105E-8C4F-4CF1-9B46-4D44BEE808C3}"/>
            </a:ext>
          </a:extLst>
        </xdr:cNvPr>
        <xdr:cNvSpPr>
          <a:spLocks noChangeArrowheads="1"/>
        </xdr:cNvSpPr>
      </xdr:nvSpPr>
      <xdr:spPr bwMode="auto">
        <a:xfrm>
          <a:off x="126528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4A0A948D-A67B-47F2-9AD0-968F3BCCED97}"/>
            </a:ext>
          </a:extLst>
        </xdr:cNvPr>
        <xdr:cNvSpPr>
          <a:spLocks noChangeArrowheads="1"/>
        </xdr:cNvSpPr>
      </xdr:nvSpPr>
      <xdr:spPr bwMode="auto">
        <a:xfrm>
          <a:off x="165058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群馬県吉岡町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1D1A507E-55C6-48F2-8E29-6F949ECEE27A}"/>
            </a:ext>
          </a:extLst>
        </xdr:cNvPr>
        <xdr:cNvSpPr txBox="1">
          <a:spLocks noChangeArrowheads="1"/>
        </xdr:cNvSpPr>
      </xdr:nvSpPr>
      <xdr:spPr bwMode="auto">
        <a:xfrm>
          <a:off x="533400" y="956829"/>
          <a:ext cx="2197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5FA2D6C-B13E-4CAC-8A3C-C5AE54A0DFA9}"/>
            </a:ext>
          </a:extLst>
        </xdr:cNvPr>
        <xdr:cNvSpPr>
          <a:spLocks noChangeArrowheads="1"/>
        </xdr:cNvSpPr>
      </xdr:nvSpPr>
      <xdr:spPr bwMode="auto">
        <a:xfrm>
          <a:off x="7778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B72D6CCB-93C9-4709-8F03-F212167FEAEB}"/>
            </a:ext>
          </a:extLst>
        </xdr:cNvPr>
        <xdr:cNvSpPr>
          <a:spLocks noChangeArrowheads="1"/>
        </xdr:cNvSpPr>
      </xdr:nvSpPr>
      <xdr:spPr bwMode="auto">
        <a:xfrm>
          <a:off x="126528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AEA681B4-D25D-49B5-9621-CCCD3A34D2D8}"/>
            </a:ext>
          </a:extLst>
        </xdr:cNvPr>
        <xdr:cNvSpPr txBox="1"/>
      </xdr:nvSpPr>
      <xdr:spPr>
        <a:xfrm>
          <a:off x="126528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・財源不足による財政調整基金の取崩し等により、全体として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173,342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減少傾向にあるため、事業全体の精査や自主財源等の歳入確保の強化等により、減少の抑制を図る一方、基金の使途の明確化を図るため、個別施設計画や中長期的な事業計画を勘案し、財政調整基金を取り崩して個々の特定目的基金へ積み立てること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11A690C8-0EC6-4A8C-B7D5-B783707708EE}"/>
            </a:ext>
          </a:extLst>
        </xdr:cNvPr>
        <xdr:cNvSpPr>
          <a:spLocks noChangeArrowheads="1"/>
        </xdr:cNvSpPr>
      </xdr:nvSpPr>
      <xdr:spPr bwMode="auto">
        <a:xfrm>
          <a:off x="127354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C4553565-A2D4-411D-85BA-ACC26418D9E1}"/>
            </a:ext>
          </a:extLst>
        </xdr:cNvPr>
        <xdr:cNvSpPr>
          <a:spLocks noChangeArrowheads="1"/>
        </xdr:cNvSpPr>
      </xdr:nvSpPr>
      <xdr:spPr bwMode="auto">
        <a:xfrm>
          <a:off x="126528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1DE58DCF-BD47-49F8-AFC9-21D62EE4DDF7}"/>
            </a:ext>
          </a:extLst>
        </xdr:cNvPr>
        <xdr:cNvSpPr txBox="1"/>
      </xdr:nvSpPr>
      <xdr:spPr>
        <a:xfrm>
          <a:off x="126528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・渇水対策施設維持管理基金：上越新幹線榛名トンネルの掘削に伴う渇水対策施設の維持管理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・地域福祉基金：高齢者の保健福祉の向上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・教育文化振興基金：教育及び文化の振興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・森林経営管理基金：森林経営管理法に基づく事業の実施その他森林の整備及び促進に関する事業の実施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・渇水対策施設維持管理基金：渇水対策施設の維持管理財源の取崩し△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千円、基金の運用に伴う預金の利子等の運用益の積立て＋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・地域福祉基金：基金の運用に伴う預金の利子等の運用益の積立て＋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・教育文化振興基金：図書館図書購入財源の取崩し△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千円、図書館図書購入費に対する寄附金の積立て＋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、基金の運用に伴う預金の利子等の運用益の積立て＋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・森林経営管理基金：森林環境譲与税分の積立て＋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渇水対策施設維持管理基金：上越新幹線榛名トンネルの掘削による渇水対策のための補償金を原資として基金化したものであり、当初は基金の運用益で維持管理費を賄えていたが、近年は原資を取り崩して維持管理に充てている。今後も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・地域福祉基金：運用益以外での積立ての予定はなく、現状の基金規模を維持していく予定である。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・教育文化振興基金：現状の運用を維持していく予定であるが、教育備品購入や施設建設などへの財源として取り崩す可能性も想定される。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・森林経営管理基金：森林環境譲与税を積立て、林業振興や森林の管理費用の財源として運用していく予定である。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CF921DF5-AA9D-4C35-8EAE-16C8F837EE21}"/>
            </a:ext>
          </a:extLst>
        </xdr:cNvPr>
        <xdr:cNvSpPr>
          <a:spLocks noChangeArrowheads="1"/>
        </xdr:cNvSpPr>
      </xdr:nvSpPr>
      <xdr:spPr bwMode="auto">
        <a:xfrm>
          <a:off x="127354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94FC805A-5948-4668-A8D5-BBDF1B92AF74}"/>
            </a:ext>
          </a:extLst>
        </xdr:cNvPr>
        <xdr:cNvSpPr>
          <a:spLocks noChangeArrowheads="1"/>
        </xdr:cNvSpPr>
      </xdr:nvSpPr>
      <xdr:spPr bwMode="auto">
        <a:xfrm>
          <a:off x="126528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6036FDA6-6B3B-4B23-906A-57EAAEF755B0}"/>
            </a:ext>
          </a:extLst>
        </xdr:cNvPr>
        <xdr:cNvSpPr txBox="1"/>
      </xdr:nvSpPr>
      <xdr:spPr>
        <a:xfrm>
          <a:off x="126528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・大型建設事業費の一般財源充当分やその他財源不足分による取崩し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・前年度決算剰余金の積立て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・基金の運用に伴う預金利子等の運用益の積立て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・国庫補助金等が年度末に交付されるまでの間に歳計現金が不足した際に基金から繰替運用するための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億円（過去の実績等を踏まえた額）に、災害への備え等のため、一般的に適正規模と言われている標準財政規模の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百万円）を加えた金額を標準規模とし、中長期的な事業計画を踏まえ、積立て・取崩しを行う。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514F47F6-A1DF-4077-BCB5-47184033699E}"/>
            </a:ext>
          </a:extLst>
        </xdr:cNvPr>
        <xdr:cNvSpPr>
          <a:spLocks noChangeArrowheads="1"/>
        </xdr:cNvSpPr>
      </xdr:nvSpPr>
      <xdr:spPr bwMode="auto">
        <a:xfrm>
          <a:off x="127354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1A4123-BB0A-4B69-B941-9A35A0C54312}"/>
            </a:ext>
          </a:extLst>
        </xdr:cNvPr>
        <xdr:cNvSpPr>
          <a:spLocks noChangeArrowheads="1"/>
        </xdr:cNvSpPr>
      </xdr:nvSpPr>
      <xdr:spPr bwMode="auto">
        <a:xfrm>
          <a:off x="126528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90620808-D87A-4DFF-B67C-E2A974C6407A}"/>
            </a:ext>
          </a:extLst>
        </xdr:cNvPr>
        <xdr:cNvSpPr txBox="1"/>
      </xdr:nvSpPr>
      <xdr:spPr>
        <a:xfrm>
          <a:off x="126528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・運用益の積立て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・公債費の大幅増等に備え、積立てを検討していく必要がある。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76DF8A5B-3953-47EA-9786-253FC8F8414A}"/>
            </a:ext>
          </a:extLst>
        </xdr:cNvPr>
        <xdr:cNvSpPr>
          <a:spLocks noChangeArrowheads="1"/>
        </xdr:cNvSpPr>
      </xdr:nvSpPr>
      <xdr:spPr bwMode="auto">
        <a:xfrm>
          <a:off x="127354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A095A0C-F565-4B6B-82E5-ADF24E1D1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2638083-216C-4489-A9C9-A82C6401AF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CD4971D-7A85-435B-95A7-FF9B030833B2}"/>
            </a:ext>
          </a:extLst>
        </xdr:cNvPr>
        <xdr:cNvSpPr/>
      </xdr:nvSpPr>
      <xdr:spPr>
        <a:xfrm>
          <a:off x="117602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98C50F3-AAE4-4A48-9BB3-7FA031CA2C1C}"/>
            </a:ext>
          </a:extLst>
        </xdr:cNvPr>
        <xdr:cNvSpPr/>
      </xdr:nvSpPr>
      <xdr:spPr>
        <a:xfrm>
          <a:off x="131318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2E015A5-2136-4C84-8D4C-86461AA7472A}"/>
            </a:ext>
          </a:extLst>
        </xdr:cNvPr>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B55FF65-2B45-414E-A6C4-9546067CD606}"/>
            </a:ext>
          </a:extLst>
        </xdr:cNvPr>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BE5B6A4F-6862-4E8F-9FE9-79CD7BDCE1E8}"/>
            </a:ext>
          </a:extLst>
        </xdr:cNvPr>
        <xdr:cNvSpPr/>
      </xdr:nvSpPr>
      <xdr:spPr>
        <a:xfrm>
          <a:off x="117602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7CB658F0-5478-444F-AFC0-02BC58F3F630}"/>
            </a:ext>
          </a:extLst>
        </xdr:cNvPr>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B56C9B44-D6B2-459D-A35C-39CAC72D47D4}"/>
            </a:ext>
          </a:extLst>
        </xdr:cNvPr>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EB7F5D1B-0CFD-43D5-9DE9-177FE16C8AFD}"/>
            </a:ext>
          </a:extLst>
        </xdr:cNvPr>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E993CF19-C35F-4585-8590-91731C6E717C}"/>
            </a:ext>
          </a:extLst>
        </xdr:cNvPr>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60DC12E4-0520-41E7-BA1D-50140A250042}"/>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44A20082-66A7-437D-8C3B-03759774AF52}"/>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E1A7C21F-C0AE-44B7-BACC-C25B155D12FF}"/>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EE2F65E9-0D45-4E39-836D-56EAE1CFC7EE}"/>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57F656F3-6848-47F4-AA5B-66761F1294DC}"/>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1F507992-DC1A-4349-ABE5-CAB0BB745B6E}"/>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DDDB01DC-916E-41DB-BC6F-0E44CFC4B93D}"/>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8E14969D-437E-41FE-BDA2-039130163BD3}"/>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90352976-CFEE-4D0D-B832-1940AB451641}"/>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BE766246-E5AE-480A-AFB1-183D912D6D81}"/>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21,671
21,488
20.46
7,687,304
7,518,394
25,108
4,311,452
4,622,593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AA2E429B-B114-4102-BE4D-64E62E00F92A}"/>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B73E1515-EC0E-4723-B810-EC32F3DDA468}"/>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DED70D97-E9A6-4420-BDD8-CF4DCB8BA7A9}"/>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B98FF6FD-5A00-43B6-B84F-2B5BBF9092DC}"/>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B5FFB7B0-233B-4B7B-9FFD-C26060217582}"/>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9749EAD1-C9EA-473B-856D-CA1B3E5506C5}"/>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D126EC3E-0FFB-4EA3-9A36-1274C6568DFE}"/>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3EFD413B-B88D-4C47-AB3B-F2EC90A05FD8}"/>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2D6B8F6C-10E6-450B-A7B1-6D914ACC66E4}"/>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5FC01AE0-DAC2-45F9-9ECD-F70173F16B16}"/>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5D78D35B-9B41-41DF-A7CE-A55E5F073650}"/>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B63F4111-2DE2-4FAA-B9D7-E4D4804364C0}"/>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EAC6F2B0-943C-448D-987C-E068D3D64408}"/>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37C0DDF-7143-4503-AA32-1B9A78D943FD}"/>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700189DB-3409-4AC0-85C7-6F7A700E39B8}"/>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AA43B3E7-BF6C-4134-8C2F-C45F8C96722B}"/>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90C3F3E6-2300-4614-A22D-2C4E52C6B69C}"/>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2DFDC69C-8546-4B69-A20A-0072E9459011}"/>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1099A6E7-C702-4D92-80E6-006D210570C8}"/>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44333244-F57C-4A86-B01F-60DDEFA6A596}"/>
            </a:ext>
          </a:extLst>
        </xdr:cNvPr>
        <xdr:cNvSpPr txBox="1"/>
      </xdr:nvSpPr>
      <xdr:spPr>
        <a:xfrm>
          <a:off x="419100" y="31718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5DB410A1-77E4-4717-B979-E45A3FD7716C}"/>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C8EC890B-0138-4FFB-8E95-F6D2C6C7FFF1}"/>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1DF9904E-7346-45B9-8E54-38C4EFE9F6CD}"/>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46DF6ACD-E8A3-4736-9C57-E34870DB62F9}"/>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a:extLst>
            <a:ext uri="{FF2B5EF4-FFF2-40B4-BE49-F238E27FC236}">
              <a16:creationId xmlns:a16="http://schemas.microsoft.com/office/drawing/2014/main" id="{AD841B57-D073-48C3-A005-36B8F961E776}"/>
            </a:ext>
          </a:extLst>
        </xdr:cNvPr>
        <xdr:cNvSpPr/>
      </xdr:nvSpPr>
      <xdr:spPr>
        <a:xfrm>
          <a:off x="3627887" y="4477796"/>
          <a:ext cx="42772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A1A0B0CD-4C37-4C7E-9279-BB4DBBE7DC23}"/>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BAFF0DBA-CD91-4004-B81C-30DFF647E800}"/>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3F79DB4-4798-4CFC-B065-E82D40303D49}"/>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F11F15F2-C722-47D5-8A55-13A9AE717A1F}"/>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3834145-A7F2-4781-8E16-5AE38E7098CB}"/>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6A9D5309-ACAC-4E75-BFE0-CEB5D9B4C1D5}"/>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7F4FA751-E97C-4DBD-9302-1B043B09687D}"/>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25E206F3-8393-40CE-8B91-1266FAF26059}"/>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576CA15D-24E3-4EDC-BF23-8022C53BE35C}"/>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5A0BFEE0-D728-426E-ABDC-08E82E76C096}"/>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当町は、通勤・通学等のアクセスに便利な立地等の状況により、人口増が続いている。児童・生徒数の増加に起因した教育・福祉関連施設の新増築のほか、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交通インフラ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の整備に伴い、有形固定資産が比較的新しく、減価償却率は類似団体平均よりも低くなっている。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今後も、教育・福祉関連施設の新増築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ほか、駒寄スマートインターチェンジの大型車対応化及びインター周辺道路の整備による交通網の発達が見込まれるが、各種施設の老朽化に伴う更新費用が増加していくことが懸念されるため、計画的な管理に努めた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241D95FB-CF59-4F21-8FA7-F8B605776E9A}"/>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202AB442-EC63-4671-AAA9-F34CEC11C998}"/>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C487EA57-DE8B-4C6E-961F-5FE3F186EFCD}"/>
            </a:ext>
          </a:extLst>
        </xdr:cNvPr>
        <xdr:cNvSpPr txBox="1"/>
      </xdr:nvSpPr>
      <xdr:spPr>
        <a:xfrm>
          <a:off x="73548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a:extLst>
            <a:ext uri="{FF2B5EF4-FFF2-40B4-BE49-F238E27FC236}">
              <a16:creationId xmlns:a16="http://schemas.microsoft.com/office/drawing/2014/main" id="{4FD1F518-E331-48CA-A030-A162DD36046B}"/>
            </a:ext>
          </a:extLst>
        </xdr:cNvPr>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2" name="テキスト ボックス 61">
          <a:extLst>
            <a:ext uri="{FF2B5EF4-FFF2-40B4-BE49-F238E27FC236}">
              <a16:creationId xmlns:a16="http://schemas.microsoft.com/office/drawing/2014/main" id="{FCE37FAE-AB27-4AE1-8932-D065E12BE5FC}"/>
            </a:ext>
          </a:extLst>
        </xdr:cNvPr>
        <xdr:cNvSpPr txBox="1"/>
      </xdr:nvSpPr>
      <xdr:spPr>
        <a:xfrm>
          <a:off x="735486" y="63863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a:extLst>
            <a:ext uri="{FF2B5EF4-FFF2-40B4-BE49-F238E27FC236}">
              <a16:creationId xmlns:a16="http://schemas.microsoft.com/office/drawing/2014/main" id="{16B10F07-4715-4216-883A-3C4CCA5595FE}"/>
            </a:ext>
          </a:extLst>
        </xdr:cNvPr>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a:extLst>
            <a:ext uri="{FF2B5EF4-FFF2-40B4-BE49-F238E27FC236}">
              <a16:creationId xmlns:a16="http://schemas.microsoft.com/office/drawing/2014/main" id="{B4CF402B-427F-4D64-9C19-97D6461B8B69}"/>
            </a:ext>
          </a:extLst>
        </xdr:cNvPr>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a:extLst>
            <a:ext uri="{FF2B5EF4-FFF2-40B4-BE49-F238E27FC236}">
              <a16:creationId xmlns:a16="http://schemas.microsoft.com/office/drawing/2014/main" id="{4E3C647C-DBB7-4F87-A83B-D0B9F3A57B8B}"/>
            </a:ext>
          </a:extLst>
        </xdr:cNvPr>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a:extLst>
            <a:ext uri="{FF2B5EF4-FFF2-40B4-BE49-F238E27FC236}">
              <a16:creationId xmlns:a16="http://schemas.microsoft.com/office/drawing/2014/main" id="{84D4335A-8A38-4B87-A624-B29E21CC9F93}"/>
            </a:ext>
          </a:extLst>
        </xdr:cNvPr>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a:extLst>
            <a:ext uri="{FF2B5EF4-FFF2-40B4-BE49-F238E27FC236}">
              <a16:creationId xmlns:a16="http://schemas.microsoft.com/office/drawing/2014/main" id="{68EC7C8A-C2AC-42B7-8E3B-8377ADD2F72A}"/>
            </a:ext>
          </a:extLst>
        </xdr:cNvPr>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a:extLst>
            <a:ext uri="{FF2B5EF4-FFF2-40B4-BE49-F238E27FC236}">
              <a16:creationId xmlns:a16="http://schemas.microsoft.com/office/drawing/2014/main" id="{4102A0DE-DDF7-49CE-9164-A50695345539}"/>
            </a:ext>
          </a:extLst>
        </xdr:cNvPr>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E3B86521-D8AC-4846-8C54-F7ACE3CEA6CE}"/>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BA6127FC-D9B8-49DC-9A4A-6835F1FCC72E}"/>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33E680B0-6695-41A8-8D2E-4CE32C7FFAE5}"/>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2" name="直線コネクタ 71">
          <a:extLst>
            <a:ext uri="{FF2B5EF4-FFF2-40B4-BE49-F238E27FC236}">
              <a16:creationId xmlns:a16="http://schemas.microsoft.com/office/drawing/2014/main" id="{4EC43006-109B-463B-B989-9DB0853E9C35}"/>
            </a:ext>
          </a:extLst>
        </xdr:cNvPr>
        <xdr:cNvCxnSpPr/>
      </xdr:nvCxnSpPr>
      <xdr:spPr>
        <a:xfrm flipV="1">
          <a:off x="4300220" y="5218430"/>
          <a:ext cx="1270" cy="103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3" name="有形固定資産減価償却率最小値テキスト">
          <a:extLst>
            <a:ext uri="{FF2B5EF4-FFF2-40B4-BE49-F238E27FC236}">
              <a16:creationId xmlns:a16="http://schemas.microsoft.com/office/drawing/2014/main" id="{7B77825E-768B-47BE-9C2D-0DD1F7FACE31}"/>
            </a:ext>
          </a:extLst>
        </xdr:cNvPr>
        <xdr:cNvSpPr txBox="1"/>
      </xdr:nvSpPr>
      <xdr:spPr>
        <a:xfrm>
          <a:off x="4352925" y="625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4" name="直線コネクタ 73">
          <a:extLst>
            <a:ext uri="{FF2B5EF4-FFF2-40B4-BE49-F238E27FC236}">
              <a16:creationId xmlns:a16="http://schemas.microsoft.com/office/drawing/2014/main" id="{BFA44212-A891-4210-9AB1-2B2AFC6BC10F}"/>
            </a:ext>
          </a:extLst>
        </xdr:cNvPr>
        <xdr:cNvCxnSpPr/>
      </xdr:nvCxnSpPr>
      <xdr:spPr>
        <a:xfrm>
          <a:off x="4213225" y="625348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5" name="有形固定資産減価償却率最大値テキスト">
          <a:extLst>
            <a:ext uri="{FF2B5EF4-FFF2-40B4-BE49-F238E27FC236}">
              <a16:creationId xmlns:a16="http://schemas.microsoft.com/office/drawing/2014/main" id="{23969C07-5437-4DA4-A60E-03EB2CDA65FE}"/>
            </a:ext>
          </a:extLst>
        </xdr:cNvPr>
        <xdr:cNvSpPr txBox="1"/>
      </xdr:nvSpPr>
      <xdr:spPr>
        <a:xfrm>
          <a:off x="4352925" y="50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6" name="直線コネクタ 75">
          <a:extLst>
            <a:ext uri="{FF2B5EF4-FFF2-40B4-BE49-F238E27FC236}">
              <a16:creationId xmlns:a16="http://schemas.microsoft.com/office/drawing/2014/main" id="{19DCCA3B-AD11-48A7-8B2B-05D69BDABE8B}"/>
            </a:ext>
          </a:extLst>
        </xdr:cNvPr>
        <xdr:cNvCxnSpPr/>
      </xdr:nvCxnSpPr>
      <xdr:spPr>
        <a:xfrm>
          <a:off x="4213225" y="521843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77" name="有形固定資産減価償却率平均値テキスト">
          <a:extLst>
            <a:ext uri="{FF2B5EF4-FFF2-40B4-BE49-F238E27FC236}">
              <a16:creationId xmlns:a16="http://schemas.microsoft.com/office/drawing/2014/main" id="{D866AA51-CA58-4C8C-808F-0E05CE58DCAE}"/>
            </a:ext>
          </a:extLst>
        </xdr:cNvPr>
        <xdr:cNvSpPr txBox="1"/>
      </xdr:nvSpPr>
      <xdr:spPr>
        <a:xfrm>
          <a:off x="4352925" y="55847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8" name="フローチャート: 判断 77">
          <a:extLst>
            <a:ext uri="{FF2B5EF4-FFF2-40B4-BE49-F238E27FC236}">
              <a16:creationId xmlns:a16="http://schemas.microsoft.com/office/drawing/2014/main" id="{71E9A638-45D0-4C01-82F5-0555A327D822}"/>
            </a:ext>
          </a:extLst>
        </xdr:cNvPr>
        <xdr:cNvSpPr/>
      </xdr:nvSpPr>
      <xdr:spPr>
        <a:xfrm>
          <a:off x="4251325" y="560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9" name="フローチャート: 判断 78">
          <a:extLst>
            <a:ext uri="{FF2B5EF4-FFF2-40B4-BE49-F238E27FC236}">
              <a16:creationId xmlns:a16="http://schemas.microsoft.com/office/drawing/2014/main" id="{95CACA96-1E20-48F2-8ABD-4CBE2B0B22B1}"/>
            </a:ext>
          </a:extLst>
        </xdr:cNvPr>
        <xdr:cNvSpPr/>
      </xdr:nvSpPr>
      <xdr:spPr>
        <a:xfrm>
          <a:off x="3616325" y="55782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0" name="フローチャート: 判断 79">
          <a:extLst>
            <a:ext uri="{FF2B5EF4-FFF2-40B4-BE49-F238E27FC236}">
              <a16:creationId xmlns:a16="http://schemas.microsoft.com/office/drawing/2014/main" id="{260D5CF0-9FD5-4462-8083-707D9743A1B3}"/>
            </a:ext>
          </a:extLst>
        </xdr:cNvPr>
        <xdr:cNvSpPr/>
      </xdr:nvSpPr>
      <xdr:spPr>
        <a:xfrm>
          <a:off x="2930525" y="55565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1" name="フローチャート: 判断 80">
          <a:extLst>
            <a:ext uri="{FF2B5EF4-FFF2-40B4-BE49-F238E27FC236}">
              <a16:creationId xmlns:a16="http://schemas.microsoft.com/office/drawing/2014/main" id="{7E4C96D1-C9FD-4811-BF00-B7CE57FE4284}"/>
            </a:ext>
          </a:extLst>
        </xdr:cNvPr>
        <xdr:cNvSpPr/>
      </xdr:nvSpPr>
      <xdr:spPr>
        <a:xfrm>
          <a:off x="2244725" y="55133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2" name="フローチャート: 判断 81">
          <a:extLst>
            <a:ext uri="{FF2B5EF4-FFF2-40B4-BE49-F238E27FC236}">
              <a16:creationId xmlns:a16="http://schemas.microsoft.com/office/drawing/2014/main" id="{2AD3772C-3489-4189-85A3-939903B2066E}"/>
            </a:ext>
          </a:extLst>
        </xdr:cNvPr>
        <xdr:cNvSpPr/>
      </xdr:nvSpPr>
      <xdr:spPr>
        <a:xfrm>
          <a:off x="1558925" y="54550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7CEB6C3E-8E79-45B9-AF72-96F39F285071}"/>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4FB1196F-18FB-4056-81CF-ED8EE6AE538E}"/>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BBCC332A-E494-458F-BA04-D12CED201F25}"/>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B16C8C4-4F0B-4FDA-A4C2-C3AF913BC6F1}"/>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754361C-5AF7-44C8-81B0-137A614CC1AA}"/>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88773</xdr:rowOff>
    </xdr:from>
    <xdr:to>
      <xdr:col>19</xdr:col>
      <xdr:colOff>187325</xdr:colOff>
      <xdr:row>28</xdr:row>
      <xdr:rowOff>18923</xdr:rowOff>
    </xdr:to>
    <xdr:sp macro="" textlink="">
      <xdr:nvSpPr>
        <xdr:cNvPr id="88" name="楕円 87">
          <a:extLst>
            <a:ext uri="{FF2B5EF4-FFF2-40B4-BE49-F238E27FC236}">
              <a16:creationId xmlns:a16="http://schemas.microsoft.com/office/drawing/2014/main" id="{80D039E5-21DF-4AEE-8C83-98CF8FF59F86}"/>
            </a:ext>
          </a:extLst>
        </xdr:cNvPr>
        <xdr:cNvSpPr/>
      </xdr:nvSpPr>
      <xdr:spPr>
        <a:xfrm>
          <a:off x="3616325" y="53275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56388</xdr:rowOff>
    </xdr:from>
    <xdr:to>
      <xdr:col>15</xdr:col>
      <xdr:colOff>187325</xdr:colOff>
      <xdr:row>27</xdr:row>
      <xdr:rowOff>157988</xdr:rowOff>
    </xdr:to>
    <xdr:sp macro="" textlink="">
      <xdr:nvSpPr>
        <xdr:cNvPr id="89" name="楕円 88">
          <a:extLst>
            <a:ext uri="{FF2B5EF4-FFF2-40B4-BE49-F238E27FC236}">
              <a16:creationId xmlns:a16="http://schemas.microsoft.com/office/drawing/2014/main" id="{AD28A9B0-F64A-4FB2-963B-E7D830895628}"/>
            </a:ext>
          </a:extLst>
        </xdr:cNvPr>
        <xdr:cNvSpPr/>
      </xdr:nvSpPr>
      <xdr:spPr>
        <a:xfrm>
          <a:off x="2930525" y="52951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107188</xdr:rowOff>
    </xdr:from>
    <xdr:to>
      <xdr:col>19</xdr:col>
      <xdr:colOff>136525</xdr:colOff>
      <xdr:row>27</xdr:row>
      <xdr:rowOff>139573</xdr:rowOff>
    </xdr:to>
    <xdr:cxnSp macro="">
      <xdr:nvCxnSpPr>
        <xdr:cNvPr id="90" name="直線コネクタ 89">
          <a:extLst>
            <a:ext uri="{FF2B5EF4-FFF2-40B4-BE49-F238E27FC236}">
              <a16:creationId xmlns:a16="http://schemas.microsoft.com/office/drawing/2014/main" id="{015E185D-9429-4B98-89B8-B0ABD521A06D}"/>
            </a:ext>
          </a:extLst>
        </xdr:cNvPr>
        <xdr:cNvCxnSpPr/>
      </xdr:nvCxnSpPr>
      <xdr:spPr>
        <a:xfrm>
          <a:off x="2981325" y="5345938"/>
          <a:ext cx="6858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32639</xdr:rowOff>
    </xdr:from>
    <xdr:to>
      <xdr:col>11</xdr:col>
      <xdr:colOff>187325</xdr:colOff>
      <xdr:row>27</xdr:row>
      <xdr:rowOff>134239</xdr:rowOff>
    </xdr:to>
    <xdr:sp macro="" textlink="">
      <xdr:nvSpPr>
        <xdr:cNvPr id="91" name="楕円 90">
          <a:extLst>
            <a:ext uri="{FF2B5EF4-FFF2-40B4-BE49-F238E27FC236}">
              <a16:creationId xmlns:a16="http://schemas.microsoft.com/office/drawing/2014/main" id="{5CBE37DB-0CED-43CC-B0B4-E6A527C505F8}"/>
            </a:ext>
          </a:extLst>
        </xdr:cNvPr>
        <xdr:cNvSpPr/>
      </xdr:nvSpPr>
      <xdr:spPr>
        <a:xfrm>
          <a:off x="2244725" y="52713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83439</xdr:rowOff>
    </xdr:from>
    <xdr:to>
      <xdr:col>15</xdr:col>
      <xdr:colOff>136525</xdr:colOff>
      <xdr:row>27</xdr:row>
      <xdr:rowOff>107188</xdr:rowOff>
    </xdr:to>
    <xdr:cxnSp macro="">
      <xdr:nvCxnSpPr>
        <xdr:cNvPr id="92" name="直線コネクタ 91">
          <a:extLst>
            <a:ext uri="{FF2B5EF4-FFF2-40B4-BE49-F238E27FC236}">
              <a16:creationId xmlns:a16="http://schemas.microsoft.com/office/drawing/2014/main" id="{183C106D-77D3-460A-BAB3-2F7C79511D26}"/>
            </a:ext>
          </a:extLst>
        </xdr:cNvPr>
        <xdr:cNvCxnSpPr/>
      </xdr:nvCxnSpPr>
      <xdr:spPr>
        <a:xfrm>
          <a:off x="2295525" y="5322189"/>
          <a:ext cx="6858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36957</xdr:rowOff>
    </xdr:from>
    <xdr:to>
      <xdr:col>7</xdr:col>
      <xdr:colOff>187325</xdr:colOff>
      <xdr:row>27</xdr:row>
      <xdr:rowOff>138557</xdr:rowOff>
    </xdr:to>
    <xdr:sp macro="" textlink="">
      <xdr:nvSpPr>
        <xdr:cNvPr id="93" name="楕円 92">
          <a:extLst>
            <a:ext uri="{FF2B5EF4-FFF2-40B4-BE49-F238E27FC236}">
              <a16:creationId xmlns:a16="http://schemas.microsoft.com/office/drawing/2014/main" id="{D7E19079-24ED-4622-B6DA-D64EC60181DB}"/>
            </a:ext>
          </a:extLst>
        </xdr:cNvPr>
        <xdr:cNvSpPr/>
      </xdr:nvSpPr>
      <xdr:spPr>
        <a:xfrm>
          <a:off x="1558925" y="52757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83439</xdr:rowOff>
    </xdr:from>
    <xdr:to>
      <xdr:col>11</xdr:col>
      <xdr:colOff>136525</xdr:colOff>
      <xdr:row>27</xdr:row>
      <xdr:rowOff>87757</xdr:rowOff>
    </xdr:to>
    <xdr:cxnSp macro="">
      <xdr:nvCxnSpPr>
        <xdr:cNvPr id="94" name="直線コネクタ 93">
          <a:extLst>
            <a:ext uri="{FF2B5EF4-FFF2-40B4-BE49-F238E27FC236}">
              <a16:creationId xmlns:a16="http://schemas.microsoft.com/office/drawing/2014/main" id="{E5CBD5B7-26E1-4910-92A1-E988BBBEDB8A}"/>
            </a:ext>
          </a:extLst>
        </xdr:cNvPr>
        <xdr:cNvCxnSpPr/>
      </xdr:nvCxnSpPr>
      <xdr:spPr>
        <a:xfrm flipV="1">
          <a:off x="1609725" y="5322189"/>
          <a:ext cx="6858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95" name="n_1aveValue有形固定資産減価償却率">
          <a:extLst>
            <a:ext uri="{FF2B5EF4-FFF2-40B4-BE49-F238E27FC236}">
              <a16:creationId xmlns:a16="http://schemas.microsoft.com/office/drawing/2014/main" id="{90604046-82CF-4434-B7BF-5D88D0C98596}"/>
            </a:ext>
          </a:extLst>
        </xdr:cNvPr>
        <xdr:cNvSpPr txBox="1"/>
      </xdr:nvSpPr>
      <xdr:spPr>
        <a:xfrm>
          <a:off x="3470919" y="5670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96" name="n_2aveValue有形固定資産減価償却率">
          <a:extLst>
            <a:ext uri="{FF2B5EF4-FFF2-40B4-BE49-F238E27FC236}">
              <a16:creationId xmlns:a16="http://schemas.microsoft.com/office/drawing/2014/main" id="{FB636B45-73B8-4A51-BA2B-ACF0614C2624}"/>
            </a:ext>
          </a:extLst>
        </xdr:cNvPr>
        <xdr:cNvSpPr txBox="1"/>
      </xdr:nvSpPr>
      <xdr:spPr>
        <a:xfrm>
          <a:off x="2797819" y="564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97" name="n_3aveValue有形固定資産減価償却率">
          <a:extLst>
            <a:ext uri="{FF2B5EF4-FFF2-40B4-BE49-F238E27FC236}">
              <a16:creationId xmlns:a16="http://schemas.microsoft.com/office/drawing/2014/main" id="{5B1CF5CD-98FD-4B2E-9B56-3E72C2959D74}"/>
            </a:ext>
          </a:extLst>
        </xdr:cNvPr>
        <xdr:cNvSpPr txBox="1"/>
      </xdr:nvSpPr>
      <xdr:spPr>
        <a:xfrm>
          <a:off x="2112019" y="5599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143908</xdr:rowOff>
    </xdr:from>
    <xdr:ext cx="405111" cy="259045"/>
    <xdr:sp macro="" textlink="">
      <xdr:nvSpPr>
        <xdr:cNvPr id="98" name="n_4aveValue有形固定資産減価償却率">
          <a:extLst>
            <a:ext uri="{FF2B5EF4-FFF2-40B4-BE49-F238E27FC236}">
              <a16:creationId xmlns:a16="http://schemas.microsoft.com/office/drawing/2014/main" id="{7D26AF46-77C8-48FF-8535-1053163A3D09}"/>
            </a:ext>
          </a:extLst>
        </xdr:cNvPr>
        <xdr:cNvSpPr txBox="1"/>
      </xdr:nvSpPr>
      <xdr:spPr>
        <a:xfrm>
          <a:off x="1426219" y="5547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35450</xdr:rowOff>
    </xdr:from>
    <xdr:ext cx="405111" cy="259045"/>
    <xdr:sp macro="" textlink="">
      <xdr:nvSpPr>
        <xdr:cNvPr id="99" name="n_1mainValue有形固定資産減価償却率">
          <a:extLst>
            <a:ext uri="{FF2B5EF4-FFF2-40B4-BE49-F238E27FC236}">
              <a16:creationId xmlns:a16="http://schemas.microsoft.com/office/drawing/2014/main" id="{FA53754F-6CF0-4F7C-B915-076BAFFB8876}"/>
            </a:ext>
          </a:extLst>
        </xdr:cNvPr>
        <xdr:cNvSpPr txBox="1"/>
      </xdr:nvSpPr>
      <xdr:spPr>
        <a:xfrm>
          <a:off x="3470919" y="510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3065</xdr:rowOff>
    </xdr:from>
    <xdr:ext cx="405111" cy="259045"/>
    <xdr:sp macro="" textlink="">
      <xdr:nvSpPr>
        <xdr:cNvPr id="100" name="n_2mainValue有形固定資産減価償却率">
          <a:extLst>
            <a:ext uri="{FF2B5EF4-FFF2-40B4-BE49-F238E27FC236}">
              <a16:creationId xmlns:a16="http://schemas.microsoft.com/office/drawing/2014/main" id="{3D3410E2-7578-4E15-B199-71AD71B49D30}"/>
            </a:ext>
          </a:extLst>
        </xdr:cNvPr>
        <xdr:cNvSpPr txBox="1"/>
      </xdr:nvSpPr>
      <xdr:spPr>
        <a:xfrm>
          <a:off x="2797819" y="507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150766</xdr:rowOff>
    </xdr:from>
    <xdr:ext cx="405111" cy="259045"/>
    <xdr:sp macro="" textlink="">
      <xdr:nvSpPr>
        <xdr:cNvPr id="101" name="n_3mainValue有形固定資産減価償却率">
          <a:extLst>
            <a:ext uri="{FF2B5EF4-FFF2-40B4-BE49-F238E27FC236}">
              <a16:creationId xmlns:a16="http://schemas.microsoft.com/office/drawing/2014/main" id="{AB2D3259-5976-40F7-B101-D362A012F7AA}"/>
            </a:ext>
          </a:extLst>
        </xdr:cNvPr>
        <xdr:cNvSpPr txBox="1"/>
      </xdr:nvSpPr>
      <xdr:spPr>
        <a:xfrm>
          <a:off x="2112019" y="505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155084</xdr:rowOff>
    </xdr:from>
    <xdr:ext cx="405111" cy="259045"/>
    <xdr:sp macro="" textlink="">
      <xdr:nvSpPr>
        <xdr:cNvPr id="102" name="n_4mainValue有形固定資産減価償却率">
          <a:extLst>
            <a:ext uri="{FF2B5EF4-FFF2-40B4-BE49-F238E27FC236}">
              <a16:creationId xmlns:a16="http://schemas.microsoft.com/office/drawing/2014/main" id="{85C54D44-7F36-40EA-A8BC-56B2F1C3EBA5}"/>
            </a:ext>
          </a:extLst>
        </xdr:cNvPr>
        <xdr:cNvSpPr txBox="1"/>
      </xdr:nvSpPr>
      <xdr:spPr>
        <a:xfrm>
          <a:off x="1426219" y="5063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5BB4827D-2344-476B-9761-1151131F001D}"/>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FA250D4A-C967-4C12-A35C-2AB61A3E6951}"/>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ACC2BFB4-F8C2-454E-9666-9B1563662F95}"/>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8098679E-6820-493F-A4B9-8FEFE37D22E5}"/>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8DAD1FDA-F0B3-4F3A-AEE5-A6FAC0D4F17C}"/>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DDA5ABED-1C9A-4F1C-B59B-53413991A995}"/>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BC170CE3-ED5F-4027-A1FF-27E3615548D1}"/>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3CAB26A3-8975-430A-B3DF-2A6C723E4844}"/>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85AD6998-F877-48EC-8175-BDC3F9DB76EF}"/>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F01792F9-BEA5-4BC5-A017-3E9025E90C18}"/>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14BD20A1-26B9-4E69-9CE1-1544AEF05D7F}"/>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6A5E3794-14C7-4C0F-8D35-11990E5D7D49}"/>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F357D724-87D0-40EA-97D4-97D4EBF1EBA1}"/>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債務償還比率は、類似団体平均を下回っており、主な要因としては、平成２９年度において繰上げ償還を実施し、地方債残高を大幅に減少させたこと、また、人口増に伴う町税の堅調な増加が考えられる。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近年においては、交通インフラ整備や教育・福祉関連施設の新増築等に係る起債の増加で、地方債残高が増加傾向にあり、財政調整基金も減少傾向にあるため、中長期的な事業計画等に基づいた事業の実施及び事業の精査による歳出削減によって起債を減少させ、比率の上昇を抑制していく必要があ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A2D71627-621D-47E2-89C3-1E0F35F6546F}"/>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1EB44F78-3209-41B6-888B-AFA12DB24F59}"/>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DEA158B1-48AC-4E44-9BE8-620635853DCB}"/>
            </a:ext>
          </a:extLst>
        </xdr:cNvPr>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734D652C-9B9C-42E0-A6DB-CCE0D217D9BA}"/>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52F66B28-37D3-4CC8-B121-12994DD29BE5}"/>
            </a:ext>
          </a:extLst>
        </xdr:cNvPr>
        <xdr:cNvSpPr txBox="1"/>
      </xdr:nvSpPr>
      <xdr:spPr>
        <a:xfrm>
          <a:off x="9705751" y="6451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68AF4CDC-9282-4081-8EDF-54F48856CB37}"/>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2" name="テキスト ボックス 121">
          <a:extLst>
            <a:ext uri="{FF2B5EF4-FFF2-40B4-BE49-F238E27FC236}">
              <a16:creationId xmlns:a16="http://schemas.microsoft.com/office/drawing/2014/main" id="{7CDEBC11-D82F-4F83-AEF9-7DDD2F801266}"/>
            </a:ext>
          </a:extLst>
        </xdr:cNvPr>
        <xdr:cNvSpPr txBox="1"/>
      </xdr:nvSpPr>
      <xdr:spPr>
        <a:xfrm>
          <a:off x="9705751" y="61048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71ABEE50-9044-4053-AE88-BC973A33162E}"/>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4" name="テキスト ボックス 123">
          <a:extLst>
            <a:ext uri="{FF2B5EF4-FFF2-40B4-BE49-F238E27FC236}">
              <a16:creationId xmlns:a16="http://schemas.microsoft.com/office/drawing/2014/main" id="{C7DAC551-CDA6-428C-91D0-4D55A3D460AA}"/>
            </a:ext>
          </a:extLst>
        </xdr:cNvPr>
        <xdr:cNvSpPr txBox="1"/>
      </xdr:nvSpPr>
      <xdr:spPr>
        <a:xfrm>
          <a:off x="9705751" y="57577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106E586F-B80A-4DE7-A795-B5273A2819CB}"/>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CD4223A1-46CB-4DFC-A23D-68E12A084BBC}"/>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690D7A21-14F4-4669-BA87-0D5A1DDC9FA5}"/>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D6650463-B50C-420E-84CF-C69C65CF6EE0}"/>
            </a:ext>
          </a:extLst>
        </xdr:cNvPr>
        <xdr:cNvSpPr txBox="1"/>
      </xdr:nvSpPr>
      <xdr:spPr>
        <a:xfrm>
          <a:off x="9861428" y="50698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5A38D9C7-C95E-415A-96A5-D36237D550A0}"/>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56557A9D-FE97-4D40-8045-F47875D22C12}"/>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1" name="直線コネクタ 130">
          <a:extLst>
            <a:ext uri="{FF2B5EF4-FFF2-40B4-BE49-F238E27FC236}">
              <a16:creationId xmlns:a16="http://schemas.microsoft.com/office/drawing/2014/main" id="{2142FE8E-3B41-4BA6-95F1-FFC29F94DB72}"/>
            </a:ext>
          </a:extLst>
        </xdr:cNvPr>
        <xdr:cNvCxnSpPr/>
      </xdr:nvCxnSpPr>
      <xdr:spPr>
        <a:xfrm flipV="1">
          <a:off x="13323570" y="5157258"/>
          <a:ext cx="1269" cy="115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2" name="債務償還比率最小値テキスト">
          <a:extLst>
            <a:ext uri="{FF2B5EF4-FFF2-40B4-BE49-F238E27FC236}">
              <a16:creationId xmlns:a16="http://schemas.microsoft.com/office/drawing/2014/main" id="{CAEE155F-BFDC-408C-AD2F-EDADA3EE21A5}"/>
            </a:ext>
          </a:extLst>
        </xdr:cNvPr>
        <xdr:cNvSpPr txBox="1"/>
      </xdr:nvSpPr>
      <xdr:spPr>
        <a:xfrm>
          <a:off x="13376275" y="63197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3" name="直線コネクタ 132">
          <a:extLst>
            <a:ext uri="{FF2B5EF4-FFF2-40B4-BE49-F238E27FC236}">
              <a16:creationId xmlns:a16="http://schemas.microsoft.com/office/drawing/2014/main" id="{017DC28A-756F-4818-B8FC-F87AEC1B5DF5}"/>
            </a:ext>
          </a:extLst>
        </xdr:cNvPr>
        <xdr:cNvCxnSpPr/>
      </xdr:nvCxnSpPr>
      <xdr:spPr>
        <a:xfrm>
          <a:off x="13255625" y="63158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C81F6785-2D35-40FB-B353-B9FC1E80A9B0}"/>
            </a:ext>
          </a:extLst>
        </xdr:cNvPr>
        <xdr:cNvSpPr txBox="1"/>
      </xdr:nvSpPr>
      <xdr:spPr>
        <a:xfrm>
          <a:off x="13376275" y="49388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1B4F6B5C-69FC-406A-9919-D7D2C85DDFF4}"/>
            </a:ext>
          </a:extLst>
        </xdr:cNvPr>
        <xdr:cNvCxnSpPr/>
      </xdr:nvCxnSpPr>
      <xdr:spPr>
        <a:xfrm>
          <a:off x="13255625" y="51572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36" name="債務償還比率平均値テキスト">
          <a:extLst>
            <a:ext uri="{FF2B5EF4-FFF2-40B4-BE49-F238E27FC236}">
              <a16:creationId xmlns:a16="http://schemas.microsoft.com/office/drawing/2014/main" id="{6C51EE4C-C3F4-4D35-8002-1F9C07582179}"/>
            </a:ext>
          </a:extLst>
        </xdr:cNvPr>
        <xdr:cNvSpPr txBox="1"/>
      </xdr:nvSpPr>
      <xdr:spPr>
        <a:xfrm>
          <a:off x="13376275" y="5508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7" name="フローチャート: 判断 136">
          <a:extLst>
            <a:ext uri="{FF2B5EF4-FFF2-40B4-BE49-F238E27FC236}">
              <a16:creationId xmlns:a16="http://schemas.microsoft.com/office/drawing/2014/main" id="{F60CECE2-B031-498E-A833-369E09A1D882}"/>
            </a:ext>
          </a:extLst>
        </xdr:cNvPr>
        <xdr:cNvSpPr/>
      </xdr:nvSpPr>
      <xdr:spPr>
        <a:xfrm>
          <a:off x="13293725" y="55295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8" name="フローチャート: 判断 137">
          <a:extLst>
            <a:ext uri="{FF2B5EF4-FFF2-40B4-BE49-F238E27FC236}">
              <a16:creationId xmlns:a16="http://schemas.microsoft.com/office/drawing/2014/main" id="{32ED9F04-AE22-425C-9DA3-E95AB1D49CC2}"/>
            </a:ext>
          </a:extLst>
        </xdr:cNvPr>
        <xdr:cNvSpPr/>
      </xdr:nvSpPr>
      <xdr:spPr>
        <a:xfrm>
          <a:off x="12639675" y="55195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9" name="フローチャート: 判断 138">
          <a:extLst>
            <a:ext uri="{FF2B5EF4-FFF2-40B4-BE49-F238E27FC236}">
              <a16:creationId xmlns:a16="http://schemas.microsoft.com/office/drawing/2014/main" id="{749EEC6D-099A-4F75-A339-7E40E72D45F7}"/>
            </a:ext>
          </a:extLst>
        </xdr:cNvPr>
        <xdr:cNvSpPr/>
      </xdr:nvSpPr>
      <xdr:spPr>
        <a:xfrm>
          <a:off x="11953875" y="55195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0" name="フローチャート: 判断 139">
          <a:extLst>
            <a:ext uri="{FF2B5EF4-FFF2-40B4-BE49-F238E27FC236}">
              <a16:creationId xmlns:a16="http://schemas.microsoft.com/office/drawing/2014/main" id="{FDD7659B-AFB1-4E40-9F7E-74C5EFA7D36F}"/>
            </a:ext>
          </a:extLst>
        </xdr:cNvPr>
        <xdr:cNvSpPr/>
      </xdr:nvSpPr>
      <xdr:spPr>
        <a:xfrm>
          <a:off x="11268075" y="55318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1" name="フローチャート: 判断 140">
          <a:extLst>
            <a:ext uri="{FF2B5EF4-FFF2-40B4-BE49-F238E27FC236}">
              <a16:creationId xmlns:a16="http://schemas.microsoft.com/office/drawing/2014/main" id="{9D1644AC-42C2-477E-B1B2-2C699B307CD7}"/>
            </a:ext>
          </a:extLst>
        </xdr:cNvPr>
        <xdr:cNvSpPr/>
      </xdr:nvSpPr>
      <xdr:spPr>
        <a:xfrm>
          <a:off x="10582275" y="54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E0CD592-7173-44EB-A9B4-1C957ABF27DD}"/>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62F80CA-53EE-4324-8430-6C2216E89919}"/>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41D7E5E1-94F3-4B55-AB2F-08D1221D5C60}"/>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F0902CF0-AFB5-465F-B2E9-54297FBC6828}"/>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DA08DF4C-6365-49AA-9DEC-CBE31F8AE840}"/>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9153</xdr:rowOff>
    </xdr:from>
    <xdr:to>
      <xdr:col>76</xdr:col>
      <xdr:colOff>73025</xdr:colOff>
      <xdr:row>28</xdr:row>
      <xdr:rowOff>110753</xdr:rowOff>
    </xdr:to>
    <xdr:sp macro="" textlink="">
      <xdr:nvSpPr>
        <xdr:cNvPr id="147" name="楕円 146">
          <a:extLst>
            <a:ext uri="{FF2B5EF4-FFF2-40B4-BE49-F238E27FC236}">
              <a16:creationId xmlns:a16="http://schemas.microsoft.com/office/drawing/2014/main" id="{B116B1E0-0FEF-44B1-BC6A-282AFABBD43B}"/>
            </a:ext>
          </a:extLst>
        </xdr:cNvPr>
        <xdr:cNvSpPr/>
      </xdr:nvSpPr>
      <xdr:spPr>
        <a:xfrm>
          <a:off x="13293725" y="54130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32030</xdr:rowOff>
    </xdr:from>
    <xdr:ext cx="469744" cy="259045"/>
    <xdr:sp macro="" textlink="">
      <xdr:nvSpPr>
        <xdr:cNvPr id="148" name="債務償還比率該当値テキスト">
          <a:extLst>
            <a:ext uri="{FF2B5EF4-FFF2-40B4-BE49-F238E27FC236}">
              <a16:creationId xmlns:a16="http://schemas.microsoft.com/office/drawing/2014/main" id="{E44B38E4-C1C1-4F57-9F45-AD9366F4D257}"/>
            </a:ext>
          </a:extLst>
        </xdr:cNvPr>
        <xdr:cNvSpPr txBox="1"/>
      </xdr:nvSpPr>
      <xdr:spPr>
        <a:xfrm>
          <a:off x="13376275" y="527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9224</xdr:rowOff>
    </xdr:from>
    <xdr:to>
      <xdr:col>72</xdr:col>
      <xdr:colOff>123825</xdr:colOff>
      <xdr:row>28</xdr:row>
      <xdr:rowOff>110824</xdr:rowOff>
    </xdr:to>
    <xdr:sp macro="" textlink="">
      <xdr:nvSpPr>
        <xdr:cNvPr id="149" name="楕円 148">
          <a:extLst>
            <a:ext uri="{FF2B5EF4-FFF2-40B4-BE49-F238E27FC236}">
              <a16:creationId xmlns:a16="http://schemas.microsoft.com/office/drawing/2014/main" id="{C64387F7-267D-4D68-80C5-07B645F42526}"/>
            </a:ext>
          </a:extLst>
        </xdr:cNvPr>
        <xdr:cNvSpPr/>
      </xdr:nvSpPr>
      <xdr:spPr>
        <a:xfrm>
          <a:off x="12639675" y="541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59953</xdr:rowOff>
    </xdr:from>
    <xdr:to>
      <xdr:col>76</xdr:col>
      <xdr:colOff>22225</xdr:colOff>
      <xdr:row>28</xdr:row>
      <xdr:rowOff>60024</xdr:rowOff>
    </xdr:to>
    <xdr:cxnSp macro="">
      <xdr:nvCxnSpPr>
        <xdr:cNvPr id="150" name="直線コネクタ 149">
          <a:extLst>
            <a:ext uri="{FF2B5EF4-FFF2-40B4-BE49-F238E27FC236}">
              <a16:creationId xmlns:a16="http://schemas.microsoft.com/office/drawing/2014/main" id="{F5A47F05-340C-4F25-A746-E4C40069F0FA}"/>
            </a:ext>
          </a:extLst>
        </xdr:cNvPr>
        <xdr:cNvCxnSpPr/>
      </xdr:nvCxnSpPr>
      <xdr:spPr>
        <a:xfrm flipV="1">
          <a:off x="12690475" y="5463803"/>
          <a:ext cx="635000" cy="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13543</xdr:rowOff>
    </xdr:from>
    <xdr:to>
      <xdr:col>68</xdr:col>
      <xdr:colOff>123825</xdr:colOff>
      <xdr:row>28</xdr:row>
      <xdr:rowOff>115143</xdr:rowOff>
    </xdr:to>
    <xdr:sp macro="" textlink="">
      <xdr:nvSpPr>
        <xdr:cNvPr id="151" name="楕円 150">
          <a:extLst>
            <a:ext uri="{FF2B5EF4-FFF2-40B4-BE49-F238E27FC236}">
              <a16:creationId xmlns:a16="http://schemas.microsoft.com/office/drawing/2014/main" id="{0C20D082-9747-499A-BB0D-B708B58E49EF}"/>
            </a:ext>
          </a:extLst>
        </xdr:cNvPr>
        <xdr:cNvSpPr/>
      </xdr:nvSpPr>
      <xdr:spPr>
        <a:xfrm>
          <a:off x="11953875" y="541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60024</xdr:rowOff>
    </xdr:from>
    <xdr:to>
      <xdr:col>72</xdr:col>
      <xdr:colOff>73025</xdr:colOff>
      <xdr:row>28</xdr:row>
      <xdr:rowOff>64343</xdr:rowOff>
    </xdr:to>
    <xdr:cxnSp macro="">
      <xdr:nvCxnSpPr>
        <xdr:cNvPr id="152" name="直線コネクタ 151">
          <a:extLst>
            <a:ext uri="{FF2B5EF4-FFF2-40B4-BE49-F238E27FC236}">
              <a16:creationId xmlns:a16="http://schemas.microsoft.com/office/drawing/2014/main" id="{7DAFAAFB-5679-439D-9E76-FD0944DFF896}"/>
            </a:ext>
          </a:extLst>
        </xdr:cNvPr>
        <xdr:cNvCxnSpPr/>
      </xdr:nvCxnSpPr>
      <xdr:spPr>
        <a:xfrm flipV="1">
          <a:off x="12004675" y="5463874"/>
          <a:ext cx="685800" cy="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33333</xdr:rowOff>
    </xdr:from>
    <xdr:to>
      <xdr:col>64</xdr:col>
      <xdr:colOff>123825</xdr:colOff>
      <xdr:row>28</xdr:row>
      <xdr:rowOff>134933</xdr:rowOff>
    </xdr:to>
    <xdr:sp macro="" textlink="">
      <xdr:nvSpPr>
        <xdr:cNvPr id="153" name="楕円 152">
          <a:extLst>
            <a:ext uri="{FF2B5EF4-FFF2-40B4-BE49-F238E27FC236}">
              <a16:creationId xmlns:a16="http://schemas.microsoft.com/office/drawing/2014/main" id="{3D7E974D-D7CB-4CA9-A56C-C9E9A4D00BDA}"/>
            </a:ext>
          </a:extLst>
        </xdr:cNvPr>
        <xdr:cNvSpPr/>
      </xdr:nvSpPr>
      <xdr:spPr>
        <a:xfrm>
          <a:off x="11268075" y="543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64343</xdr:rowOff>
    </xdr:from>
    <xdr:to>
      <xdr:col>68</xdr:col>
      <xdr:colOff>73025</xdr:colOff>
      <xdr:row>28</xdr:row>
      <xdr:rowOff>84133</xdr:rowOff>
    </xdr:to>
    <xdr:cxnSp macro="">
      <xdr:nvCxnSpPr>
        <xdr:cNvPr id="154" name="直線コネクタ 153">
          <a:extLst>
            <a:ext uri="{FF2B5EF4-FFF2-40B4-BE49-F238E27FC236}">
              <a16:creationId xmlns:a16="http://schemas.microsoft.com/office/drawing/2014/main" id="{93D9C221-BDD5-4D93-98C4-B64B1F84D115}"/>
            </a:ext>
          </a:extLst>
        </xdr:cNvPr>
        <xdr:cNvCxnSpPr/>
      </xdr:nvCxnSpPr>
      <xdr:spPr>
        <a:xfrm flipV="1">
          <a:off x="11318875" y="5468193"/>
          <a:ext cx="6858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154263</xdr:rowOff>
    </xdr:from>
    <xdr:to>
      <xdr:col>60</xdr:col>
      <xdr:colOff>123825</xdr:colOff>
      <xdr:row>28</xdr:row>
      <xdr:rowOff>84413</xdr:rowOff>
    </xdr:to>
    <xdr:sp macro="" textlink="">
      <xdr:nvSpPr>
        <xdr:cNvPr id="155" name="楕円 154">
          <a:extLst>
            <a:ext uri="{FF2B5EF4-FFF2-40B4-BE49-F238E27FC236}">
              <a16:creationId xmlns:a16="http://schemas.microsoft.com/office/drawing/2014/main" id="{84DEA057-851D-4B1F-AD7A-6F42CE455C24}"/>
            </a:ext>
          </a:extLst>
        </xdr:cNvPr>
        <xdr:cNvSpPr/>
      </xdr:nvSpPr>
      <xdr:spPr>
        <a:xfrm>
          <a:off x="10582275" y="53930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33613</xdr:rowOff>
    </xdr:from>
    <xdr:to>
      <xdr:col>64</xdr:col>
      <xdr:colOff>73025</xdr:colOff>
      <xdr:row>28</xdr:row>
      <xdr:rowOff>84133</xdr:rowOff>
    </xdr:to>
    <xdr:cxnSp macro="">
      <xdr:nvCxnSpPr>
        <xdr:cNvPr id="156" name="直線コネクタ 155">
          <a:extLst>
            <a:ext uri="{FF2B5EF4-FFF2-40B4-BE49-F238E27FC236}">
              <a16:creationId xmlns:a16="http://schemas.microsoft.com/office/drawing/2014/main" id="{ED74F46D-DA7B-4FFF-84B9-F29BA62631EC}"/>
            </a:ext>
          </a:extLst>
        </xdr:cNvPr>
        <xdr:cNvCxnSpPr/>
      </xdr:nvCxnSpPr>
      <xdr:spPr>
        <a:xfrm>
          <a:off x="10633075" y="5437463"/>
          <a:ext cx="6858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57" name="n_1aveValue債務償還比率">
          <a:extLst>
            <a:ext uri="{FF2B5EF4-FFF2-40B4-BE49-F238E27FC236}">
              <a16:creationId xmlns:a16="http://schemas.microsoft.com/office/drawing/2014/main" id="{2C78D319-88AD-4C39-AD30-588483908403}"/>
            </a:ext>
          </a:extLst>
        </xdr:cNvPr>
        <xdr:cNvSpPr txBox="1"/>
      </xdr:nvSpPr>
      <xdr:spPr>
        <a:xfrm>
          <a:off x="12461952" y="560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8" name="n_2aveValue債務償還比率">
          <a:extLst>
            <a:ext uri="{FF2B5EF4-FFF2-40B4-BE49-F238E27FC236}">
              <a16:creationId xmlns:a16="http://schemas.microsoft.com/office/drawing/2014/main" id="{B8197982-9C07-4B2B-9B20-C00D4682B3F1}"/>
            </a:ext>
          </a:extLst>
        </xdr:cNvPr>
        <xdr:cNvSpPr txBox="1"/>
      </xdr:nvSpPr>
      <xdr:spPr>
        <a:xfrm>
          <a:off x="11788852" y="560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9" name="n_3aveValue債務償還比率">
          <a:extLst>
            <a:ext uri="{FF2B5EF4-FFF2-40B4-BE49-F238E27FC236}">
              <a16:creationId xmlns:a16="http://schemas.microsoft.com/office/drawing/2014/main" id="{4C7A4C79-FE5F-4FF9-92C3-3884FD13E28D}"/>
            </a:ext>
          </a:extLst>
        </xdr:cNvPr>
        <xdr:cNvSpPr txBox="1"/>
      </xdr:nvSpPr>
      <xdr:spPr>
        <a:xfrm>
          <a:off x="11103052" y="561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60" name="n_4aveValue債務償還比率">
          <a:extLst>
            <a:ext uri="{FF2B5EF4-FFF2-40B4-BE49-F238E27FC236}">
              <a16:creationId xmlns:a16="http://schemas.microsoft.com/office/drawing/2014/main" id="{7A51DE69-4858-465A-A6B8-616288C05A54}"/>
            </a:ext>
          </a:extLst>
        </xdr:cNvPr>
        <xdr:cNvSpPr txBox="1"/>
      </xdr:nvSpPr>
      <xdr:spPr>
        <a:xfrm>
          <a:off x="10417252" y="555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127351</xdr:rowOff>
    </xdr:from>
    <xdr:ext cx="469744" cy="259045"/>
    <xdr:sp macro="" textlink="">
      <xdr:nvSpPr>
        <xdr:cNvPr id="161" name="n_1mainValue債務償還比率">
          <a:extLst>
            <a:ext uri="{FF2B5EF4-FFF2-40B4-BE49-F238E27FC236}">
              <a16:creationId xmlns:a16="http://schemas.microsoft.com/office/drawing/2014/main" id="{B73B3947-501F-49C5-A73A-A6C8968C4661}"/>
            </a:ext>
          </a:extLst>
        </xdr:cNvPr>
        <xdr:cNvSpPr txBox="1"/>
      </xdr:nvSpPr>
      <xdr:spPr>
        <a:xfrm>
          <a:off x="12461952" y="520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131670</xdr:rowOff>
    </xdr:from>
    <xdr:ext cx="469744" cy="259045"/>
    <xdr:sp macro="" textlink="">
      <xdr:nvSpPr>
        <xdr:cNvPr id="162" name="n_2mainValue債務償還比率">
          <a:extLst>
            <a:ext uri="{FF2B5EF4-FFF2-40B4-BE49-F238E27FC236}">
              <a16:creationId xmlns:a16="http://schemas.microsoft.com/office/drawing/2014/main" id="{AC272768-96E6-43D2-B899-1AF1440A7FA6}"/>
            </a:ext>
          </a:extLst>
        </xdr:cNvPr>
        <xdr:cNvSpPr txBox="1"/>
      </xdr:nvSpPr>
      <xdr:spPr>
        <a:xfrm>
          <a:off x="11788852" y="520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151460</xdr:rowOff>
    </xdr:from>
    <xdr:ext cx="469744" cy="259045"/>
    <xdr:sp macro="" textlink="">
      <xdr:nvSpPr>
        <xdr:cNvPr id="163" name="n_3mainValue債務償還比率">
          <a:extLst>
            <a:ext uri="{FF2B5EF4-FFF2-40B4-BE49-F238E27FC236}">
              <a16:creationId xmlns:a16="http://schemas.microsoft.com/office/drawing/2014/main" id="{4873F425-87A8-4BD0-BE14-9AE6D6F96023}"/>
            </a:ext>
          </a:extLst>
        </xdr:cNvPr>
        <xdr:cNvSpPr txBox="1"/>
      </xdr:nvSpPr>
      <xdr:spPr>
        <a:xfrm>
          <a:off x="11103052" y="522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100940</xdr:rowOff>
    </xdr:from>
    <xdr:ext cx="469744" cy="259045"/>
    <xdr:sp macro="" textlink="">
      <xdr:nvSpPr>
        <xdr:cNvPr id="164" name="n_4mainValue債務償還比率">
          <a:extLst>
            <a:ext uri="{FF2B5EF4-FFF2-40B4-BE49-F238E27FC236}">
              <a16:creationId xmlns:a16="http://schemas.microsoft.com/office/drawing/2014/main" id="{0F4A472B-779A-4910-B25B-903FC922F380}"/>
            </a:ext>
          </a:extLst>
        </xdr:cNvPr>
        <xdr:cNvSpPr txBox="1"/>
      </xdr:nvSpPr>
      <xdr:spPr>
        <a:xfrm>
          <a:off x="10417252" y="51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EE9A11A6-C67D-412C-9E19-D266AAF1864F}"/>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82BFC8C8-C49A-4F59-A54A-70EB2618707D}"/>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D90C244F-81A4-48A2-B596-1488BAD0C495}"/>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6717F036-7AD1-44DC-9A5F-3EB2166B559C}"/>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212B254D-AAAF-4C0E-B905-C1C6B3502395}"/>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262D208F-39CD-4DFD-84F8-52FF45B2F4CB}"/>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6D2848B-2769-4C01-9311-EA674F70FF37}"/>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D5239A4-A147-4B4C-95C1-08C769A9A91D}"/>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9010176-E5E4-4F7E-B84F-FABE19425323}"/>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5D2286F-64E6-4358-ACD4-C1259D76461E}"/>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C6E2A21-3F0E-41C7-BAEE-EEF80D581F78}"/>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B783E26-72E7-497D-A0BF-F852A76A18D7}"/>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6685A9C-3BC8-434F-8640-A010E4DFE479}"/>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83E5BA0-E6F7-421F-B5A3-415AF875C186}"/>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1DEC2EE-37CF-4400-918D-A58228E222DE}"/>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747550F-98D2-422E-BF40-45EDFAD721A7}"/>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21,671
21,488
20.46
7,687,304
7,518,394
25,108
4,311,452
4,622,593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671A48A-06E5-4709-9D1C-AB098B76FEF5}"/>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4222F34-DFA6-4D4E-BCC0-E8E06B36AB72}"/>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797D278-AF12-487A-9C1A-6B91BB3F148A}"/>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C475198-E15E-426A-A7AB-D4483FD27128}"/>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AC908EB-47A4-4A3E-BD8D-7459F14CCE8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5D42469-CEA7-4316-8CAF-3C484093C260}"/>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8B4E1CD-1534-4786-A4DD-F1C92F943534}"/>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8DF854A-34ED-4F7E-969F-2D6949AD15DA}"/>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979F49-12EB-41EF-AB84-C6F955006A93}"/>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BE4E46D-3859-4210-8107-603FA2FB1961}"/>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81DB388-2583-4AD1-B5D3-3BAADA8E99EA}"/>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7312B14-38BF-4C45-963D-A597AF213278}"/>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F891CB3-317E-467D-9260-AF95667DC79B}"/>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448857B-D8CB-46CF-B3B5-C653241E2AED}"/>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2CFD111-3D15-4908-9BC3-A2FAA7A41E9A}"/>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21C769E-EBD2-4B6C-86CB-3B015A58EAD7}"/>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45B6B7D-1BB9-4A6C-B498-03405D9AF234}"/>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B5CB99C-953E-4723-97DE-35172C68AACE}"/>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D1C7173-43A6-44E6-8F26-C47BA22EC233}"/>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B33CC37-537A-4B14-BD0A-954A87A0A487}"/>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E5D882B-C74E-4140-8AE6-79D30ECFE1CD}"/>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1D54DD1-BDBA-462D-9E99-8038A7F0F4AF}"/>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C09D1A6-C7B4-4078-B5BA-88110EFAE0F2}"/>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5580FAC-864F-41EC-8059-1B3B0CF1D85F}"/>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553C92C-738A-484A-9CEE-F54EACEBC7BF}"/>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B193409-AE90-42A9-846A-5512F744C714}"/>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C14E0E4-4A31-41DD-ABBC-6BD9F0F4E47A}"/>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C230FEF-9AE9-4689-83EF-6BBBDA113991}"/>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FB55B24-69B8-4ACE-A418-4C9920384DA8}"/>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70403F6-02C6-4C69-830E-08E163EE51F1}"/>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7C7C51C-88BB-4AC7-992D-2D65DAAA439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6F52418-E6A1-4700-A16F-C1773E62C5FA}"/>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AF11863-9FC2-4A52-AFA1-153CCCA2FDAE}"/>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9318A33-F529-4B20-8788-D24AEA01178D}"/>
            </a:ext>
          </a:extLst>
        </xdr:cNvPr>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1C03994-8E7B-4CDE-AAF1-79FDA84DF207}"/>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07AF5FA-936D-453D-956E-8F03A18C00F2}"/>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530FA7C-5B42-4EF9-AC4B-9F21D978A1B0}"/>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1FD976B-497F-4185-82AB-D2C62C9ABF61}"/>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126EA16-B555-450C-9722-B4887381D2A1}"/>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963DE99-32A5-4029-BE5E-A8CE9613290B}"/>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C3A848C-4A23-40AD-9461-356AC129DF71}"/>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8B09776-F277-415C-9E43-D19A4A6A1F84}"/>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3B92867-2221-4DF9-8435-493A5C0DF305}"/>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898471A-6408-4461-AB9E-EE14D7E3E72B}"/>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F4C1CF3-F438-4371-AA26-A1538B0111E9}"/>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4769997A-1E9C-4EAE-B430-DB7ADA7C7457}"/>
            </a:ext>
          </a:extLst>
        </xdr:cNvPr>
        <xdr:cNvCxnSpPr/>
      </xdr:nvCxnSpPr>
      <xdr:spPr>
        <a:xfrm flipV="1">
          <a:off x="4177665" y="5663565"/>
          <a:ext cx="0" cy="12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4E1FDC9B-632F-4116-935B-2CEC72052613}"/>
            </a:ext>
          </a:extLst>
        </xdr:cNvPr>
        <xdr:cNvSpPr txBox="1"/>
      </xdr:nvSpPr>
      <xdr:spPr>
        <a:xfrm>
          <a:off x="4216400" y="695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C8BFC3F7-5027-4998-A56B-A152E986EE14}"/>
            </a:ext>
          </a:extLst>
        </xdr:cNvPr>
        <xdr:cNvCxnSpPr/>
      </xdr:nvCxnSpPr>
      <xdr:spPr>
        <a:xfrm>
          <a:off x="4108450" y="69519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3386674C-81E1-40A9-B434-BF1B26553EC9}"/>
            </a:ext>
          </a:extLst>
        </xdr:cNvPr>
        <xdr:cNvSpPr txBox="1"/>
      </xdr:nvSpPr>
      <xdr:spPr>
        <a:xfrm>
          <a:off x="4216400" y="5451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90D5CE32-249A-49B1-92F3-7EE55A6EDFB7}"/>
            </a:ext>
          </a:extLst>
        </xdr:cNvPr>
        <xdr:cNvCxnSpPr/>
      </xdr:nvCxnSpPr>
      <xdr:spPr>
        <a:xfrm>
          <a:off x="4108450" y="5663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a:extLst>
            <a:ext uri="{FF2B5EF4-FFF2-40B4-BE49-F238E27FC236}">
              <a16:creationId xmlns:a16="http://schemas.microsoft.com/office/drawing/2014/main" id="{AA2DA354-E759-4440-A782-B031C2779099}"/>
            </a:ext>
          </a:extLst>
        </xdr:cNvPr>
        <xdr:cNvSpPr txBox="1"/>
      </xdr:nvSpPr>
      <xdr:spPr>
        <a:xfrm>
          <a:off x="4216400" y="624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AB810624-20BC-49EF-9B00-AFCD1EF32FAD}"/>
            </a:ext>
          </a:extLst>
        </xdr:cNvPr>
        <xdr:cNvSpPr/>
      </xdr:nvSpPr>
      <xdr:spPr>
        <a:xfrm>
          <a:off x="4127500" y="6262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6476CEAE-F04F-4182-A28D-61570335ECF5}"/>
            </a:ext>
          </a:extLst>
        </xdr:cNvPr>
        <xdr:cNvSpPr/>
      </xdr:nvSpPr>
      <xdr:spPr>
        <a:xfrm>
          <a:off x="3384550" y="62185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CD321608-5BE1-4E95-AA9E-B548F4383307}"/>
            </a:ext>
          </a:extLst>
        </xdr:cNvPr>
        <xdr:cNvSpPr/>
      </xdr:nvSpPr>
      <xdr:spPr>
        <a:xfrm>
          <a:off x="2571750" y="621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FD91BB60-7CFD-4860-8026-6D3E96ABF7B8}"/>
            </a:ext>
          </a:extLst>
        </xdr:cNvPr>
        <xdr:cNvSpPr/>
      </xdr:nvSpPr>
      <xdr:spPr>
        <a:xfrm>
          <a:off x="17780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31B2109C-EB63-4A50-9B47-E1F0989F5070}"/>
            </a:ext>
          </a:extLst>
        </xdr:cNvPr>
        <xdr:cNvSpPr/>
      </xdr:nvSpPr>
      <xdr:spPr>
        <a:xfrm>
          <a:off x="984250" y="61252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AC9D911-A4C5-4ECA-ADC9-A33EFA7D6435}"/>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9D83C86-BFF6-455C-B42F-B5D144A743F9}"/>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D0DC202-BD80-4D80-B720-0731941E25C3}"/>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9D92274-174F-4DE9-AF06-88C5789921D6}"/>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9B4D05A-36D7-46AC-B6A8-F74AB4019E3C}"/>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55880</xdr:rowOff>
    </xdr:from>
    <xdr:to>
      <xdr:col>20</xdr:col>
      <xdr:colOff>38100</xdr:colOff>
      <xdr:row>34</xdr:row>
      <xdr:rowOff>157480</xdr:rowOff>
    </xdr:to>
    <xdr:sp macro="" textlink="">
      <xdr:nvSpPr>
        <xdr:cNvPr id="73" name="楕円 72">
          <a:extLst>
            <a:ext uri="{FF2B5EF4-FFF2-40B4-BE49-F238E27FC236}">
              <a16:creationId xmlns:a16="http://schemas.microsoft.com/office/drawing/2014/main" id="{4FFA09FC-BE28-40FC-BDB5-15E87711E8C4}"/>
            </a:ext>
          </a:extLst>
        </xdr:cNvPr>
        <xdr:cNvSpPr/>
      </xdr:nvSpPr>
      <xdr:spPr>
        <a:xfrm>
          <a:off x="3384550" y="5675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15875</xdr:rowOff>
    </xdr:from>
    <xdr:to>
      <xdr:col>15</xdr:col>
      <xdr:colOff>101600</xdr:colOff>
      <xdr:row>34</xdr:row>
      <xdr:rowOff>117475</xdr:rowOff>
    </xdr:to>
    <xdr:sp macro="" textlink="">
      <xdr:nvSpPr>
        <xdr:cNvPr id="74" name="楕円 73">
          <a:extLst>
            <a:ext uri="{FF2B5EF4-FFF2-40B4-BE49-F238E27FC236}">
              <a16:creationId xmlns:a16="http://schemas.microsoft.com/office/drawing/2014/main" id="{73736775-3E4C-4D7D-B2AC-AAEA0F506FAE}"/>
            </a:ext>
          </a:extLst>
        </xdr:cNvPr>
        <xdr:cNvSpPr/>
      </xdr:nvSpPr>
      <xdr:spPr>
        <a:xfrm>
          <a:off x="2571750" y="56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66675</xdr:rowOff>
    </xdr:from>
    <xdr:to>
      <xdr:col>19</xdr:col>
      <xdr:colOff>177800</xdr:colOff>
      <xdr:row>34</xdr:row>
      <xdr:rowOff>106680</xdr:rowOff>
    </xdr:to>
    <xdr:cxnSp macro="">
      <xdr:nvCxnSpPr>
        <xdr:cNvPr id="75" name="直線コネクタ 74">
          <a:extLst>
            <a:ext uri="{FF2B5EF4-FFF2-40B4-BE49-F238E27FC236}">
              <a16:creationId xmlns:a16="http://schemas.microsoft.com/office/drawing/2014/main" id="{A99646D6-8CBA-4266-8623-5B7B6DB755C2}"/>
            </a:ext>
          </a:extLst>
        </xdr:cNvPr>
        <xdr:cNvCxnSpPr/>
      </xdr:nvCxnSpPr>
      <xdr:spPr>
        <a:xfrm>
          <a:off x="2622550" y="5686425"/>
          <a:ext cx="8064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154940</xdr:rowOff>
    </xdr:from>
    <xdr:to>
      <xdr:col>10</xdr:col>
      <xdr:colOff>165100</xdr:colOff>
      <xdr:row>34</xdr:row>
      <xdr:rowOff>85090</xdr:rowOff>
    </xdr:to>
    <xdr:sp macro="" textlink="">
      <xdr:nvSpPr>
        <xdr:cNvPr id="76" name="楕円 75">
          <a:extLst>
            <a:ext uri="{FF2B5EF4-FFF2-40B4-BE49-F238E27FC236}">
              <a16:creationId xmlns:a16="http://schemas.microsoft.com/office/drawing/2014/main" id="{560AC3A7-6A29-40D8-9692-64168849835A}"/>
            </a:ext>
          </a:extLst>
        </xdr:cNvPr>
        <xdr:cNvSpPr/>
      </xdr:nvSpPr>
      <xdr:spPr>
        <a:xfrm>
          <a:off x="1778000" y="56095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34290</xdr:rowOff>
    </xdr:from>
    <xdr:to>
      <xdr:col>15</xdr:col>
      <xdr:colOff>50800</xdr:colOff>
      <xdr:row>34</xdr:row>
      <xdr:rowOff>66675</xdr:rowOff>
    </xdr:to>
    <xdr:cxnSp macro="">
      <xdr:nvCxnSpPr>
        <xdr:cNvPr id="77" name="直線コネクタ 76">
          <a:extLst>
            <a:ext uri="{FF2B5EF4-FFF2-40B4-BE49-F238E27FC236}">
              <a16:creationId xmlns:a16="http://schemas.microsoft.com/office/drawing/2014/main" id="{C4F61991-59FE-447B-8F1C-9D0B65898716}"/>
            </a:ext>
          </a:extLst>
        </xdr:cNvPr>
        <xdr:cNvCxnSpPr/>
      </xdr:nvCxnSpPr>
      <xdr:spPr>
        <a:xfrm>
          <a:off x="1828800" y="5654040"/>
          <a:ext cx="7937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25400</xdr:rowOff>
    </xdr:from>
    <xdr:to>
      <xdr:col>6</xdr:col>
      <xdr:colOff>38100</xdr:colOff>
      <xdr:row>34</xdr:row>
      <xdr:rowOff>127000</xdr:rowOff>
    </xdr:to>
    <xdr:sp macro="" textlink="">
      <xdr:nvSpPr>
        <xdr:cNvPr id="78" name="楕円 77">
          <a:extLst>
            <a:ext uri="{FF2B5EF4-FFF2-40B4-BE49-F238E27FC236}">
              <a16:creationId xmlns:a16="http://schemas.microsoft.com/office/drawing/2014/main" id="{D3945BF0-9D34-4F21-B8FC-CB1EC5F5D9D1}"/>
            </a:ext>
          </a:extLst>
        </xdr:cNvPr>
        <xdr:cNvSpPr/>
      </xdr:nvSpPr>
      <xdr:spPr>
        <a:xfrm>
          <a:off x="984250" y="5645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34290</xdr:rowOff>
    </xdr:from>
    <xdr:to>
      <xdr:col>10</xdr:col>
      <xdr:colOff>114300</xdr:colOff>
      <xdr:row>34</xdr:row>
      <xdr:rowOff>76200</xdr:rowOff>
    </xdr:to>
    <xdr:cxnSp macro="">
      <xdr:nvCxnSpPr>
        <xdr:cNvPr id="79" name="直線コネクタ 78">
          <a:extLst>
            <a:ext uri="{FF2B5EF4-FFF2-40B4-BE49-F238E27FC236}">
              <a16:creationId xmlns:a16="http://schemas.microsoft.com/office/drawing/2014/main" id="{48E3B62D-EDD6-4368-8473-1A9B295E1B13}"/>
            </a:ext>
          </a:extLst>
        </xdr:cNvPr>
        <xdr:cNvCxnSpPr/>
      </xdr:nvCxnSpPr>
      <xdr:spPr>
        <a:xfrm flipV="1">
          <a:off x="1028700" y="5654040"/>
          <a:ext cx="8001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0" name="n_1aveValue【道路】&#10;有形固定資産減価償却率">
          <a:extLst>
            <a:ext uri="{FF2B5EF4-FFF2-40B4-BE49-F238E27FC236}">
              <a16:creationId xmlns:a16="http://schemas.microsoft.com/office/drawing/2014/main" id="{4ADC825A-FBF7-415B-896B-5E53E96160C0}"/>
            </a:ext>
          </a:extLst>
        </xdr:cNvPr>
        <xdr:cNvSpPr txBox="1"/>
      </xdr:nvSpPr>
      <xdr:spPr>
        <a:xfrm>
          <a:off x="3239144" y="6304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1" name="n_2aveValue【道路】&#10;有形固定資産減価償却率">
          <a:extLst>
            <a:ext uri="{FF2B5EF4-FFF2-40B4-BE49-F238E27FC236}">
              <a16:creationId xmlns:a16="http://schemas.microsoft.com/office/drawing/2014/main" id="{81DCD3ED-658D-456F-90C8-7F89BBF37570}"/>
            </a:ext>
          </a:extLst>
        </xdr:cNvPr>
        <xdr:cNvSpPr txBox="1"/>
      </xdr:nvSpPr>
      <xdr:spPr>
        <a:xfrm>
          <a:off x="24390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2" name="n_3aveValue【道路】&#10;有形固定資産減価償却率">
          <a:extLst>
            <a:ext uri="{FF2B5EF4-FFF2-40B4-BE49-F238E27FC236}">
              <a16:creationId xmlns:a16="http://schemas.microsoft.com/office/drawing/2014/main" id="{2C1F8B58-6D6A-4724-89EF-946B6D52A49C}"/>
            </a:ext>
          </a:extLst>
        </xdr:cNvPr>
        <xdr:cNvSpPr txBox="1"/>
      </xdr:nvSpPr>
      <xdr:spPr>
        <a:xfrm>
          <a:off x="1645294" y="626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3" name="n_4aveValue【道路】&#10;有形固定資産減価償却率">
          <a:extLst>
            <a:ext uri="{FF2B5EF4-FFF2-40B4-BE49-F238E27FC236}">
              <a16:creationId xmlns:a16="http://schemas.microsoft.com/office/drawing/2014/main" id="{9821432D-A7F7-414E-8A52-7541AE243484}"/>
            </a:ext>
          </a:extLst>
        </xdr:cNvPr>
        <xdr:cNvSpPr txBox="1"/>
      </xdr:nvSpPr>
      <xdr:spPr>
        <a:xfrm>
          <a:off x="851544" y="621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2557</xdr:rowOff>
    </xdr:from>
    <xdr:ext cx="405111" cy="259045"/>
    <xdr:sp macro="" textlink="">
      <xdr:nvSpPr>
        <xdr:cNvPr id="84" name="n_1mainValue【道路】&#10;有形固定資産減価償却率">
          <a:extLst>
            <a:ext uri="{FF2B5EF4-FFF2-40B4-BE49-F238E27FC236}">
              <a16:creationId xmlns:a16="http://schemas.microsoft.com/office/drawing/2014/main" id="{620EC630-A588-4610-933D-E723D43C18AF}"/>
            </a:ext>
          </a:extLst>
        </xdr:cNvPr>
        <xdr:cNvSpPr txBox="1"/>
      </xdr:nvSpPr>
      <xdr:spPr>
        <a:xfrm>
          <a:off x="3239144" y="545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134002</xdr:rowOff>
    </xdr:from>
    <xdr:ext cx="405111" cy="259045"/>
    <xdr:sp macro="" textlink="">
      <xdr:nvSpPr>
        <xdr:cNvPr id="85" name="n_2mainValue【道路】&#10;有形固定資産減価償却率">
          <a:extLst>
            <a:ext uri="{FF2B5EF4-FFF2-40B4-BE49-F238E27FC236}">
              <a16:creationId xmlns:a16="http://schemas.microsoft.com/office/drawing/2014/main" id="{FA678AE4-1DC7-4B4B-9BED-38C1D923219B}"/>
            </a:ext>
          </a:extLst>
        </xdr:cNvPr>
        <xdr:cNvSpPr txBox="1"/>
      </xdr:nvSpPr>
      <xdr:spPr>
        <a:xfrm>
          <a:off x="2439044"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101617</xdr:rowOff>
    </xdr:from>
    <xdr:ext cx="405111" cy="259045"/>
    <xdr:sp macro="" textlink="">
      <xdr:nvSpPr>
        <xdr:cNvPr id="86" name="n_3mainValue【道路】&#10;有形固定資産減価償却率">
          <a:extLst>
            <a:ext uri="{FF2B5EF4-FFF2-40B4-BE49-F238E27FC236}">
              <a16:creationId xmlns:a16="http://schemas.microsoft.com/office/drawing/2014/main" id="{197EC8AC-15C6-4DF3-A344-C3974DDD6D7B}"/>
            </a:ext>
          </a:extLst>
        </xdr:cNvPr>
        <xdr:cNvSpPr txBox="1"/>
      </xdr:nvSpPr>
      <xdr:spPr>
        <a:xfrm>
          <a:off x="1645294"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143527</xdr:rowOff>
    </xdr:from>
    <xdr:ext cx="405111" cy="259045"/>
    <xdr:sp macro="" textlink="">
      <xdr:nvSpPr>
        <xdr:cNvPr id="87" name="n_4mainValue【道路】&#10;有形固定資産減価償却率">
          <a:extLst>
            <a:ext uri="{FF2B5EF4-FFF2-40B4-BE49-F238E27FC236}">
              <a16:creationId xmlns:a16="http://schemas.microsoft.com/office/drawing/2014/main" id="{A7AC30C5-32D7-4290-ADF8-5F145BA45A2B}"/>
            </a:ext>
          </a:extLst>
        </xdr:cNvPr>
        <xdr:cNvSpPr txBox="1"/>
      </xdr:nvSpPr>
      <xdr:spPr>
        <a:xfrm>
          <a:off x="851544"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4EE2BF64-973F-4592-AAB9-FA97258AB195}"/>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A716594-91B2-41B1-88F0-31181D5CBDEC}"/>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D43CB6DA-6F38-4EC0-A935-74494E265154}"/>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13A51431-2E36-406D-9BAB-A16ADECAE27B}"/>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320C1929-D0C8-491D-9341-0409452C8CF2}"/>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A15DD925-86F7-49A8-9CD3-DF1297946277}"/>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41F3F0A7-1BBA-4C2B-8565-6FF00732C603}"/>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E4B6200D-8B73-4455-80D7-48BC173279E2}"/>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40F083FE-9F61-48A2-A479-44BB9B6CE417}"/>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E0091951-9FB7-454F-A304-426FB5292C9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5B4CCB7B-0E28-4C29-A48A-9D1F1C5C6C5E}"/>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85491BEB-C3E2-4823-9C62-C3176F4FFCCC}"/>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FF7A81B1-F96C-4D23-8C07-912F34B364E1}"/>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B232A9A1-CB27-4276-821A-D8781F78D6E6}"/>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E6E5853C-C969-43DB-9112-73CFB65E1B35}"/>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024E8406-D641-4138-885A-FE02467EA05D}"/>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6F120CF6-144B-45B4-AB10-A8F014A055AB}"/>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F7AB433F-A331-42E9-AE59-4AF575E6BE9F}"/>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EBDB1B85-EE65-410A-BDFB-17466249ACD0}"/>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409D304E-FE92-4FA6-B474-ECBD5A3B00C8}"/>
            </a:ext>
          </a:extLst>
        </xdr:cNvPr>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4F90F4AB-A364-4031-A8D1-F113DBB5ED3A}"/>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6B70DEA9-94AA-45F8-B5DA-B85AE6A4E8E6}"/>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18579B6B-E609-4DCD-8F59-557E86C81D57}"/>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1" name="直線コネクタ 110">
          <a:extLst>
            <a:ext uri="{FF2B5EF4-FFF2-40B4-BE49-F238E27FC236}">
              <a16:creationId xmlns:a16="http://schemas.microsoft.com/office/drawing/2014/main" id="{AA42A122-D266-45B7-B3F4-F26A20E95F49}"/>
            </a:ext>
          </a:extLst>
        </xdr:cNvPr>
        <xdr:cNvCxnSpPr/>
      </xdr:nvCxnSpPr>
      <xdr:spPr>
        <a:xfrm flipV="1">
          <a:off x="9429115" y="5766930"/>
          <a:ext cx="0" cy="118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2" name="【道路】&#10;一人当たり延長最小値テキスト">
          <a:extLst>
            <a:ext uri="{FF2B5EF4-FFF2-40B4-BE49-F238E27FC236}">
              <a16:creationId xmlns:a16="http://schemas.microsoft.com/office/drawing/2014/main" id="{0712BAE8-227B-4ABE-B8CB-BAC555AAC5B3}"/>
            </a:ext>
          </a:extLst>
        </xdr:cNvPr>
        <xdr:cNvSpPr txBox="1"/>
      </xdr:nvSpPr>
      <xdr:spPr>
        <a:xfrm>
          <a:off x="9467850" y="696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3" name="直線コネクタ 112">
          <a:extLst>
            <a:ext uri="{FF2B5EF4-FFF2-40B4-BE49-F238E27FC236}">
              <a16:creationId xmlns:a16="http://schemas.microsoft.com/office/drawing/2014/main" id="{BE285C7E-AF54-42C1-AB60-A4551FCC6B8F}"/>
            </a:ext>
          </a:extLst>
        </xdr:cNvPr>
        <xdr:cNvCxnSpPr/>
      </xdr:nvCxnSpPr>
      <xdr:spPr>
        <a:xfrm>
          <a:off x="9359900" y="6956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4" name="【道路】&#10;一人当たり延長最大値テキスト">
          <a:extLst>
            <a:ext uri="{FF2B5EF4-FFF2-40B4-BE49-F238E27FC236}">
              <a16:creationId xmlns:a16="http://schemas.microsoft.com/office/drawing/2014/main" id="{566E5B46-E9C2-4999-9868-A27E2AFD4427}"/>
            </a:ext>
          </a:extLst>
        </xdr:cNvPr>
        <xdr:cNvSpPr txBox="1"/>
      </xdr:nvSpPr>
      <xdr:spPr>
        <a:xfrm>
          <a:off x="9467850" y="554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5" name="直線コネクタ 114">
          <a:extLst>
            <a:ext uri="{FF2B5EF4-FFF2-40B4-BE49-F238E27FC236}">
              <a16:creationId xmlns:a16="http://schemas.microsoft.com/office/drawing/2014/main" id="{297F2136-AD0F-4778-A1F2-95728B35C141}"/>
            </a:ext>
          </a:extLst>
        </xdr:cNvPr>
        <xdr:cNvCxnSpPr/>
      </xdr:nvCxnSpPr>
      <xdr:spPr>
        <a:xfrm>
          <a:off x="9359900" y="5766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6" name="【道路】&#10;一人当たり延長平均値テキスト">
          <a:extLst>
            <a:ext uri="{FF2B5EF4-FFF2-40B4-BE49-F238E27FC236}">
              <a16:creationId xmlns:a16="http://schemas.microsoft.com/office/drawing/2014/main" id="{7500EE5E-C819-41B0-BFAB-3DBD954050E5}"/>
            </a:ext>
          </a:extLst>
        </xdr:cNvPr>
        <xdr:cNvSpPr txBox="1"/>
      </xdr:nvSpPr>
      <xdr:spPr>
        <a:xfrm>
          <a:off x="9467850" y="6567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7" name="フローチャート: 判断 116">
          <a:extLst>
            <a:ext uri="{FF2B5EF4-FFF2-40B4-BE49-F238E27FC236}">
              <a16:creationId xmlns:a16="http://schemas.microsoft.com/office/drawing/2014/main" id="{4F3317C4-729E-4C79-80F6-06CA5C9FF380}"/>
            </a:ext>
          </a:extLst>
        </xdr:cNvPr>
        <xdr:cNvSpPr/>
      </xdr:nvSpPr>
      <xdr:spPr>
        <a:xfrm>
          <a:off x="9398000" y="65888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8" name="フローチャート: 判断 117">
          <a:extLst>
            <a:ext uri="{FF2B5EF4-FFF2-40B4-BE49-F238E27FC236}">
              <a16:creationId xmlns:a16="http://schemas.microsoft.com/office/drawing/2014/main" id="{6DCB7E77-3D9A-424B-A995-4421BA3D701D}"/>
            </a:ext>
          </a:extLst>
        </xdr:cNvPr>
        <xdr:cNvSpPr/>
      </xdr:nvSpPr>
      <xdr:spPr>
        <a:xfrm>
          <a:off x="8636000" y="65856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9" name="フローチャート: 判断 118">
          <a:extLst>
            <a:ext uri="{FF2B5EF4-FFF2-40B4-BE49-F238E27FC236}">
              <a16:creationId xmlns:a16="http://schemas.microsoft.com/office/drawing/2014/main" id="{8C1B535E-CA22-44EC-B68E-C4D077E788D1}"/>
            </a:ext>
          </a:extLst>
        </xdr:cNvPr>
        <xdr:cNvSpPr/>
      </xdr:nvSpPr>
      <xdr:spPr>
        <a:xfrm>
          <a:off x="7842250" y="65974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0" name="フローチャート: 判断 119">
          <a:extLst>
            <a:ext uri="{FF2B5EF4-FFF2-40B4-BE49-F238E27FC236}">
              <a16:creationId xmlns:a16="http://schemas.microsoft.com/office/drawing/2014/main" id="{C00A2338-0E20-403B-9AF4-8F00272D9CEF}"/>
            </a:ext>
          </a:extLst>
        </xdr:cNvPr>
        <xdr:cNvSpPr/>
      </xdr:nvSpPr>
      <xdr:spPr>
        <a:xfrm>
          <a:off x="7029450" y="6568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1" name="フローチャート: 判断 120">
          <a:extLst>
            <a:ext uri="{FF2B5EF4-FFF2-40B4-BE49-F238E27FC236}">
              <a16:creationId xmlns:a16="http://schemas.microsoft.com/office/drawing/2014/main" id="{5A40879D-C5EF-4DDB-87AC-43EF8DFC9BEE}"/>
            </a:ext>
          </a:extLst>
        </xdr:cNvPr>
        <xdr:cNvSpPr/>
      </xdr:nvSpPr>
      <xdr:spPr>
        <a:xfrm>
          <a:off x="6235700" y="65851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F7229F6-BFC6-451D-8395-CBCDE37979EF}"/>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B6A837B-B653-48F3-950B-BF1E08F093F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9C915DD-16D5-42BA-B03D-34960F694365}"/>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58397F2-89C6-4045-9851-E6326D6B4712}"/>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86C7447-7B31-4835-A951-E76334F33A7C}"/>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126022</xdr:rowOff>
    </xdr:from>
    <xdr:to>
      <xdr:col>50</xdr:col>
      <xdr:colOff>165100</xdr:colOff>
      <xdr:row>39</xdr:row>
      <xdr:rowOff>56172</xdr:rowOff>
    </xdr:to>
    <xdr:sp macro="" textlink="">
      <xdr:nvSpPr>
        <xdr:cNvPr id="127" name="楕円 126">
          <a:extLst>
            <a:ext uri="{FF2B5EF4-FFF2-40B4-BE49-F238E27FC236}">
              <a16:creationId xmlns:a16="http://schemas.microsoft.com/office/drawing/2014/main" id="{F14C4EDA-7642-4014-A3F0-3C773301F005}"/>
            </a:ext>
          </a:extLst>
        </xdr:cNvPr>
        <xdr:cNvSpPr/>
      </xdr:nvSpPr>
      <xdr:spPr>
        <a:xfrm>
          <a:off x="8636000" y="64061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109486</xdr:rowOff>
    </xdr:from>
    <xdr:to>
      <xdr:col>46</xdr:col>
      <xdr:colOff>38100</xdr:colOff>
      <xdr:row>39</xdr:row>
      <xdr:rowOff>39636</xdr:rowOff>
    </xdr:to>
    <xdr:sp macro="" textlink="">
      <xdr:nvSpPr>
        <xdr:cNvPr id="128" name="楕円 127">
          <a:extLst>
            <a:ext uri="{FF2B5EF4-FFF2-40B4-BE49-F238E27FC236}">
              <a16:creationId xmlns:a16="http://schemas.microsoft.com/office/drawing/2014/main" id="{23056C35-4F3F-4D03-B6C9-105A5C2B88C7}"/>
            </a:ext>
          </a:extLst>
        </xdr:cNvPr>
        <xdr:cNvSpPr/>
      </xdr:nvSpPr>
      <xdr:spPr>
        <a:xfrm>
          <a:off x="7842250" y="63896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160286</xdr:rowOff>
    </xdr:from>
    <xdr:to>
      <xdr:col>50</xdr:col>
      <xdr:colOff>114300</xdr:colOff>
      <xdr:row>39</xdr:row>
      <xdr:rowOff>5372</xdr:rowOff>
    </xdr:to>
    <xdr:cxnSp macro="">
      <xdr:nvCxnSpPr>
        <xdr:cNvPr id="129" name="直線コネクタ 128">
          <a:extLst>
            <a:ext uri="{FF2B5EF4-FFF2-40B4-BE49-F238E27FC236}">
              <a16:creationId xmlns:a16="http://schemas.microsoft.com/office/drawing/2014/main" id="{FCBF64D3-DB9B-432F-AB01-36A80E4C68F3}"/>
            </a:ext>
          </a:extLst>
        </xdr:cNvPr>
        <xdr:cNvCxnSpPr/>
      </xdr:nvCxnSpPr>
      <xdr:spPr>
        <a:xfrm>
          <a:off x="7886700" y="6440436"/>
          <a:ext cx="800100" cy="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104077</xdr:rowOff>
    </xdr:from>
    <xdr:to>
      <xdr:col>41</xdr:col>
      <xdr:colOff>101600</xdr:colOff>
      <xdr:row>39</xdr:row>
      <xdr:rowOff>34227</xdr:rowOff>
    </xdr:to>
    <xdr:sp macro="" textlink="">
      <xdr:nvSpPr>
        <xdr:cNvPr id="130" name="楕円 129">
          <a:extLst>
            <a:ext uri="{FF2B5EF4-FFF2-40B4-BE49-F238E27FC236}">
              <a16:creationId xmlns:a16="http://schemas.microsoft.com/office/drawing/2014/main" id="{1AA28C45-33B3-42FD-B269-0BFCFA781CF4}"/>
            </a:ext>
          </a:extLst>
        </xdr:cNvPr>
        <xdr:cNvSpPr/>
      </xdr:nvSpPr>
      <xdr:spPr>
        <a:xfrm>
          <a:off x="7029450" y="63842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154877</xdr:rowOff>
    </xdr:from>
    <xdr:to>
      <xdr:col>45</xdr:col>
      <xdr:colOff>177800</xdr:colOff>
      <xdr:row>38</xdr:row>
      <xdr:rowOff>160286</xdr:rowOff>
    </xdr:to>
    <xdr:cxnSp macro="">
      <xdr:nvCxnSpPr>
        <xdr:cNvPr id="131" name="直線コネクタ 130">
          <a:extLst>
            <a:ext uri="{FF2B5EF4-FFF2-40B4-BE49-F238E27FC236}">
              <a16:creationId xmlns:a16="http://schemas.microsoft.com/office/drawing/2014/main" id="{4702D236-FA9D-44B6-972B-BCFC4E97D505}"/>
            </a:ext>
          </a:extLst>
        </xdr:cNvPr>
        <xdr:cNvCxnSpPr/>
      </xdr:nvCxnSpPr>
      <xdr:spPr>
        <a:xfrm>
          <a:off x="7080250" y="6435027"/>
          <a:ext cx="80645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105981</xdr:rowOff>
    </xdr:from>
    <xdr:to>
      <xdr:col>36</xdr:col>
      <xdr:colOff>165100</xdr:colOff>
      <xdr:row>39</xdr:row>
      <xdr:rowOff>36131</xdr:rowOff>
    </xdr:to>
    <xdr:sp macro="" textlink="">
      <xdr:nvSpPr>
        <xdr:cNvPr id="132" name="楕円 131">
          <a:extLst>
            <a:ext uri="{FF2B5EF4-FFF2-40B4-BE49-F238E27FC236}">
              <a16:creationId xmlns:a16="http://schemas.microsoft.com/office/drawing/2014/main" id="{18091E02-9599-4DF8-B17C-E042E97790E0}"/>
            </a:ext>
          </a:extLst>
        </xdr:cNvPr>
        <xdr:cNvSpPr/>
      </xdr:nvSpPr>
      <xdr:spPr>
        <a:xfrm>
          <a:off x="6235700" y="63861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154877</xdr:rowOff>
    </xdr:from>
    <xdr:to>
      <xdr:col>41</xdr:col>
      <xdr:colOff>50800</xdr:colOff>
      <xdr:row>38</xdr:row>
      <xdr:rowOff>156781</xdr:rowOff>
    </xdr:to>
    <xdr:cxnSp macro="">
      <xdr:nvCxnSpPr>
        <xdr:cNvPr id="133" name="直線コネクタ 132">
          <a:extLst>
            <a:ext uri="{FF2B5EF4-FFF2-40B4-BE49-F238E27FC236}">
              <a16:creationId xmlns:a16="http://schemas.microsoft.com/office/drawing/2014/main" id="{D2474C84-5861-49EF-8EF4-1AD98E8127BC}"/>
            </a:ext>
          </a:extLst>
        </xdr:cNvPr>
        <xdr:cNvCxnSpPr/>
      </xdr:nvCxnSpPr>
      <xdr:spPr>
        <a:xfrm flipV="1">
          <a:off x="6286500" y="6435027"/>
          <a:ext cx="79375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34" name="n_1aveValue【道路】&#10;一人当たり延長">
          <a:extLst>
            <a:ext uri="{FF2B5EF4-FFF2-40B4-BE49-F238E27FC236}">
              <a16:creationId xmlns:a16="http://schemas.microsoft.com/office/drawing/2014/main" id="{F6704A58-43DB-4C4F-B99E-F5ABB06676FF}"/>
            </a:ext>
          </a:extLst>
        </xdr:cNvPr>
        <xdr:cNvSpPr txBox="1"/>
      </xdr:nvSpPr>
      <xdr:spPr>
        <a:xfrm>
          <a:off x="8458277" y="667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35" name="n_2aveValue【道路】&#10;一人当たり延長">
          <a:extLst>
            <a:ext uri="{FF2B5EF4-FFF2-40B4-BE49-F238E27FC236}">
              <a16:creationId xmlns:a16="http://schemas.microsoft.com/office/drawing/2014/main" id="{2FE0D207-A4F3-433D-8E44-CFBE52B308D7}"/>
            </a:ext>
          </a:extLst>
        </xdr:cNvPr>
        <xdr:cNvSpPr txBox="1"/>
      </xdr:nvSpPr>
      <xdr:spPr>
        <a:xfrm>
          <a:off x="7677227" y="668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44632</xdr:rowOff>
    </xdr:from>
    <xdr:ext cx="469744" cy="259045"/>
    <xdr:sp macro="" textlink="">
      <xdr:nvSpPr>
        <xdr:cNvPr id="136" name="n_3aveValue【道路】&#10;一人当たり延長">
          <a:extLst>
            <a:ext uri="{FF2B5EF4-FFF2-40B4-BE49-F238E27FC236}">
              <a16:creationId xmlns:a16="http://schemas.microsoft.com/office/drawing/2014/main" id="{9C26D735-2FD1-4575-9436-281258A0CDBB}"/>
            </a:ext>
          </a:extLst>
        </xdr:cNvPr>
        <xdr:cNvSpPr txBox="1"/>
      </xdr:nvSpPr>
      <xdr:spPr>
        <a:xfrm>
          <a:off x="6864427" y="66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61130</xdr:rowOff>
    </xdr:from>
    <xdr:ext cx="469744" cy="259045"/>
    <xdr:sp macro="" textlink="">
      <xdr:nvSpPr>
        <xdr:cNvPr id="137" name="n_4aveValue【道路】&#10;一人当たり延長">
          <a:extLst>
            <a:ext uri="{FF2B5EF4-FFF2-40B4-BE49-F238E27FC236}">
              <a16:creationId xmlns:a16="http://schemas.microsoft.com/office/drawing/2014/main" id="{9C4BCF7C-D6FA-4400-92C2-90A7AEE7533F}"/>
            </a:ext>
          </a:extLst>
        </xdr:cNvPr>
        <xdr:cNvSpPr txBox="1"/>
      </xdr:nvSpPr>
      <xdr:spPr>
        <a:xfrm>
          <a:off x="6070677" y="667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72699</xdr:rowOff>
    </xdr:from>
    <xdr:ext cx="534377" cy="259045"/>
    <xdr:sp macro="" textlink="">
      <xdr:nvSpPr>
        <xdr:cNvPr id="138" name="n_1mainValue【道路】&#10;一人当たり延長">
          <a:extLst>
            <a:ext uri="{FF2B5EF4-FFF2-40B4-BE49-F238E27FC236}">
              <a16:creationId xmlns:a16="http://schemas.microsoft.com/office/drawing/2014/main" id="{3C59ED7F-EC97-401F-8F46-5BCB54785E18}"/>
            </a:ext>
          </a:extLst>
        </xdr:cNvPr>
        <xdr:cNvSpPr txBox="1"/>
      </xdr:nvSpPr>
      <xdr:spPr>
        <a:xfrm>
          <a:off x="8425961" y="618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56164</xdr:rowOff>
    </xdr:from>
    <xdr:ext cx="534377" cy="259045"/>
    <xdr:sp macro="" textlink="">
      <xdr:nvSpPr>
        <xdr:cNvPr id="139" name="n_2mainValue【道路】&#10;一人当たり延長">
          <a:extLst>
            <a:ext uri="{FF2B5EF4-FFF2-40B4-BE49-F238E27FC236}">
              <a16:creationId xmlns:a16="http://schemas.microsoft.com/office/drawing/2014/main" id="{31608B51-FAB8-4D76-BEAD-0249419264F7}"/>
            </a:ext>
          </a:extLst>
        </xdr:cNvPr>
        <xdr:cNvSpPr txBox="1"/>
      </xdr:nvSpPr>
      <xdr:spPr>
        <a:xfrm>
          <a:off x="7644911" y="617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50754</xdr:rowOff>
    </xdr:from>
    <xdr:ext cx="534377" cy="259045"/>
    <xdr:sp macro="" textlink="">
      <xdr:nvSpPr>
        <xdr:cNvPr id="140" name="n_3mainValue【道路】&#10;一人当たり延長">
          <a:extLst>
            <a:ext uri="{FF2B5EF4-FFF2-40B4-BE49-F238E27FC236}">
              <a16:creationId xmlns:a16="http://schemas.microsoft.com/office/drawing/2014/main" id="{23855F0D-EA42-47E6-9F56-8FB719A2E655}"/>
            </a:ext>
          </a:extLst>
        </xdr:cNvPr>
        <xdr:cNvSpPr txBox="1"/>
      </xdr:nvSpPr>
      <xdr:spPr>
        <a:xfrm>
          <a:off x="6851161" y="616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52659</xdr:rowOff>
    </xdr:from>
    <xdr:ext cx="534377" cy="259045"/>
    <xdr:sp macro="" textlink="">
      <xdr:nvSpPr>
        <xdr:cNvPr id="141" name="n_4mainValue【道路】&#10;一人当たり延長">
          <a:extLst>
            <a:ext uri="{FF2B5EF4-FFF2-40B4-BE49-F238E27FC236}">
              <a16:creationId xmlns:a16="http://schemas.microsoft.com/office/drawing/2014/main" id="{0619516B-4DAC-41B5-8191-8A4EA9C0CE99}"/>
            </a:ext>
          </a:extLst>
        </xdr:cNvPr>
        <xdr:cNvSpPr txBox="1"/>
      </xdr:nvSpPr>
      <xdr:spPr>
        <a:xfrm>
          <a:off x="6038361" y="616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BB69E961-5048-47F9-9631-FFDE36C92C88}"/>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86AEEF75-DB27-4986-B158-F1B0506E118B}"/>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349DA680-BEFE-4B3D-9CA1-EE169DB386FA}"/>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71CD92CE-CCF6-47CE-9512-8C8288D5FB7C}"/>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BB078158-9C5D-463A-85B2-A7E06E90CE4A}"/>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63C91B23-D1D4-4EF1-8E0C-F8772053C0AD}"/>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3E083784-466C-4346-84B1-3952B74B2F7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885752F8-3EF4-4AE2-AB7F-525ED002781C}"/>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D1B742AD-161E-4BCF-B4F5-20F0007BE406}"/>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B54EC9E8-F9D0-4770-BC40-427551C65EDA}"/>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CD3C0AF7-D319-435E-941E-7B0F22179953}"/>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6D4ADE76-FCD2-4432-94A4-015FEA9D685B}"/>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1927552B-2B60-4717-A22B-899CFC33CD1D}"/>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0CB14538-D36D-467F-A5E6-24600A7069A3}"/>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5D9D7B97-C886-4409-9B38-A51620C309FE}"/>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C491AC21-B6B4-4845-B3A8-4A7DEA4A24A3}"/>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93D321EC-DE62-40F3-9499-420B2A0CEF4A}"/>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B0D15C14-8D8F-48DC-89EE-98B687311ED0}"/>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4E0FAF67-D21F-42CE-B008-F19FCFE0410C}"/>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6A45F9A6-D52D-404A-819A-3E279845F543}"/>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1DA3664F-E5B1-48C8-BCB4-17F9A792254D}"/>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745D46BC-63C6-45CB-B531-75117AB2472D}"/>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5085A6EF-7E0E-4D31-8B0C-C639C71CB094}"/>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3B388328-19E9-4C50-9581-31A56FE27AB5}"/>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030F40BF-7945-4017-8CB8-CBC61329D8C3}"/>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7" name="直線コネクタ 166">
          <a:extLst>
            <a:ext uri="{FF2B5EF4-FFF2-40B4-BE49-F238E27FC236}">
              <a16:creationId xmlns:a16="http://schemas.microsoft.com/office/drawing/2014/main" id="{E5FC47A1-4936-4C31-A3CD-0CC526BE3CCE}"/>
            </a:ext>
          </a:extLst>
        </xdr:cNvPr>
        <xdr:cNvCxnSpPr/>
      </xdr:nvCxnSpPr>
      <xdr:spPr>
        <a:xfrm flipV="1">
          <a:off x="4177665" y="9150531"/>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33335BBC-5095-4188-8EC8-A4D0505229B2}"/>
            </a:ext>
          </a:extLst>
        </xdr:cNvPr>
        <xdr:cNvSpPr txBox="1"/>
      </xdr:nvSpPr>
      <xdr:spPr>
        <a:xfrm>
          <a:off x="4216400" y="1070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a:extLst>
            <a:ext uri="{FF2B5EF4-FFF2-40B4-BE49-F238E27FC236}">
              <a16:creationId xmlns:a16="http://schemas.microsoft.com/office/drawing/2014/main" id="{97EAC0A5-9415-4632-AD78-1B4C8DCD12D5}"/>
            </a:ext>
          </a:extLst>
        </xdr:cNvPr>
        <xdr:cNvCxnSpPr/>
      </xdr:nvCxnSpPr>
      <xdr:spPr>
        <a:xfrm>
          <a:off x="4108450" y="107017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75F1647E-2E60-43CD-A680-6F7A899630AF}"/>
            </a:ext>
          </a:extLst>
        </xdr:cNvPr>
        <xdr:cNvSpPr txBox="1"/>
      </xdr:nvSpPr>
      <xdr:spPr>
        <a:xfrm>
          <a:off x="4216400" y="89321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1" name="直線コネクタ 170">
          <a:extLst>
            <a:ext uri="{FF2B5EF4-FFF2-40B4-BE49-F238E27FC236}">
              <a16:creationId xmlns:a16="http://schemas.microsoft.com/office/drawing/2014/main" id="{19617455-C05F-4844-9543-B31E8314A927}"/>
            </a:ext>
          </a:extLst>
        </xdr:cNvPr>
        <xdr:cNvCxnSpPr/>
      </xdr:nvCxnSpPr>
      <xdr:spPr>
        <a:xfrm>
          <a:off x="4108450" y="91505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82CE4AF0-DE27-462D-B191-E87870311726}"/>
            </a:ext>
          </a:extLst>
        </xdr:cNvPr>
        <xdr:cNvSpPr txBox="1"/>
      </xdr:nvSpPr>
      <xdr:spPr>
        <a:xfrm>
          <a:off x="4216400" y="99853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3" name="フローチャート: 判断 172">
          <a:extLst>
            <a:ext uri="{FF2B5EF4-FFF2-40B4-BE49-F238E27FC236}">
              <a16:creationId xmlns:a16="http://schemas.microsoft.com/office/drawing/2014/main" id="{5118E37C-048F-4A40-A45F-CE6954AB2783}"/>
            </a:ext>
          </a:extLst>
        </xdr:cNvPr>
        <xdr:cNvSpPr/>
      </xdr:nvSpPr>
      <xdr:spPr>
        <a:xfrm>
          <a:off x="4127500" y="100068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4" name="フローチャート: 判断 173">
          <a:extLst>
            <a:ext uri="{FF2B5EF4-FFF2-40B4-BE49-F238E27FC236}">
              <a16:creationId xmlns:a16="http://schemas.microsoft.com/office/drawing/2014/main" id="{C97EF622-B919-49F8-94D8-E264FE1BB511}"/>
            </a:ext>
          </a:extLst>
        </xdr:cNvPr>
        <xdr:cNvSpPr/>
      </xdr:nvSpPr>
      <xdr:spPr>
        <a:xfrm>
          <a:off x="3384550" y="99823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5" name="フローチャート: 判断 174">
          <a:extLst>
            <a:ext uri="{FF2B5EF4-FFF2-40B4-BE49-F238E27FC236}">
              <a16:creationId xmlns:a16="http://schemas.microsoft.com/office/drawing/2014/main" id="{7F4620B0-E15F-4D7D-AB3F-9C9F21555162}"/>
            </a:ext>
          </a:extLst>
        </xdr:cNvPr>
        <xdr:cNvSpPr/>
      </xdr:nvSpPr>
      <xdr:spPr>
        <a:xfrm>
          <a:off x="2571750" y="995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6" name="フローチャート: 判断 175">
          <a:extLst>
            <a:ext uri="{FF2B5EF4-FFF2-40B4-BE49-F238E27FC236}">
              <a16:creationId xmlns:a16="http://schemas.microsoft.com/office/drawing/2014/main" id="{07F87A28-EF6E-4719-B241-CF04837CE420}"/>
            </a:ext>
          </a:extLst>
        </xdr:cNvPr>
        <xdr:cNvSpPr/>
      </xdr:nvSpPr>
      <xdr:spPr>
        <a:xfrm>
          <a:off x="1778000" y="996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7" name="フローチャート: 判断 176">
          <a:extLst>
            <a:ext uri="{FF2B5EF4-FFF2-40B4-BE49-F238E27FC236}">
              <a16:creationId xmlns:a16="http://schemas.microsoft.com/office/drawing/2014/main" id="{3DF46CC0-4F76-4542-992C-9FAA6BE5A78B}"/>
            </a:ext>
          </a:extLst>
        </xdr:cNvPr>
        <xdr:cNvSpPr/>
      </xdr:nvSpPr>
      <xdr:spPr>
        <a:xfrm>
          <a:off x="984250" y="99119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202AF07A-7496-4416-8BB4-5792A0F6D915}"/>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AB8ECE8-8DB9-43D3-B1FC-3CD2211DC628}"/>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7E5E3698-C55C-42D0-9F0D-A5011FD50AEA}"/>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ED0AA843-8365-4254-8287-BCED1BB59E01}"/>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BE2940F-25D2-4FAD-BE01-A03AC1296E56}"/>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119017</xdr:rowOff>
    </xdr:from>
    <xdr:to>
      <xdr:col>20</xdr:col>
      <xdr:colOff>38100</xdr:colOff>
      <xdr:row>61</xdr:row>
      <xdr:rowOff>49167</xdr:rowOff>
    </xdr:to>
    <xdr:sp macro="" textlink="">
      <xdr:nvSpPr>
        <xdr:cNvPr id="183" name="楕円 182">
          <a:extLst>
            <a:ext uri="{FF2B5EF4-FFF2-40B4-BE49-F238E27FC236}">
              <a16:creationId xmlns:a16="http://schemas.microsoft.com/office/drawing/2014/main" id="{4C039F21-BA4F-407B-84C2-CFEAE5EEFA26}"/>
            </a:ext>
          </a:extLst>
        </xdr:cNvPr>
        <xdr:cNvSpPr/>
      </xdr:nvSpPr>
      <xdr:spPr>
        <a:xfrm>
          <a:off x="3384550" y="100313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4" name="楕円 183">
          <a:extLst>
            <a:ext uri="{FF2B5EF4-FFF2-40B4-BE49-F238E27FC236}">
              <a16:creationId xmlns:a16="http://schemas.microsoft.com/office/drawing/2014/main" id="{D391DA56-1B9D-43C9-850A-8FFC1558D968}"/>
            </a:ext>
          </a:extLst>
        </xdr:cNvPr>
        <xdr:cNvSpPr/>
      </xdr:nvSpPr>
      <xdr:spPr>
        <a:xfrm>
          <a:off x="2571750" y="100770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169817</xdr:rowOff>
    </xdr:from>
    <xdr:to>
      <xdr:col>19</xdr:col>
      <xdr:colOff>177800</xdr:colOff>
      <xdr:row>61</xdr:row>
      <xdr:rowOff>44087</xdr:rowOff>
    </xdr:to>
    <xdr:cxnSp macro="">
      <xdr:nvCxnSpPr>
        <xdr:cNvPr id="185" name="直線コネクタ 184">
          <a:extLst>
            <a:ext uri="{FF2B5EF4-FFF2-40B4-BE49-F238E27FC236}">
              <a16:creationId xmlns:a16="http://schemas.microsoft.com/office/drawing/2014/main" id="{60B9084F-8C87-41BD-8D50-322343A8CE95}"/>
            </a:ext>
          </a:extLst>
        </xdr:cNvPr>
        <xdr:cNvCxnSpPr/>
      </xdr:nvCxnSpPr>
      <xdr:spPr>
        <a:xfrm flipV="1">
          <a:off x="2622550" y="10075817"/>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30843</xdr:rowOff>
    </xdr:from>
    <xdr:to>
      <xdr:col>10</xdr:col>
      <xdr:colOff>165100</xdr:colOff>
      <xdr:row>61</xdr:row>
      <xdr:rowOff>132443</xdr:rowOff>
    </xdr:to>
    <xdr:sp macro="" textlink="">
      <xdr:nvSpPr>
        <xdr:cNvPr id="186" name="楕円 185">
          <a:extLst>
            <a:ext uri="{FF2B5EF4-FFF2-40B4-BE49-F238E27FC236}">
              <a16:creationId xmlns:a16="http://schemas.microsoft.com/office/drawing/2014/main" id="{7A787ED7-6293-4B41-8A4C-0084E8D27D4F}"/>
            </a:ext>
          </a:extLst>
        </xdr:cNvPr>
        <xdr:cNvSpPr/>
      </xdr:nvSpPr>
      <xdr:spPr>
        <a:xfrm>
          <a:off x="1778000" y="1010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44087</xdr:rowOff>
    </xdr:from>
    <xdr:to>
      <xdr:col>15</xdr:col>
      <xdr:colOff>50800</xdr:colOff>
      <xdr:row>61</xdr:row>
      <xdr:rowOff>81643</xdr:rowOff>
    </xdr:to>
    <xdr:cxnSp macro="">
      <xdr:nvCxnSpPr>
        <xdr:cNvPr id="187" name="直線コネクタ 186">
          <a:extLst>
            <a:ext uri="{FF2B5EF4-FFF2-40B4-BE49-F238E27FC236}">
              <a16:creationId xmlns:a16="http://schemas.microsoft.com/office/drawing/2014/main" id="{2F8AA793-A272-4B8F-9870-CD799B85E576}"/>
            </a:ext>
          </a:extLst>
        </xdr:cNvPr>
        <xdr:cNvCxnSpPr/>
      </xdr:nvCxnSpPr>
      <xdr:spPr>
        <a:xfrm flipV="1">
          <a:off x="1828800" y="10121537"/>
          <a:ext cx="7937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9616</xdr:rowOff>
    </xdr:from>
    <xdr:to>
      <xdr:col>6</xdr:col>
      <xdr:colOff>38100</xdr:colOff>
      <xdr:row>61</xdr:row>
      <xdr:rowOff>111216</xdr:rowOff>
    </xdr:to>
    <xdr:sp macro="" textlink="">
      <xdr:nvSpPr>
        <xdr:cNvPr id="188" name="楕円 187">
          <a:extLst>
            <a:ext uri="{FF2B5EF4-FFF2-40B4-BE49-F238E27FC236}">
              <a16:creationId xmlns:a16="http://schemas.microsoft.com/office/drawing/2014/main" id="{ADD756BA-1605-457F-A3ED-3FCC176AE15A}"/>
            </a:ext>
          </a:extLst>
        </xdr:cNvPr>
        <xdr:cNvSpPr/>
      </xdr:nvSpPr>
      <xdr:spPr>
        <a:xfrm>
          <a:off x="984250" y="100870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60416</xdr:rowOff>
    </xdr:from>
    <xdr:to>
      <xdr:col>10</xdr:col>
      <xdr:colOff>114300</xdr:colOff>
      <xdr:row>61</xdr:row>
      <xdr:rowOff>81643</xdr:rowOff>
    </xdr:to>
    <xdr:cxnSp macro="">
      <xdr:nvCxnSpPr>
        <xdr:cNvPr id="189" name="直線コネクタ 188">
          <a:extLst>
            <a:ext uri="{FF2B5EF4-FFF2-40B4-BE49-F238E27FC236}">
              <a16:creationId xmlns:a16="http://schemas.microsoft.com/office/drawing/2014/main" id="{5DBDF037-D49A-4A96-92ED-09E13A98B225}"/>
            </a:ext>
          </a:extLst>
        </xdr:cNvPr>
        <xdr:cNvCxnSpPr/>
      </xdr:nvCxnSpPr>
      <xdr:spPr>
        <a:xfrm>
          <a:off x="1028700" y="10137866"/>
          <a:ext cx="8001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062C28C5-3B81-4AFA-A4E2-C1C246DE4D01}"/>
            </a:ext>
          </a:extLst>
        </xdr:cNvPr>
        <xdr:cNvSpPr txBox="1"/>
      </xdr:nvSpPr>
      <xdr:spPr>
        <a:xfrm>
          <a:off x="3239144" y="976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83AD7578-B44A-4610-82FD-783EA504EC40}"/>
            </a:ext>
          </a:extLst>
        </xdr:cNvPr>
        <xdr:cNvSpPr txBox="1"/>
      </xdr:nvSpPr>
      <xdr:spPr>
        <a:xfrm>
          <a:off x="2439044" y="974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55377825-A87F-4988-917D-3E9B253C1D77}"/>
            </a:ext>
          </a:extLst>
        </xdr:cNvPr>
        <xdr:cNvSpPr txBox="1"/>
      </xdr:nvSpPr>
      <xdr:spPr>
        <a:xfrm>
          <a:off x="1645294" y="9750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C3163135-1A2B-4A07-AFC0-ADE769A50608}"/>
            </a:ext>
          </a:extLst>
        </xdr:cNvPr>
        <xdr:cNvSpPr txBox="1"/>
      </xdr:nvSpPr>
      <xdr:spPr>
        <a:xfrm>
          <a:off x="851544" y="969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40294</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392B4A77-3537-4B55-89AE-E20A7983E73F}"/>
            </a:ext>
          </a:extLst>
        </xdr:cNvPr>
        <xdr:cNvSpPr txBox="1"/>
      </xdr:nvSpPr>
      <xdr:spPr>
        <a:xfrm>
          <a:off x="3239144" y="10117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EB6F52D8-9C09-4607-B752-F141A9A863C5}"/>
            </a:ext>
          </a:extLst>
        </xdr:cNvPr>
        <xdr:cNvSpPr txBox="1"/>
      </xdr:nvSpPr>
      <xdr:spPr>
        <a:xfrm>
          <a:off x="2439044" y="10163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123570</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E1B2C75A-142A-4ADF-9C18-B8992244BAFF}"/>
            </a:ext>
          </a:extLst>
        </xdr:cNvPr>
        <xdr:cNvSpPr txBox="1"/>
      </xdr:nvSpPr>
      <xdr:spPr>
        <a:xfrm>
          <a:off x="1645294" y="10201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102343</xdr:rowOff>
    </xdr:from>
    <xdr:ext cx="405111" cy="259045"/>
    <xdr:sp macro="" textlink="">
      <xdr:nvSpPr>
        <xdr:cNvPr id="197" name="n_4mainValue【橋りょう・トンネル】&#10;有形固定資産減価償却率">
          <a:extLst>
            <a:ext uri="{FF2B5EF4-FFF2-40B4-BE49-F238E27FC236}">
              <a16:creationId xmlns:a16="http://schemas.microsoft.com/office/drawing/2014/main" id="{853F5A14-32E5-442F-8DA8-AD524C7F9400}"/>
            </a:ext>
          </a:extLst>
        </xdr:cNvPr>
        <xdr:cNvSpPr txBox="1"/>
      </xdr:nvSpPr>
      <xdr:spPr>
        <a:xfrm>
          <a:off x="851544" y="1017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B8B46100-27C3-4554-BCC3-75820E4BCA98}"/>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A40C007A-8BFB-4B08-8F61-F85C23CF48B6}"/>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F1F1F739-231C-442D-B6EC-B6F9B678B901}"/>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BE8DA7CA-5048-404E-A967-A431F95FF7A4}"/>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7BB63B36-65C8-4F7D-B3D4-7DF4EE1767C8}"/>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E156855C-EB0B-45B1-A024-7FBC0A029528}"/>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8DDD70C2-B513-45A8-995A-C77FB774CFDF}"/>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2662541C-59DB-4A56-B06E-30CBABBAC4E1}"/>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BE5FF95A-BFBD-4E74-B2FE-0CE1F80389EF}"/>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BF6862-36AD-411F-B7A6-90DC984E4158}"/>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41542180-7FB1-4C98-AFD5-957B94C1E36D}"/>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a:extLst>
            <a:ext uri="{FF2B5EF4-FFF2-40B4-BE49-F238E27FC236}">
              <a16:creationId xmlns:a16="http://schemas.microsoft.com/office/drawing/2014/main" id="{9D3CD35A-67E1-45ED-A7E0-00B11EE02721}"/>
            </a:ext>
          </a:extLst>
        </xdr:cNvPr>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7D078837-3D27-468A-8047-9B917DA88FD0}"/>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1" name="テキスト ボックス 210">
          <a:extLst>
            <a:ext uri="{FF2B5EF4-FFF2-40B4-BE49-F238E27FC236}">
              <a16:creationId xmlns:a16="http://schemas.microsoft.com/office/drawing/2014/main" id="{CAD45F5B-8428-4C01-AE61-4CFBE639C8A7}"/>
            </a:ext>
          </a:extLst>
        </xdr:cNvPr>
        <xdr:cNvSpPr txBox="1"/>
      </xdr:nvSpPr>
      <xdr:spPr>
        <a:xfrm>
          <a:off x="5327878" y="1024728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D5887123-6DEF-4DDB-A473-47C2D48F0B92}"/>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3" name="テキスト ボックス 212">
          <a:extLst>
            <a:ext uri="{FF2B5EF4-FFF2-40B4-BE49-F238E27FC236}">
              <a16:creationId xmlns:a16="http://schemas.microsoft.com/office/drawing/2014/main" id="{DD6F4C3D-4160-42CA-9450-25DEA3860495}"/>
            </a:ext>
          </a:extLst>
        </xdr:cNvPr>
        <xdr:cNvSpPr txBox="1"/>
      </xdr:nvSpPr>
      <xdr:spPr>
        <a:xfrm>
          <a:off x="5327878" y="99334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00619307-CD7A-4066-9E23-8E7223244F69}"/>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5" name="テキスト ボックス 214">
          <a:extLst>
            <a:ext uri="{FF2B5EF4-FFF2-40B4-BE49-F238E27FC236}">
              <a16:creationId xmlns:a16="http://schemas.microsoft.com/office/drawing/2014/main" id="{6E77D1F7-3123-43C0-A812-57325665DED5}"/>
            </a:ext>
          </a:extLst>
        </xdr:cNvPr>
        <xdr:cNvSpPr txBox="1"/>
      </xdr:nvSpPr>
      <xdr:spPr>
        <a:xfrm>
          <a:off x="5327878" y="961954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93B01485-DEEB-4E25-A52B-30B1A6690F77}"/>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a:extLst>
            <a:ext uri="{FF2B5EF4-FFF2-40B4-BE49-F238E27FC236}">
              <a16:creationId xmlns:a16="http://schemas.microsoft.com/office/drawing/2014/main" id="{5BCE6E8E-C4C1-4B13-AB75-8582EE27E1E4}"/>
            </a:ext>
          </a:extLst>
        </xdr:cNvPr>
        <xdr:cNvSpPr txBox="1"/>
      </xdr:nvSpPr>
      <xdr:spPr>
        <a:xfrm>
          <a:off x="5327878" y="93056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CFE17B10-FD78-429C-8F71-2B989473A679}"/>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a:extLst>
            <a:ext uri="{FF2B5EF4-FFF2-40B4-BE49-F238E27FC236}">
              <a16:creationId xmlns:a16="http://schemas.microsoft.com/office/drawing/2014/main" id="{CDEC4E5F-1CAA-46C1-8CAA-2AB92DBA641C}"/>
            </a:ext>
          </a:extLst>
        </xdr:cNvPr>
        <xdr:cNvSpPr txBox="1"/>
      </xdr:nvSpPr>
      <xdr:spPr>
        <a:xfrm>
          <a:off x="5327878" y="89917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9CCB59B3-339C-4DCD-8EA6-3A74A67D021F}"/>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C61155FD-4A8A-4115-9F77-22F73E5D147E}"/>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330A9319-F40C-4EC9-8F8E-8230C5CA07C5}"/>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3" name="直線コネクタ 222">
          <a:extLst>
            <a:ext uri="{FF2B5EF4-FFF2-40B4-BE49-F238E27FC236}">
              <a16:creationId xmlns:a16="http://schemas.microsoft.com/office/drawing/2014/main" id="{D4600E34-FE87-4949-9BE5-BA815C06EDF6}"/>
            </a:ext>
          </a:extLst>
        </xdr:cNvPr>
        <xdr:cNvCxnSpPr/>
      </xdr:nvCxnSpPr>
      <xdr:spPr>
        <a:xfrm flipV="1">
          <a:off x="9429115" y="9267034"/>
          <a:ext cx="0" cy="143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4" name="【橋りょう・トンネル】&#10;一人当たり有形固定資産（償却資産）額最小値テキスト">
          <a:extLst>
            <a:ext uri="{FF2B5EF4-FFF2-40B4-BE49-F238E27FC236}">
              <a16:creationId xmlns:a16="http://schemas.microsoft.com/office/drawing/2014/main" id="{450A8E63-9695-47AA-AB3B-C375507C3DA3}"/>
            </a:ext>
          </a:extLst>
        </xdr:cNvPr>
        <xdr:cNvSpPr txBox="1"/>
      </xdr:nvSpPr>
      <xdr:spPr>
        <a:xfrm>
          <a:off x="9467850" y="1070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5" name="直線コネクタ 224">
          <a:extLst>
            <a:ext uri="{FF2B5EF4-FFF2-40B4-BE49-F238E27FC236}">
              <a16:creationId xmlns:a16="http://schemas.microsoft.com/office/drawing/2014/main" id="{49B1F387-F8AB-4FA1-9BD5-C187B662E1AF}"/>
            </a:ext>
          </a:extLst>
        </xdr:cNvPr>
        <xdr:cNvCxnSpPr/>
      </xdr:nvCxnSpPr>
      <xdr:spPr>
        <a:xfrm>
          <a:off x="9359900" y="10703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6" name="【橋りょう・トンネル】&#10;一人当たり有形固定資産（償却資産）額最大値テキスト">
          <a:extLst>
            <a:ext uri="{FF2B5EF4-FFF2-40B4-BE49-F238E27FC236}">
              <a16:creationId xmlns:a16="http://schemas.microsoft.com/office/drawing/2014/main" id="{C4465BFF-678C-4D75-9060-27DD5C9E3D71}"/>
            </a:ext>
          </a:extLst>
        </xdr:cNvPr>
        <xdr:cNvSpPr txBox="1"/>
      </xdr:nvSpPr>
      <xdr:spPr>
        <a:xfrm>
          <a:off x="9467850" y="90549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7" name="直線コネクタ 226">
          <a:extLst>
            <a:ext uri="{FF2B5EF4-FFF2-40B4-BE49-F238E27FC236}">
              <a16:creationId xmlns:a16="http://schemas.microsoft.com/office/drawing/2014/main" id="{45F244AF-BF5B-4729-A8A1-CFBA627704E1}"/>
            </a:ext>
          </a:extLst>
        </xdr:cNvPr>
        <xdr:cNvCxnSpPr/>
      </xdr:nvCxnSpPr>
      <xdr:spPr>
        <a:xfrm>
          <a:off x="9359900" y="92670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162262</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83E82CDC-82EF-497B-8DC4-9F253BCFC934}"/>
            </a:ext>
          </a:extLst>
        </xdr:cNvPr>
        <xdr:cNvSpPr txBox="1"/>
      </xdr:nvSpPr>
      <xdr:spPr>
        <a:xfrm>
          <a:off x="9467850" y="105699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9" name="フローチャート: 判断 228">
          <a:extLst>
            <a:ext uri="{FF2B5EF4-FFF2-40B4-BE49-F238E27FC236}">
              <a16:creationId xmlns:a16="http://schemas.microsoft.com/office/drawing/2014/main" id="{4615B086-85D4-44A8-A7E4-398A670D2E37}"/>
            </a:ext>
          </a:extLst>
        </xdr:cNvPr>
        <xdr:cNvSpPr/>
      </xdr:nvSpPr>
      <xdr:spPr>
        <a:xfrm>
          <a:off x="9398000" y="105851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0" name="フローチャート: 判断 229">
          <a:extLst>
            <a:ext uri="{FF2B5EF4-FFF2-40B4-BE49-F238E27FC236}">
              <a16:creationId xmlns:a16="http://schemas.microsoft.com/office/drawing/2014/main" id="{17AAA867-14C5-4526-AB89-64F4FC765842}"/>
            </a:ext>
          </a:extLst>
        </xdr:cNvPr>
        <xdr:cNvSpPr/>
      </xdr:nvSpPr>
      <xdr:spPr>
        <a:xfrm>
          <a:off x="8636000" y="1059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31" name="フローチャート: 判断 230">
          <a:extLst>
            <a:ext uri="{FF2B5EF4-FFF2-40B4-BE49-F238E27FC236}">
              <a16:creationId xmlns:a16="http://schemas.microsoft.com/office/drawing/2014/main" id="{9C395A48-72BC-46F9-B40E-8DF8A5058E04}"/>
            </a:ext>
          </a:extLst>
        </xdr:cNvPr>
        <xdr:cNvSpPr/>
      </xdr:nvSpPr>
      <xdr:spPr>
        <a:xfrm>
          <a:off x="7842250" y="105902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32" name="フローチャート: 判断 231">
          <a:extLst>
            <a:ext uri="{FF2B5EF4-FFF2-40B4-BE49-F238E27FC236}">
              <a16:creationId xmlns:a16="http://schemas.microsoft.com/office/drawing/2014/main" id="{2ACF61BA-C5F0-4A1E-87BE-80BE519AE887}"/>
            </a:ext>
          </a:extLst>
        </xdr:cNvPr>
        <xdr:cNvSpPr/>
      </xdr:nvSpPr>
      <xdr:spPr>
        <a:xfrm>
          <a:off x="7029450" y="1059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33" name="フローチャート: 判断 232">
          <a:extLst>
            <a:ext uri="{FF2B5EF4-FFF2-40B4-BE49-F238E27FC236}">
              <a16:creationId xmlns:a16="http://schemas.microsoft.com/office/drawing/2014/main" id="{77A0A9DD-99B0-4E84-94DA-E0F6857BAA72}"/>
            </a:ext>
          </a:extLst>
        </xdr:cNvPr>
        <xdr:cNvSpPr/>
      </xdr:nvSpPr>
      <xdr:spPr>
        <a:xfrm>
          <a:off x="6235700" y="106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FF2F7469-7373-4A76-AA21-5C912C0C0A6A}"/>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AA83F56E-0D4D-446C-BACC-AFFC9E9A31D7}"/>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1202062C-3DB3-40AD-AEB7-8172B0AF4155}"/>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6B7658F2-8869-4FA6-9324-533D5286ADAD}"/>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384C60D-C0CC-403C-8677-E0B353873F48}"/>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69980</xdr:rowOff>
    </xdr:from>
    <xdr:to>
      <xdr:col>50</xdr:col>
      <xdr:colOff>165100</xdr:colOff>
      <xdr:row>65</xdr:row>
      <xdr:rowOff>130</xdr:rowOff>
    </xdr:to>
    <xdr:sp macro="" textlink="">
      <xdr:nvSpPr>
        <xdr:cNvPr id="239" name="楕円 238">
          <a:extLst>
            <a:ext uri="{FF2B5EF4-FFF2-40B4-BE49-F238E27FC236}">
              <a16:creationId xmlns:a16="http://schemas.microsoft.com/office/drawing/2014/main" id="{F30B9E31-B213-49FB-9587-7FB0969B56BE}"/>
            </a:ext>
          </a:extLst>
        </xdr:cNvPr>
        <xdr:cNvSpPr/>
      </xdr:nvSpPr>
      <xdr:spPr>
        <a:xfrm>
          <a:off x="8636000" y="106427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70493</xdr:rowOff>
    </xdr:from>
    <xdr:to>
      <xdr:col>46</xdr:col>
      <xdr:colOff>38100</xdr:colOff>
      <xdr:row>65</xdr:row>
      <xdr:rowOff>643</xdr:rowOff>
    </xdr:to>
    <xdr:sp macro="" textlink="">
      <xdr:nvSpPr>
        <xdr:cNvPr id="240" name="楕円 239">
          <a:extLst>
            <a:ext uri="{FF2B5EF4-FFF2-40B4-BE49-F238E27FC236}">
              <a16:creationId xmlns:a16="http://schemas.microsoft.com/office/drawing/2014/main" id="{75D4CE25-BF56-476E-A263-F71D26869B1C}"/>
            </a:ext>
          </a:extLst>
        </xdr:cNvPr>
        <xdr:cNvSpPr/>
      </xdr:nvSpPr>
      <xdr:spPr>
        <a:xfrm>
          <a:off x="7842250" y="106432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120780</xdr:rowOff>
    </xdr:from>
    <xdr:to>
      <xdr:col>50</xdr:col>
      <xdr:colOff>114300</xdr:colOff>
      <xdr:row>64</xdr:row>
      <xdr:rowOff>121293</xdr:rowOff>
    </xdr:to>
    <xdr:cxnSp macro="">
      <xdr:nvCxnSpPr>
        <xdr:cNvPr id="241" name="直線コネクタ 240">
          <a:extLst>
            <a:ext uri="{FF2B5EF4-FFF2-40B4-BE49-F238E27FC236}">
              <a16:creationId xmlns:a16="http://schemas.microsoft.com/office/drawing/2014/main" id="{CFB773A6-83FE-4AD7-9F41-26E0888AF555}"/>
            </a:ext>
          </a:extLst>
        </xdr:cNvPr>
        <xdr:cNvCxnSpPr/>
      </xdr:nvCxnSpPr>
      <xdr:spPr>
        <a:xfrm flipV="1">
          <a:off x="7886700" y="10693530"/>
          <a:ext cx="8001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70907</xdr:rowOff>
    </xdr:from>
    <xdr:to>
      <xdr:col>41</xdr:col>
      <xdr:colOff>101600</xdr:colOff>
      <xdr:row>65</xdr:row>
      <xdr:rowOff>1057</xdr:rowOff>
    </xdr:to>
    <xdr:sp macro="" textlink="">
      <xdr:nvSpPr>
        <xdr:cNvPr id="242" name="楕円 241">
          <a:extLst>
            <a:ext uri="{FF2B5EF4-FFF2-40B4-BE49-F238E27FC236}">
              <a16:creationId xmlns:a16="http://schemas.microsoft.com/office/drawing/2014/main" id="{89D3E1FD-90F3-4199-9408-BF9145676F28}"/>
            </a:ext>
          </a:extLst>
        </xdr:cNvPr>
        <xdr:cNvSpPr/>
      </xdr:nvSpPr>
      <xdr:spPr>
        <a:xfrm>
          <a:off x="7029450" y="106436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121293</xdr:rowOff>
    </xdr:from>
    <xdr:to>
      <xdr:col>45</xdr:col>
      <xdr:colOff>177800</xdr:colOff>
      <xdr:row>64</xdr:row>
      <xdr:rowOff>121707</xdr:rowOff>
    </xdr:to>
    <xdr:cxnSp macro="">
      <xdr:nvCxnSpPr>
        <xdr:cNvPr id="243" name="直線コネクタ 242">
          <a:extLst>
            <a:ext uri="{FF2B5EF4-FFF2-40B4-BE49-F238E27FC236}">
              <a16:creationId xmlns:a16="http://schemas.microsoft.com/office/drawing/2014/main" id="{EF57E923-2EA5-4122-88F9-D250E0582DDC}"/>
            </a:ext>
          </a:extLst>
        </xdr:cNvPr>
        <xdr:cNvCxnSpPr/>
      </xdr:nvCxnSpPr>
      <xdr:spPr>
        <a:xfrm flipV="1">
          <a:off x="7080250" y="10694043"/>
          <a:ext cx="80645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70802</xdr:rowOff>
    </xdr:from>
    <xdr:to>
      <xdr:col>36</xdr:col>
      <xdr:colOff>165100</xdr:colOff>
      <xdr:row>65</xdr:row>
      <xdr:rowOff>952</xdr:rowOff>
    </xdr:to>
    <xdr:sp macro="" textlink="">
      <xdr:nvSpPr>
        <xdr:cNvPr id="244" name="楕円 243">
          <a:extLst>
            <a:ext uri="{FF2B5EF4-FFF2-40B4-BE49-F238E27FC236}">
              <a16:creationId xmlns:a16="http://schemas.microsoft.com/office/drawing/2014/main" id="{CB2601E1-166A-46A3-8E76-7D05F276BC47}"/>
            </a:ext>
          </a:extLst>
        </xdr:cNvPr>
        <xdr:cNvSpPr/>
      </xdr:nvSpPr>
      <xdr:spPr>
        <a:xfrm>
          <a:off x="6235700" y="106435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121602</xdr:rowOff>
    </xdr:from>
    <xdr:to>
      <xdr:col>41</xdr:col>
      <xdr:colOff>50800</xdr:colOff>
      <xdr:row>64</xdr:row>
      <xdr:rowOff>121707</xdr:rowOff>
    </xdr:to>
    <xdr:cxnSp macro="">
      <xdr:nvCxnSpPr>
        <xdr:cNvPr id="245" name="直線コネクタ 244">
          <a:extLst>
            <a:ext uri="{FF2B5EF4-FFF2-40B4-BE49-F238E27FC236}">
              <a16:creationId xmlns:a16="http://schemas.microsoft.com/office/drawing/2014/main" id="{3107847C-7720-4A47-9CC8-7EFA57891A26}"/>
            </a:ext>
          </a:extLst>
        </xdr:cNvPr>
        <xdr:cNvCxnSpPr/>
      </xdr:nvCxnSpPr>
      <xdr:spPr>
        <a:xfrm>
          <a:off x="6286500" y="10694352"/>
          <a:ext cx="79375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1E21DC61-D325-44F8-B695-29B471ECA9CD}"/>
            </a:ext>
          </a:extLst>
        </xdr:cNvPr>
        <xdr:cNvSpPr txBox="1"/>
      </xdr:nvSpPr>
      <xdr:spPr>
        <a:xfrm>
          <a:off x="8399995" y="1037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A8F87C90-EA80-43ED-9BD6-7FC29352ABAE}"/>
            </a:ext>
          </a:extLst>
        </xdr:cNvPr>
        <xdr:cNvSpPr txBox="1"/>
      </xdr:nvSpPr>
      <xdr:spPr>
        <a:xfrm>
          <a:off x="7612595" y="1037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C261EF3E-7FFE-44DA-BC4A-6B7F4457C1B3}"/>
            </a:ext>
          </a:extLst>
        </xdr:cNvPr>
        <xdr:cNvSpPr txBox="1"/>
      </xdr:nvSpPr>
      <xdr:spPr>
        <a:xfrm>
          <a:off x="6818845" y="10380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4E405F16-6242-4AB7-9DD6-B16AFD51FA24}"/>
            </a:ext>
          </a:extLst>
        </xdr:cNvPr>
        <xdr:cNvSpPr txBox="1"/>
      </xdr:nvSpPr>
      <xdr:spPr>
        <a:xfrm>
          <a:off x="6006045" y="1039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162707</xdr:rowOff>
    </xdr:from>
    <xdr:ext cx="534377" cy="259045"/>
    <xdr:sp macro="" textlink="">
      <xdr:nvSpPr>
        <xdr:cNvPr id="250" name="n_1mainValue【橋りょう・トンネル】&#10;一人当たり有形固定資産（償却資産）額">
          <a:extLst>
            <a:ext uri="{FF2B5EF4-FFF2-40B4-BE49-F238E27FC236}">
              <a16:creationId xmlns:a16="http://schemas.microsoft.com/office/drawing/2014/main" id="{2CE879DC-4EC9-4D1C-80AA-849C15F8A9B7}"/>
            </a:ext>
          </a:extLst>
        </xdr:cNvPr>
        <xdr:cNvSpPr txBox="1"/>
      </xdr:nvSpPr>
      <xdr:spPr>
        <a:xfrm>
          <a:off x="8425961" y="107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163220</xdr:rowOff>
    </xdr:from>
    <xdr:ext cx="534377" cy="259045"/>
    <xdr:sp macro="" textlink="">
      <xdr:nvSpPr>
        <xdr:cNvPr id="251" name="n_2mainValue【橋りょう・トンネル】&#10;一人当たり有形固定資産（償却資産）額">
          <a:extLst>
            <a:ext uri="{FF2B5EF4-FFF2-40B4-BE49-F238E27FC236}">
              <a16:creationId xmlns:a16="http://schemas.microsoft.com/office/drawing/2014/main" id="{4CB2B055-4BA2-4A57-9852-09B7ED1EDAB5}"/>
            </a:ext>
          </a:extLst>
        </xdr:cNvPr>
        <xdr:cNvSpPr txBox="1"/>
      </xdr:nvSpPr>
      <xdr:spPr>
        <a:xfrm>
          <a:off x="7644911" y="1073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163634</xdr:rowOff>
    </xdr:from>
    <xdr:ext cx="534377" cy="259045"/>
    <xdr:sp macro="" textlink="">
      <xdr:nvSpPr>
        <xdr:cNvPr id="252" name="n_3mainValue【橋りょう・トンネル】&#10;一人当たり有形固定資産（償却資産）額">
          <a:extLst>
            <a:ext uri="{FF2B5EF4-FFF2-40B4-BE49-F238E27FC236}">
              <a16:creationId xmlns:a16="http://schemas.microsoft.com/office/drawing/2014/main" id="{372A8CDC-B13D-4FB1-BBA6-71F43A4996F2}"/>
            </a:ext>
          </a:extLst>
        </xdr:cNvPr>
        <xdr:cNvSpPr txBox="1"/>
      </xdr:nvSpPr>
      <xdr:spPr>
        <a:xfrm>
          <a:off x="6851161" y="107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163529</xdr:rowOff>
    </xdr:from>
    <xdr:ext cx="534377" cy="259045"/>
    <xdr:sp macro="" textlink="">
      <xdr:nvSpPr>
        <xdr:cNvPr id="253" name="n_4mainValue【橋りょう・トンネル】&#10;一人当たり有形固定資産（償却資産）額">
          <a:extLst>
            <a:ext uri="{FF2B5EF4-FFF2-40B4-BE49-F238E27FC236}">
              <a16:creationId xmlns:a16="http://schemas.microsoft.com/office/drawing/2014/main" id="{ED49FCA0-A67A-4D50-ACB4-8571D2FA9566}"/>
            </a:ext>
          </a:extLst>
        </xdr:cNvPr>
        <xdr:cNvSpPr txBox="1"/>
      </xdr:nvSpPr>
      <xdr:spPr>
        <a:xfrm>
          <a:off x="6038361" y="1073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DF381C48-1138-48B5-ACB3-7FDE54B78927}"/>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2E20D7F8-2F13-4DC6-B35C-CE21396F478A}"/>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CAC5AEA6-B755-4030-93C9-266DF6B8B7E2}"/>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C9092B67-3574-4AA8-8BED-64D512A936E7}"/>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CA00FC9A-2816-44DB-BE7A-B28BCA703A2D}"/>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36C02B80-8658-4AC4-9AED-A6EE12E4F133}"/>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463B9736-E673-46D5-9B88-A026411ACAA1}"/>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813E6B04-9253-4E85-9930-1C1E240AF608}"/>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A4AECED4-9C4F-409D-9AAB-087F21A11E55}"/>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BD089D57-471A-47B7-B75C-BBF513355C2F}"/>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60EBB150-E2B8-401B-B85D-F8AEC1C82D4A}"/>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a:extLst>
            <a:ext uri="{FF2B5EF4-FFF2-40B4-BE49-F238E27FC236}">
              <a16:creationId xmlns:a16="http://schemas.microsoft.com/office/drawing/2014/main" id="{72406A80-C27B-4201-81A2-FE7572FBD8E2}"/>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a:extLst>
            <a:ext uri="{FF2B5EF4-FFF2-40B4-BE49-F238E27FC236}">
              <a16:creationId xmlns:a16="http://schemas.microsoft.com/office/drawing/2014/main" id="{A969F0D6-B9F4-453D-B023-79A3CD946A58}"/>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a:extLst>
            <a:ext uri="{FF2B5EF4-FFF2-40B4-BE49-F238E27FC236}">
              <a16:creationId xmlns:a16="http://schemas.microsoft.com/office/drawing/2014/main" id="{922F14B9-055A-4BB6-96C2-7034084E2518}"/>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a:extLst>
            <a:ext uri="{FF2B5EF4-FFF2-40B4-BE49-F238E27FC236}">
              <a16:creationId xmlns:a16="http://schemas.microsoft.com/office/drawing/2014/main" id="{D9CC15C2-A70D-45FB-97E2-D548AEE263D9}"/>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a:extLst>
            <a:ext uri="{FF2B5EF4-FFF2-40B4-BE49-F238E27FC236}">
              <a16:creationId xmlns:a16="http://schemas.microsoft.com/office/drawing/2014/main" id="{2B60B454-4606-4568-A34C-7BDCBF16A85A}"/>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a:extLst>
            <a:ext uri="{FF2B5EF4-FFF2-40B4-BE49-F238E27FC236}">
              <a16:creationId xmlns:a16="http://schemas.microsoft.com/office/drawing/2014/main" id="{7DF83DFB-9AA0-4A78-922F-5A85DABB8D86}"/>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a:extLst>
            <a:ext uri="{FF2B5EF4-FFF2-40B4-BE49-F238E27FC236}">
              <a16:creationId xmlns:a16="http://schemas.microsoft.com/office/drawing/2014/main" id="{92DA7AD2-976F-4AAB-8B89-954617DCE78E}"/>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a:extLst>
            <a:ext uri="{FF2B5EF4-FFF2-40B4-BE49-F238E27FC236}">
              <a16:creationId xmlns:a16="http://schemas.microsoft.com/office/drawing/2014/main" id="{AE7247C7-2C11-43F7-B883-FF2F1799AE82}"/>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a:extLst>
            <a:ext uri="{FF2B5EF4-FFF2-40B4-BE49-F238E27FC236}">
              <a16:creationId xmlns:a16="http://schemas.microsoft.com/office/drawing/2014/main" id="{12593469-F2E4-4340-916C-03169FC28CEF}"/>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a:extLst>
            <a:ext uri="{FF2B5EF4-FFF2-40B4-BE49-F238E27FC236}">
              <a16:creationId xmlns:a16="http://schemas.microsoft.com/office/drawing/2014/main" id="{2FFC88F9-E8BE-41F5-AED0-8912124BD3FA}"/>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a:extLst>
            <a:ext uri="{FF2B5EF4-FFF2-40B4-BE49-F238E27FC236}">
              <a16:creationId xmlns:a16="http://schemas.microsoft.com/office/drawing/2014/main" id="{67C3DDB3-062D-4B62-88EC-2E94C45780D5}"/>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a:extLst>
            <a:ext uri="{FF2B5EF4-FFF2-40B4-BE49-F238E27FC236}">
              <a16:creationId xmlns:a16="http://schemas.microsoft.com/office/drawing/2014/main" id="{EE26061E-6A21-4548-9A2B-1209E772A44F}"/>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5BDBCA91-51BA-4360-A7D9-E248CC79488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4D235133-82EF-477A-A114-0DEDEA4DD396}"/>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79" name="直線コネクタ 278">
          <a:extLst>
            <a:ext uri="{FF2B5EF4-FFF2-40B4-BE49-F238E27FC236}">
              <a16:creationId xmlns:a16="http://schemas.microsoft.com/office/drawing/2014/main" id="{1EDD5A43-0DBE-462C-AB89-C8A5FACFF41A}"/>
            </a:ext>
          </a:extLst>
        </xdr:cNvPr>
        <xdr:cNvCxnSpPr/>
      </xdr:nvCxnSpPr>
      <xdr:spPr>
        <a:xfrm flipV="1">
          <a:off x="4177665" y="12846957"/>
          <a:ext cx="0" cy="152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0" name="【公営住宅】&#10;有形固定資産減価償却率最小値テキスト">
          <a:extLst>
            <a:ext uri="{FF2B5EF4-FFF2-40B4-BE49-F238E27FC236}">
              <a16:creationId xmlns:a16="http://schemas.microsoft.com/office/drawing/2014/main" id="{7E1E0981-2002-4D83-B8A8-9408BBD2CCD6}"/>
            </a:ext>
          </a:extLst>
        </xdr:cNvPr>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1" name="直線コネクタ 280">
          <a:extLst>
            <a:ext uri="{FF2B5EF4-FFF2-40B4-BE49-F238E27FC236}">
              <a16:creationId xmlns:a16="http://schemas.microsoft.com/office/drawing/2014/main" id="{20794DB8-4871-4DEB-8AC3-34A85225F1EC}"/>
            </a:ext>
          </a:extLst>
        </xdr:cNvPr>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82" name="【公営住宅】&#10;有形固定資産減価償却率最大値テキスト">
          <a:extLst>
            <a:ext uri="{FF2B5EF4-FFF2-40B4-BE49-F238E27FC236}">
              <a16:creationId xmlns:a16="http://schemas.microsoft.com/office/drawing/2014/main" id="{59960B55-CBAE-4F89-96C5-F67C0435CE40}"/>
            </a:ext>
          </a:extLst>
        </xdr:cNvPr>
        <xdr:cNvSpPr txBox="1"/>
      </xdr:nvSpPr>
      <xdr:spPr>
        <a:xfrm>
          <a:off x="4216400" y="126285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83" name="直線コネクタ 282">
          <a:extLst>
            <a:ext uri="{FF2B5EF4-FFF2-40B4-BE49-F238E27FC236}">
              <a16:creationId xmlns:a16="http://schemas.microsoft.com/office/drawing/2014/main" id="{7EF235E5-B829-4487-9F1E-0553098434EA}"/>
            </a:ext>
          </a:extLst>
        </xdr:cNvPr>
        <xdr:cNvCxnSpPr/>
      </xdr:nvCxnSpPr>
      <xdr:spPr>
        <a:xfrm>
          <a:off x="4108450" y="128469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708729D7-5EC6-4D1E-AB0F-C5B49E8AF241}"/>
            </a:ext>
          </a:extLst>
        </xdr:cNvPr>
        <xdr:cNvSpPr txBox="1"/>
      </xdr:nvSpPr>
      <xdr:spPr>
        <a:xfrm>
          <a:off x="4216400" y="13735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5" name="フローチャート: 判断 284">
          <a:extLst>
            <a:ext uri="{FF2B5EF4-FFF2-40B4-BE49-F238E27FC236}">
              <a16:creationId xmlns:a16="http://schemas.microsoft.com/office/drawing/2014/main" id="{019DC086-508B-4A51-8F0E-3444DEA05E8A}"/>
            </a:ext>
          </a:extLst>
        </xdr:cNvPr>
        <xdr:cNvSpPr/>
      </xdr:nvSpPr>
      <xdr:spPr>
        <a:xfrm>
          <a:off x="4127500" y="137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86" name="フローチャート: 判断 285">
          <a:extLst>
            <a:ext uri="{FF2B5EF4-FFF2-40B4-BE49-F238E27FC236}">
              <a16:creationId xmlns:a16="http://schemas.microsoft.com/office/drawing/2014/main" id="{65E40595-C4BB-4B81-B975-20478977D38A}"/>
            </a:ext>
          </a:extLst>
        </xdr:cNvPr>
        <xdr:cNvSpPr/>
      </xdr:nvSpPr>
      <xdr:spPr>
        <a:xfrm>
          <a:off x="3384550" y="137459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87" name="フローチャート: 判断 286">
          <a:extLst>
            <a:ext uri="{FF2B5EF4-FFF2-40B4-BE49-F238E27FC236}">
              <a16:creationId xmlns:a16="http://schemas.microsoft.com/office/drawing/2014/main" id="{CE443D29-BEA2-4DA7-8076-A2777B509060}"/>
            </a:ext>
          </a:extLst>
        </xdr:cNvPr>
        <xdr:cNvSpPr/>
      </xdr:nvSpPr>
      <xdr:spPr>
        <a:xfrm>
          <a:off x="2571750" y="136820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88" name="フローチャート: 判断 287">
          <a:extLst>
            <a:ext uri="{FF2B5EF4-FFF2-40B4-BE49-F238E27FC236}">
              <a16:creationId xmlns:a16="http://schemas.microsoft.com/office/drawing/2014/main" id="{A1F2FC10-8A49-4CFC-B0E6-75AC8E1A7790}"/>
            </a:ext>
          </a:extLst>
        </xdr:cNvPr>
        <xdr:cNvSpPr/>
      </xdr:nvSpPr>
      <xdr:spPr>
        <a:xfrm>
          <a:off x="17780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89" name="フローチャート: 判断 288">
          <a:extLst>
            <a:ext uri="{FF2B5EF4-FFF2-40B4-BE49-F238E27FC236}">
              <a16:creationId xmlns:a16="http://schemas.microsoft.com/office/drawing/2014/main" id="{CC981DC7-612B-46ED-86FD-66DA3176B0FE}"/>
            </a:ext>
          </a:extLst>
        </xdr:cNvPr>
        <xdr:cNvSpPr/>
      </xdr:nvSpPr>
      <xdr:spPr>
        <a:xfrm>
          <a:off x="984250" y="137377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7579E778-92A8-4E51-9344-429FB27C628B}"/>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6846EB24-5573-4B1A-91E2-6181128A37C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BDEF524B-8FEF-48F1-8A5B-443787B0B5FC}"/>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ECEF0BF8-1AA8-4CAE-B1CA-4C01AE42F8C2}"/>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46BBBDBA-17D7-408E-AAE6-50990B7D76C6}"/>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165281</xdr:rowOff>
    </xdr:from>
    <xdr:to>
      <xdr:col>20</xdr:col>
      <xdr:colOff>38100</xdr:colOff>
      <xdr:row>84</xdr:row>
      <xdr:rowOff>95431</xdr:rowOff>
    </xdr:to>
    <xdr:sp macro="" textlink="">
      <xdr:nvSpPr>
        <xdr:cNvPr id="295" name="楕円 294">
          <a:extLst>
            <a:ext uri="{FF2B5EF4-FFF2-40B4-BE49-F238E27FC236}">
              <a16:creationId xmlns:a16="http://schemas.microsoft.com/office/drawing/2014/main" id="{2C34AB22-DCBE-4031-9E93-5FE7F757167F}"/>
            </a:ext>
          </a:extLst>
        </xdr:cNvPr>
        <xdr:cNvSpPr/>
      </xdr:nvSpPr>
      <xdr:spPr>
        <a:xfrm>
          <a:off x="3384550" y="138749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153851</xdr:rowOff>
    </xdr:from>
    <xdr:to>
      <xdr:col>15</xdr:col>
      <xdr:colOff>101600</xdr:colOff>
      <xdr:row>84</xdr:row>
      <xdr:rowOff>84001</xdr:rowOff>
    </xdr:to>
    <xdr:sp macro="" textlink="">
      <xdr:nvSpPr>
        <xdr:cNvPr id="296" name="楕円 295">
          <a:extLst>
            <a:ext uri="{FF2B5EF4-FFF2-40B4-BE49-F238E27FC236}">
              <a16:creationId xmlns:a16="http://schemas.microsoft.com/office/drawing/2014/main" id="{01D22082-B814-4FF4-9FA1-EEDEFA7B9778}"/>
            </a:ext>
          </a:extLst>
        </xdr:cNvPr>
        <xdr:cNvSpPr/>
      </xdr:nvSpPr>
      <xdr:spPr>
        <a:xfrm>
          <a:off x="2571750" y="138635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33201</xdr:rowOff>
    </xdr:from>
    <xdr:to>
      <xdr:col>19</xdr:col>
      <xdr:colOff>177800</xdr:colOff>
      <xdr:row>84</xdr:row>
      <xdr:rowOff>44631</xdr:rowOff>
    </xdr:to>
    <xdr:cxnSp macro="">
      <xdr:nvCxnSpPr>
        <xdr:cNvPr id="297" name="直線コネクタ 296">
          <a:extLst>
            <a:ext uri="{FF2B5EF4-FFF2-40B4-BE49-F238E27FC236}">
              <a16:creationId xmlns:a16="http://schemas.microsoft.com/office/drawing/2014/main" id="{9DEC0716-D13D-41EF-A42A-8AEC33A34B60}"/>
            </a:ext>
          </a:extLst>
        </xdr:cNvPr>
        <xdr:cNvCxnSpPr/>
      </xdr:nvCxnSpPr>
      <xdr:spPr>
        <a:xfrm>
          <a:off x="2622550" y="13907951"/>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119562</xdr:rowOff>
    </xdr:from>
    <xdr:to>
      <xdr:col>10</xdr:col>
      <xdr:colOff>165100</xdr:colOff>
      <xdr:row>84</xdr:row>
      <xdr:rowOff>49712</xdr:rowOff>
    </xdr:to>
    <xdr:sp macro="" textlink="">
      <xdr:nvSpPr>
        <xdr:cNvPr id="298" name="楕円 297">
          <a:extLst>
            <a:ext uri="{FF2B5EF4-FFF2-40B4-BE49-F238E27FC236}">
              <a16:creationId xmlns:a16="http://schemas.microsoft.com/office/drawing/2014/main" id="{B966734F-3CCD-4CA8-A747-370BD377A267}"/>
            </a:ext>
          </a:extLst>
        </xdr:cNvPr>
        <xdr:cNvSpPr/>
      </xdr:nvSpPr>
      <xdr:spPr>
        <a:xfrm>
          <a:off x="1778000" y="138292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170362</xdr:rowOff>
    </xdr:from>
    <xdr:to>
      <xdr:col>15</xdr:col>
      <xdr:colOff>50800</xdr:colOff>
      <xdr:row>84</xdr:row>
      <xdr:rowOff>33201</xdr:rowOff>
    </xdr:to>
    <xdr:cxnSp macro="">
      <xdr:nvCxnSpPr>
        <xdr:cNvPr id="299" name="直線コネクタ 298">
          <a:extLst>
            <a:ext uri="{FF2B5EF4-FFF2-40B4-BE49-F238E27FC236}">
              <a16:creationId xmlns:a16="http://schemas.microsoft.com/office/drawing/2014/main" id="{68318086-43B6-48BB-A6FB-7A3EA09A7730}"/>
            </a:ext>
          </a:extLst>
        </xdr:cNvPr>
        <xdr:cNvCxnSpPr/>
      </xdr:nvCxnSpPr>
      <xdr:spPr>
        <a:xfrm>
          <a:off x="1828800" y="13873662"/>
          <a:ext cx="7937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95069</xdr:rowOff>
    </xdr:from>
    <xdr:to>
      <xdr:col>6</xdr:col>
      <xdr:colOff>38100</xdr:colOff>
      <xdr:row>84</xdr:row>
      <xdr:rowOff>25219</xdr:rowOff>
    </xdr:to>
    <xdr:sp macro="" textlink="">
      <xdr:nvSpPr>
        <xdr:cNvPr id="300" name="楕円 299">
          <a:extLst>
            <a:ext uri="{FF2B5EF4-FFF2-40B4-BE49-F238E27FC236}">
              <a16:creationId xmlns:a16="http://schemas.microsoft.com/office/drawing/2014/main" id="{2320E842-C93E-46C9-A27F-D9558488FBDF}"/>
            </a:ext>
          </a:extLst>
        </xdr:cNvPr>
        <xdr:cNvSpPr/>
      </xdr:nvSpPr>
      <xdr:spPr>
        <a:xfrm>
          <a:off x="984250" y="138047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145869</xdr:rowOff>
    </xdr:from>
    <xdr:to>
      <xdr:col>10</xdr:col>
      <xdr:colOff>114300</xdr:colOff>
      <xdr:row>83</xdr:row>
      <xdr:rowOff>170362</xdr:rowOff>
    </xdr:to>
    <xdr:cxnSp macro="">
      <xdr:nvCxnSpPr>
        <xdr:cNvPr id="301" name="直線コネクタ 300">
          <a:extLst>
            <a:ext uri="{FF2B5EF4-FFF2-40B4-BE49-F238E27FC236}">
              <a16:creationId xmlns:a16="http://schemas.microsoft.com/office/drawing/2014/main" id="{3F451C96-A8E3-4BDD-8BF0-F13F7FB46590}"/>
            </a:ext>
          </a:extLst>
        </xdr:cNvPr>
        <xdr:cNvCxnSpPr/>
      </xdr:nvCxnSpPr>
      <xdr:spPr>
        <a:xfrm>
          <a:off x="1028700" y="13855519"/>
          <a:ext cx="80010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02" name="n_1aveValue【公営住宅】&#10;有形固定資産減価償却率">
          <a:extLst>
            <a:ext uri="{FF2B5EF4-FFF2-40B4-BE49-F238E27FC236}">
              <a16:creationId xmlns:a16="http://schemas.microsoft.com/office/drawing/2014/main" id="{75E3DA88-5399-4666-A414-652E1F84B6A3}"/>
            </a:ext>
          </a:extLst>
        </xdr:cNvPr>
        <xdr:cNvSpPr txBox="1"/>
      </xdr:nvSpPr>
      <xdr:spPr>
        <a:xfrm>
          <a:off x="3239144" y="13533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03" name="n_2aveValue【公営住宅】&#10;有形固定資産減価償却率">
          <a:extLst>
            <a:ext uri="{FF2B5EF4-FFF2-40B4-BE49-F238E27FC236}">
              <a16:creationId xmlns:a16="http://schemas.microsoft.com/office/drawing/2014/main" id="{AA94AF87-E7EA-49B5-B62B-EA77BA073FA7}"/>
            </a:ext>
          </a:extLst>
        </xdr:cNvPr>
        <xdr:cNvSpPr txBox="1"/>
      </xdr:nvSpPr>
      <xdr:spPr>
        <a:xfrm>
          <a:off x="2439044" y="13463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04" name="n_3aveValue【公営住宅】&#10;有形固定資産減価償却率">
          <a:extLst>
            <a:ext uri="{FF2B5EF4-FFF2-40B4-BE49-F238E27FC236}">
              <a16:creationId xmlns:a16="http://schemas.microsoft.com/office/drawing/2014/main" id="{AC826B56-AA0F-4237-A1FE-F3B277779900}"/>
            </a:ext>
          </a:extLst>
        </xdr:cNvPr>
        <xdr:cNvSpPr txBox="1"/>
      </xdr:nvSpPr>
      <xdr:spPr>
        <a:xfrm>
          <a:off x="1645294" y="13509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05" name="n_4aveValue【公営住宅】&#10;有形固定資産減価償却率">
          <a:extLst>
            <a:ext uri="{FF2B5EF4-FFF2-40B4-BE49-F238E27FC236}">
              <a16:creationId xmlns:a16="http://schemas.microsoft.com/office/drawing/2014/main" id="{D5308407-FF6E-4DF8-81A7-992658298C67}"/>
            </a:ext>
          </a:extLst>
        </xdr:cNvPr>
        <xdr:cNvSpPr txBox="1"/>
      </xdr:nvSpPr>
      <xdr:spPr>
        <a:xfrm>
          <a:off x="851544" y="13525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86558</xdr:rowOff>
    </xdr:from>
    <xdr:ext cx="405111" cy="259045"/>
    <xdr:sp macro="" textlink="">
      <xdr:nvSpPr>
        <xdr:cNvPr id="306" name="n_1mainValue【公営住宅】&#10;有形固定資産減価償却率">
          <a:extLst>
            <a:ext uri="{FF2B5EF4-FFF2-40B4-BE49-F238E27FC236}">
              <a16:creationId xmlns:a16="http://schemas.microsoft.com/office/drawing/2014/main" id="{4C43A2B5-1322-4D3A-BAB9-29DE340AC99A}"/>
            </a:ext>
          </a:extLst>
        </xdr:cNvPr>
        <xdr:cNvSpPr txBox="1"/>
      </xdr:nvSpPr>
      <xdr:spPr>
        <a:xfrm>
          <a:off x="3239144" y="1396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75128</xdr:rowOff>
    </xdr:from>
    <xdr:ext cx="405111" cy="259045"/>
    <xdr:sp macro="" textlink="">
      <xdr:nvSpPr>
        <xdr:cNvPr id="307" name="n_2mainValue【公営住宅】&#10;有形固定資産減価償却率">
          <a:extLst>
            <a:ext uri="{FF2B5EF4-FFF2-40B4-BE49-F238E27FC236}">
              <a16:creationId xmlns:a16="http://schemas.microsoft.com/office/drawing/2014/main" id="{54409C83-BCDF-4197-A765-FE512B9A0C9B}"/>
            </a:ext>
          </a:extLst>
        </xdr:cNvPr>
        <xdr:cNvSpPr txBox="1"/>
      </xdr:nvSpPr>
      <xdr:spPr>
        <a:xfrm>
          <a:off x="2439044" y="1394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40839</xdr:rowOff>
    </xdr:from>
    <xdr:ext cx="405111" cy="259045"/>
    <xdr:sp macro="" textlink="">
      <xdr:nvSpPr>
        <xdr:cNvPr id="308" name="n_3mainValue【公営住宅】&#10;有形固定資産減価償却率">
          <a:extLst>
            <a:ext uri="{FF2B5EF4-FFF2-40B4-BE49-F238E27FC236}">
              <a16:creationId xmlns:a16="http://schemas.microsoft.com/office/drawing/2014/main" id="{3F920E34-148F-4057-821D-0CCB51D3B51D}"/>
            </a:ext>
          </a:extLst>
        </xdr:cNvPr>
        <xdr:cNvSpPr txBox="1"/>
      </xdr:nvSpPr>
      <xdr:spPr>
        <a:xfrm>
          <a:off x="1645294" y="1391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16346</xdr:rowOff>
    </xdr:from>
    <xdr:ext cx="405111" cy="259045"/>
    <xdr:sp macro="" textlink="">
      <xdr:nvSpPr>
        <xdr:cNvPr id="309" name="n_4mainValue【公営住宅】&#10;有形固定資産減価償却率">
          <a:extLst>
            <a:ext uri="{FF2B5EF4-FFF2-40B4-BE49-F238E27FC236}">
              <a16:creationId xmlns:a16="http://schemas.microsoft.com/office/drawing/2014/main" id="{6B7DB469-C211-4D69-95BB-2C8D625DE538}"/>
            </a:ext>
          </a:extLst>
        </xdr:cNvPr>
        <xdr:cNvSpPr txBox="1"/>
      </xdr:nvSpPr>
      <xdr:spPr>
        <a:xfrm>
          <a:off x="851544" y="1389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6305DF60-933C-4875-94A0-6E074D8628F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A035F0BC-3258-40FB-AB00-B6ECD6D39B12}"/>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40733C0D-9EAF-4A57-82D8-4CA8C1EB174E}"/>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F224CA1C-8733-4C50-941D-8F9776E6229F}"/>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68686309-C0B7-474F-806E-253DD71FFF82}"/>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56D31CF7-9793-4D3E-84B5-7D61B6566443}"/>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CB686461-941F-4A14-B7B0-F8D9CDD0269B}"/>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F1FC6462-0A4D-461D-A897-81883AF4674B}"/>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777E26F9-F622-474F-98B4-1BA29A2ADDD3}"/>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B49941B2-04C8-4925-BA51-7BD9050A7262}"/>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a:extLst>
            <a:ext uri="{FF2B5EF4-FFF2-40B4-BE49-F238E27FC236}">
              <a16:creationId xmlns:a16="http://schemas.microsoft.com/office/drawing/2014/main" id="{2A227405-58AE-4308-8C15-07FB745915D0}"/>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a:extLst>
            <a:ext uri="{FF2B5EF4-FFF2-40B4-BE49-F238E27FC236}">
              <a16:creationId xmlns:a16="http://schemas.microsoft.com/office/drawing/2014/main" id="{5B58FBF5-1169-42E3-AA13-D88ED21901C6}"/>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a:extLst>
            <a:ext uri="{FF2B5EF4-FFF2-40B4-BE49-F238E27FC236}">
              <a16:creationId xmlns:a16="http://schemas.microsoft.com/office/drawing/2014/main" id="{E038FE7A-FA70-46A2-A113-786558C09F9F}"/>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a:extLst>
            <a:ext uri="{FF2B5EF4-FFF2-40B4-BE49-F238E27FC236}">
              <a16:creationId xmlns:a16="http://schemas.microsoft.com/office/drawing/2014/main" id="{31C081CF-2739-4986-A242-79697D071467}"/>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a:extLst>
            <a:ext uri="{FF2B5EF4-FFF2-40B4-BE49-F238E27FC236}">
              <a16:creationId xmlns:a16="http://schemas.microsoft.com/office/drawing/2014/main" id="{785FF284-E78A-49EF-91BB-A3D5C0EC623B}"/>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a:extLst>
            <a:ext uri="{FF2B5EF4-FFF2-40B4-BE49-F238E27FC236}">
              <a16:creationId xmlns:a16="http://schemas.microsoft.com/office/drawing/2014/main" id="{21F1E33C-CF54-479D-83E6-68555B58C0BB}"/>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a:extLst>
            <a:ext uri="{FF2B5EF4-FFF2-40B4-BE49-F238E27FC236}">
              <a16:creationId xmlns:a16="http://schemas.microsoft.com/office/drawing/2014/main" id="{99FA3E6B-50A6-438C-A7FB-B7F974DAF0AD}"/>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a:extLst>
            <a:ext uri="{FF2B5EF4-FFF2-40B4-BE49-F238E27FC236}">
              <a16:creationId xmlns:a16="http://schemas.microsoft.com/office/drawing/2014/main" id="{4881DFAD-62EE-4D5C-A4D8-B413519060D8}"/>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AE0BFA32-0A77-4BD0-B3E3-5C56A7AEDAFD}"/>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2C6DFA1E-C362-4DCC-977C-1EE2E103C5D5}"/>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D736209F-9AE6-41F3-9F21-865B5417574F}"/>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31" name="直線コネクタ 330">
          <a:extLst>
            <a:ext uri="{FF2B5EF4-FFF2-40B4-BE49-F238E27FC236}">
              <a16:creationId xmlns:a16="http://schemas.microsoft.com/office/drawing/2014/main" id="{993FB657-5128-4939-84EC-282AD3280D28}"/>
            </a:ext>
          </a:extLst>
        </xdr:cNvPr>
        <xdr:cNvCxnSpPr/>
      </xdr:nvCxnSpPr>
      <xdr:spPr>
        <a:xfrm flipV="1">
          <a:off x="9429115" y="13046659"/>
          <a:ext cx="0" cy="119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2" name="【公営住宅】&#10;一人当たり面積最小値テキスト">
          <a:extLst>
            <a:ext uri="{FF2B5EF4-FFF2-40B4-BE49-F238E27FC236}">
              <a16:creationId xmlns:a16="http://schemas.microsoft.com/office/drawing/2014/main" id="{5A3D99D7-6320-461E-9982-9E5E334E0ADA}"/>
            </a:ext>
          </a:extLst>
        </xdr:cNvPr>
        <xdr:cNvSpPr txBox="1"/>
      </xdr:nvSpPr>
      <xdr:spPr>
        <a:xfrm>
          <a:off x="9467850" y="1424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33" name="直線コネクタ 332">
          <a:extLst>
            <a:ext uri="{FF2B5EF4-FFF2-40B4-BE49-F238E27FC236}">
              <a16:creationId xmlns:a16="http://schemas.microsoft.com/office/drawing/2014/main" id="{4AF2E30C-8A8D-4A7E-9892-570AC32BEF99}"/>
            </a:ext>
          </a:extLst>
        </xdr:cNvPr>
        <xdr:cNvCxnSpPr/>
      </xdr:nvCxnSpPr>
      <xdr:spPr>
        <a:xfrm>
          <a:off x="9359900" y="14240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34" name="【公営住宅】&#10;一人当たり面積最大値テキスト">
          <a:extLst>
            <a:ext uri="{FF2B5EF4-FFF2-40B4-BE49-F238E27FC236}">
              <a16:creationId xmlns:a16="http://schemas.microsoft.com/office/drawing/2014/main" id="{11BF1DEF-FA11-432A-85FD-DF5D0167B626}"/>
            </a:ext>
          </a:extLst>
        </xdr:cNvPr>
        <xdr:cNvSpPr txBox="1"/>
      </xdr:nvSpPr>
      <xdr:spPr>
        <a:xfrm>
          <a:off x="9467850" y="1283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35" name="直線コネクタ 334">
          <a:extLst>
            <a:ext uri="{FF2B5EF4-FFF2-40B4-BE49-F238E27FC236}">
              <a16:creationId xmlns:a16="http://schemas.microsoft.com/office/drawing/2014/main" id="{7ADA76E1-7BB6-4BDC-AAB7-4927A644CEDD}"/>
            </a:ext>
          </a:extLst>
        </xdr:cNvPr>
        <xdr:cNvCxnSpPr/>
      </xdr:nvCxnSpPr>
      <xdr:spPr>
        <a:xfrm>
          <a:off x="9359900" y="130466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164837</xdr:rowOff>
    </xdr:from>
    <xdr:ext cx="469744" cy="259045"/>
    <xdr:sp macro="" textlink="">
      <xdr:nvSpPr>
        <xdr:cNvPr id="336" name="【公営住宅】&#10;一人当たり面積平均値テキスト">
          <a:extLst>
            <a:ext uri="{FF2B5EF4-FFF2-40B4-BE49-F238E27FC236}">
              <a16:creationId xmlns:a16="http://schemas.microsoft.com/office/drawing/2014/main" id="{69851D02-D699-4AD3-89E5-9EFE17BF684E}"/>
            </a:ext>
          </a:extLst>
        </xdr:cNvPr>
        <xdr:cNvSpPr txBox="1"/>
      </xdr:nvSpPr>
      <xdr:spPr>
        <a:xfrm>
          <a:off x="9467850" y="1403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37" name="フローチャート: 判断 336">
          <a:extLst>
            <a:ext uri="{FF2B5EF4-FFF2-40B4-BE49-F238E27FC236}">
              <a16:creationId xmlns:a16="http://schemas.microsoft.com/office/drawing/2014/main" id="{E030E4AA-5FA8-45E6-8795-A4FFFC6742B4}"/>
            </a:ext>
          </a:extLst>
        </xdr:cNvPr>
        <xdr:cNvSpPr/>
      </xdr:nvSpPr>
      <xdr:spPr>
        <a:xfrm>
          <a:off x="9398000" y="140548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38" name="フローチャート: 判断 337">
          <a:extLst>
            <a:ext uri="{FF2B5EF4-FFF2-40B4-BE49-F238E27FC236}">
              <a16:creationId xmlns:a16="http://schemas.microsoft.com/office/drawing/2014/main" id="{014A42DD-EA8A-4141-BDAE-1C86C539D8EC}"/>
            </a:ext>
          </a:extLst>
        </xdr:cNvPr>
        <xdr:cNvSpPr/>
      </xdr:nvSpPr>
      <xdr:spPr>
        <a:xfrm>
          <a:off x="8636000" y="1406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39" name="フローチャート: 判断 338">
          <a:extLst>
            <a:ext uri="{FF2B5EF4-FFF2-40B4-BE49-F238E27FC236}">
              <a16:creationId xmlns:a16="http://schemas.microsoft.com/office/drawing/2014/main" id="{27D34126-F55B-4FD2-98A8-B67D4E1CFDF5}"/>
            </a:ext>
          </a:extLst>
        </xdr:cNvPr>
        <xdr:cNvSpPr/>
      </xdr:nvSpPr>
      <xdr:spPr>
        <a:xfrm>
          <a:off x="7842250" y="140749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40" name="フローチャート: 判断 339">
          <a:extLst>
            <a:ext uri="{FF2B5EF4-FFF2-40B4-BE49-F238E27FC236}">
              <a16:creationId xmlns:a16="http://schemas.microsoft.com/office/drawing/2014/main" id="{99534041-8E1D-4D74-AF5B-E88BB609C4B6}"/>
            </a:ext>
          </a:extLst>
        </xdr:cNvPr>
        <xdr:cNvSpPr/>
      </xdr:nvSpPr>
      <xdr:spPr>
        <a:xfrm>
          <a:off x="7029450" y="1405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41" name="フローチャート: 判断 340">
          <a:extLst>
            <a:ext uri="{FF2B5EF4-FFF2-40B4-BE49-F238E27FC236}">
              <a16:creationId xmlns:a16="http://schemas.microsoft.com/office/drawing/2014/main" id="{5FCAA099-2257-4052-9E55-954DA12C6A66}"/>
            </a:ext>
          </a:extLst>
        </xdr:cNvPr>
        <xdr:cNvSpPr/>
      </xdr:nvSpPr>
      <xdr:spPr>
        <a:xfrm>
          <a:off x="6235700" y="1407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A5D0622A-B146-40FA-957C-62C41D7E376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1AC3D414-EFB8-49BD-8C4D-367DC223921E}"/>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DF72A690-CC3B-4B7A-A784-B07D80A6B097}"/>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B6D68012-5520-4B23-BD07-3DAFB30FFE3E}"/>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6F409B94-08C4-4563-97AB-48FCE8134F17}"/>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124003</xdr:rowOff>
    </xdr:from>
    <xdr:to>
      <xdr:col>50</xdr:col>
      <xdr:colOff>165100</xdr:colOff>
      <xdr:row>86</xdr:row>
      <xdr:rowOff>54153</xdr:rowOff>
    </xdr:to>
    <xdr:sp macro="" textlink="">
      <xdr:nvSpPr>
        <xdr:cNvPr id="347" name="楕円 346">
          <a:extLst>
            <a:ext uri="{FF2B5EF4-FFF2-40B4-BE49-F238E27FC236}">
              <a16:creationId xmlns:a16="http://schemas.microsoft.com/office/drawing/2014/main" id="{46432E58-3CA7-44E0-8625-16CCAB0263AC}"/>
            </a:ext>
          </a:extLst>
        </xdr:cNvPr>
        <xdr:cNvSpPr/>
      </xdr:nvSpPr>
      <xdr:spPr>
        <a:xfrm>
          <a:off x="8636000" y="141638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121259</xdr:rowOff>
    </xdr:from>
    <xdr:to>
      <xdr:col>46</xdr:col>
      <xdr:colOff>38100</xdr:colOff>
      <xdr:row>86</xdr:row>
      <xdr:rowOff>51409</xdr:rowOff>
    </xdr:to>
    <xdr:sp macro="" textlink="">
      <xdr:nvSpPr>
        <xdr:cNvPr id="348" name="楕円 347">
          <a:extLst>
            <a:ext uri="{FF2B5EF4-FFF2-40B4-BE49-F238E27FC236}">
              <a16:creationId xmlns:a16="http://schemas.microsoft.com/office/drawing/2014/main" id="{819BEF5C-BC45-465E-8F36-807531CDEFB5}"/>
            </a:ext>
          </a:extLst>
        </xdr:cNvPr>
        <xdr:cNvSpPr/>
      </xdr:nvSpPr>
      <xdr:spPr>
        <a:xfrm>
          <a:off x="7842250" y="141611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609</xdr:rowOff>
    </xdr:from>
    <xdr:to>
      <xdr:col>50</xdr:col>
      <xdr:colOff>114300</xdr:colOff>
      <xdr:row>86</xdr:row>
      <xdr:rowOff>3353</xdr:rowOff>
    </xdr:to>
    <xdr:cxnSp macro="">
      <xdr:nvCxnSpPr>
        <xdr:cNvPr id="349" name="直線コネクタ 348">
          <a:extLst>
            <a:ext uri="{FF2B5EF4-FFF2-40B4-BE49-F238E27FC236}">
              <a16:creationId xmlns:a16="http://schemas.microsoft.com/office/drawing/2014/main" id="{9A8FC65D-AF8A-48BF-A18B-9379C2AA37CD}"/>
            </a:ext>
          </a:extLst>
        </xdr:cNvPr>
        <xdr:cNvCxnSpPr/>
      </xdr:nvCxnSpPr>
      <xdr:spPr>
        <a:xfrm>
          <a:off x="7886700" y="14205559"/>
          <a:ext cx="8001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120802</xdr:rowOff>
    </xdr:from>
    <xdr:to>
      <xdr:col>41</xdr:col>
      <xdr:colOff>101600</xdr:colOff>
      <xdr:row>86</xdr:row>
      <xdr:rowOff>50952</xdr:rowOff>
    </xdr:to>
    <xdr:sp macro="" textlink="">
      <xdr:nvSpPr>
        <xdr:cNvPr id="350" name="楕円 349">
          <a:extLst>
            <a:ext uri="{FF2B5EF4-FFF2-40B4-BE49-F238E27FC236}">
              <a16:creationId xmlns:a16="http://schemas.microsoft.com/office/drawing/2014/main" id="{3C9E2F77-6959-41B4-AA47-D3C9DBB54130}"/>
            </a:ext>
          </a:extLst>
        </xdr:cNvPr>
        <xdr:cNvSpPr/>
      </xdr:nvSpPr>
      <xdr:spPr>
        <a:xfrm>
          <a:off x="7029450" y="141606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152</xdr:rowOff>
    </xdr:from>
    <xdr:to>
      <xdr:col>45</xdr:col>
      <xdr:colOff>177800</xdr:colOff>
      <xdr:row>86</xdr:row>
      <xdr:rowOff>609</xdr:rowOff>
    </xdr:to>
    <xdr:cxnSp macro="">
      <xdr:nvCxnSpPr>
        <xdr:cNvPr id="351" name="直線コネクタ 350">
          <a:extLst>
            <a:ext uri="{FF2B5EF4-FFF2-40B4-BE49-F238E27FC236}">
              <a16:creationId xmlns:a16="http://schemas.microsoft.com/office/drawing/2014/main" id="{C053ACFC-660F-4BC2-865C-11D052E89611}"/>
            </a:ext>
          </a:extLst>
        </xdr:cNvPr>
        <xdr:cNvCxnSpPr/>
      </xdr:nvCxnSpPr>
      <xdr:spPr>
        <a:xfrm>
          <a:off x="7080250" y="14205102"/>
          <a:ext cx="8064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120345</xdr:rowOff>
    </xdr:from>
    <xdr:to>
      <xdr:col>36</xdr:col>
      <xdr:colOff>165100</xdr:colOff>
      <xdr:row>86</xdr:row>
      <xdr:rowOff>50495</xdr:rowOff>
    </xdr:to>
    <xdr:sp macro="" textlink="">
      <xdr:nvSpPr>
        <xdr:cNvPr id="352" name="楕円 351">
          <a:extLst>
            <a:ext uri="{FF2B5EF4-FFF2-40B4-BE49-F238E27FC236}">
              <a16:creationId xmlns:a16="http://schemas.microsoft.com/office/drawing/2014/main" id="{9312666F-AF60-4421-B7E0-886AF6096835}"/>
            </a:ext>
          </a:extLst>
        </xdr:cNvPr>
        <xdr:cNvSpPr/>
      </xdr:nvSpPr>
      <xdr:spPr>
        <a:xfrm>
          <a:off x="6235700" y="141601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171145</xdr:rowOff>
    </xdr:from>
    <xdr:to>
      <xdr:col>41</xdr:col>
      <xdr:colOff>50800</xdr:colOff>
      <xdr:row>86</xdr:row>
      <xdr:rowOff>152</xdr:rowOff>
    </xdr:to>
    <xdr:cxnSp macro="">
      <xdr:nvCxnSpPr>
        <xdr:cNvPr id="353" name="直線コネクタ 352">
          <a:extLst>
            <a:ext uri="{FF2B5EF4-FFF2-40B4-BE49-F238E27FC236}">
              <a16:creationId xmlns:a16="http://schemas.microsoft.com/office/drawing/2014/main" id="{C4F6B3C8-DA1D-4234-A3ED-8946CEF1E118}"/>
            </a:ext>
          </a:extLst>
        </xdr:cNvPr>
        <xdr:cNvCxnSpPr/>
      </xdr:nvCxnSpPr>
      <xdr:spPr>
        <a:xfrm>
          <a:off x="6286500" y="14204645"/>
          <a:ext cx="7937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54" name="n_1aveValue【公営住宅】&#10;一人当たり面積">
          <a:extLst>
            <a:ext uri="{FF2B5EF4-FFF2-40B4-BE49-F238E27FC236}">
              <a16:creationId xmlns:a16="http://schemas.microsoft.com/office/drawing/2014/main" id="{E990A9D0-8DEE-473F-961F-41E9FDFEC362}"/>
            </a:ext>
          </a:extLst>
        </xdr:cNvPr>
        <xdr:cNvSpPr txBox="1"/>
      </xdr:nvSpPr>
      <xdr:spPr>
        <a:xfrm>
          <a:off x="8458277" y="1384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55" name="n_2aveValue【公営住宅】&#10;一人当たり面積">
          <a:extLst>
            <a:ext uri="{FF2B5EF4-FFF2-40B4-BE49-F238E27FC236}">
              <a16:creationId xmlns:a16="http://schemas.microsoft.com/office/drawing/2014/main" id="{ED986550-311D-4762-8FF1-7FF22CD7F79D}"/>
            </a:ext>
          </a:extLst>
        </xdr:cNvPr>
        <xdr:cNvSpPr txBox="1"/>
      </xdr:nvSpPr>
      <xdr:spPr>
        <a:xfrm>
          <a:off x="7677227" y="1386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56" name="n_3aveValue【公営住宅】&#10;一人当たり面積">
          <a:extLst>
            <a:ext uri="{FF2B5EF4-FFF2-40B4-BE49-F238E27FC236}">
              <a16:creationId xmlns:a16="http://schemas.microsoft.com/office/drawing/2014/main" id="{6196573E-D960-4E8A-AB2B-6A89D54F6F8C}"/>
            </a:ext>
          </a:extLst>
        </xdr:cNvPr>
        <xdr:cNvSpPr txBox="1"/>
      </xdr:nvSpPr>
      <xdr:spPr>
        <a:xfrm>
          <a:off x="6864427" y="138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57" name="n_4aveValue【公営住宅】&#10;一人当たり面積">
          <a:extLst>
            <a:ext uri="{FF2B5EF4-FFF2-40B4-BE49-F238E27FC236}">
              <a16:creationId xmlns:a16="http://schemas.microsoft.com/office/drawing/2014/main" id="{AA48158D-529C-4ACA-921C-1BDD53341F92}"/>
            </a:ext>
          </a:extLst>
        </xdr:cNvPr>
        <xdr:cNvSpPr txBox="1"/>
      </xdr:nvSpPr>
      <xdr:spPr>
        <a:xfrm>
          <a:off x="6070677" y="1386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45280</xdr:rowOff>
    </xdr:from>
    <xdr:ext cx="469744" cy="259045"/>
    <xdr:sp macro="" textlink="">
      <xdr:nvSpPr>
        <xdr:cNvPr id="358" name="n_1mainValue【公営住宅】&#10;一人当たり面積">
          <a:extLst>
            <a:ext uri="{FF2B5EF4-FFF2-40B4-BE49-F238E27FC236}">
              <a16:creationId xmlns:a16="http://schemas.microsoft.com/office/drawing/2014/main" id="{4B0E4A6D-5A40-45B6-BF1E-ACF7EFA7EFFA}"/>
            </a:ext>
          </a:extLst>
        </xdr:cNvPr>
        <xdr:cNvSpPr txBox="1"/>
      </xdr:nvSpPr>
      <xdr:spPr>
        <a:xfrm>
          <a:off x="8458277" y="1425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42536</xdr:rowOff>
    </xdr:from>
    <xdr:ext cx="469744" cy="259045"/>
    <xdr:sp macro="" textlink="">
      <xdr:nvSpPr>
        <xdr:cNvPr id="359" name="n_2mainValue【公営住宅】&#10;一人当たり面積">
          <a:extLst>
            <a:ext uri="{FF2B5EF4-FFF2-40B4-BE49-F238E27FC236}">
              <a16:creationId xmlns:a16="http://schemas.microsoft.com/office/drawing/2014/main" id="{588CC1F0-E26C-407B-B7B0-491398CBCA62}"/>
            </a:ext>
          </a:extLst>
        </xdr:cNvPr>
        <xdr:cNvSpPr txBox="1"/>
      </xdr:nvSpPr>
      <xdr:spPr>
        <a:xfrm>
          <a:off x="7677227" y="1424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42079</xdr:rowOff>
    </xdr:from>
    <xdr:ext cx="469744" cy="259045"/>
    <xdr:sp macro="" textlink="">
      <xdr:nvSpPr>
        <xdr:cNvPr id="360" name="n_3mainValue【公営住宅】&#10;一人当たり面積">
          <a:extLst>
            <a:ext uri="{FF2B5EF4-FFF2-40B4-BE49-F238E27FC236}">
              <a16:creationId xmlns:a16="http://schemas.microsoft.com/office/drawing/2014/main" id="{796537D1-92C5-4D3D-8CD5-DBE8764593A6}"/>
            </a:ext>
          </a:extLst>
        </xdr:cNvPr>
        <xdr:cNvSpPr txBox="1"/>
      </xdr:nvSpPr>
      <xdr:spPr>
        <a:xfrm>
          <a:off x="6864427" y="1424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41622</xdr:rowOff>
    </xdr:from>
    <xdr:ext cx="469744" cy="259045"/>
    <xdr:sp macro="" textlink="">
      <xdr:nvSpPr>
        <xdr:cNvPr id="361" name="n_4mainValue【公営住宅】&#10;一人当たり面積">
          <a:extLst>
            <a:ext uri="{FF2B5EF4-FFF2-40B4-BE49-F238E27FC236}">
              <a16:creationId xmlns:a16="http://schemas.microsoft.com/office/drawing/2014/main" id="{B89BE1A1-31A1-47BD-A70A-CEF674337DAB}"/>
            </a:ext>
          </a:extLst>
        </xdr:cNvPr>
        <xdr:cNvSpPr txBox="1"/>
      </xdr:nvSpPr>
      <xdr:spPr>
        <a:xfrm>
          <a:off x="6070677" y="1424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55FE9AC0-6449-4885-BF8C-AB23E40D04CD}"/>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718067D3-B428-4112-B728-1496EE57A1B6}"/>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76525E6A-8CA6-4A99-96C1-AC820C00302A}"/>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ADD8AFB6-C488-4E79-B07C-2CECB2061431}"/>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C40B106F-0B1F-4291-9572-DB87882D1E52}"/>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A099516A-B23E-4A5D-A823-1DA63C1DA217}"/>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B0902AE9-26E2-4574-AD7A-3B2925EE2B30}"/>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B1DE1AC0-ECEB-45AD-8A5D-406E5E05716D}"/>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5AAD68B3-DBBF-4AEB-877F-63069FB51DB2}"/>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DEC5929A-A592-4CC3-B6E4-8268912F702B}"/>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8B1CDB30-CCCE-42E7-9051-90185BC53227}"/>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EE2FD307-DAC1-4C4A-B66F-5A5F9B0946AF}"/>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5D31178A-1CC5-44AD-8262-BAF1CBC28AA6}"/>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AC8C5228-519B-4DB3-82B2-9FAC36300CA3}"/>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F4BB2EFB-DBAD-40BE-8A15-EEEAE4701B58}"/>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FB3EBC58-CCBB-4F7A-BC8F-BFFAB33FA11F}"/>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E3C670C7-34E8-4283-BA05-1F63C5E6E3E3}"/>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E2018A85-033B-401D-BB8A-717F53A0829E}"/>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B1D3A878-7B9E-482C-9F9C-3633A0404E5B}"/>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C3C10151-9F23-41C0-8F5B-8E326686484D}"/>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FF9EC770-C624-4405-A05A-F56CB2CEF224}"/>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2E6B5AA8-0EA9-44A5-8591-525A117AD507}"/>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81781668-7748-4178-BEEB-E45E90D01557}"/>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A9CEE31C-8C57-454F-A0B7-18B29A00573E}"/>
            </a:ext>
          </a:extLst>
        </xdr:cNvPr>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6" name="正方形/長方形 385">
          <a:extLst>
            <a:ext uri="{FF2B5EF4-FFF2-40B4-BE49-F238E27FC236}">
              <a16:creationId xmlns:a16="http://schemas.microsoft.com/office/drawing/2014/main" id="{E871E17A-F16F-4820-B81B-745F07E8C654}"/>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7" name="正方形/長方形 386">
          <a:extLst>
            <a:ext uri="{FF2B5EF4-FFF2-40B4-BE49-F238E27FC236}">
              <a16:creationId xmlns:a16="http://schemas.microsoft.com/office/drawing/2014/main" id="{F0EA7E5D-A22C-46A1-A353-590C34D527FF}"/>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8" name="正方形/長方形 387">
          <a:extLst>
            <a:ext uri="{FF2B5EF4-FFF2-40B4-BE49-F238E27FC236}">
              <a16:creationId xmlns:a16="http://schemas.microsoft.com/office/drawing/2014/main" id="{974636FF-BD2B-4491-A661-3A7AA38CEABE}"/>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9" name="正方形/長方形 388">
          <a:extLst>
            <a:ext uri="{FF2B5EF4-FFF2-40B4-BE49-F238E27FC236}">
              <a16:creationId xmlns:a16="http://schemas.microsoft.com/office/drawing/2014/main" id="{3CB845FB-C636-4C2D-B459-47F5AA1E45C3}"/>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0" name="正方形/長方形 389">
          <a:extLst>
            <a:ext uri="{FF2B5EF4-FFF2-40B4-BE49-F238E27FC236}">
              <a16:creationId xmlns:a16="http://schemas.microsoft.com/office/drawing/2014/main" id="{1C0D6DB6-02D0-41B5-9D5B-F3211D69686A}"/>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1" name="正方形/長方形 390">
          <a:extLst>
            <a:ext uri="{FF2B5EF4-FFF2-40B4-BE49-F238E27FC236}">
              <a16:creationId xmlns:a16="http://schemas.microsoft.com/office/drawing/2014/main" id="{4E319BA6-C7DD-424E-A3CA-7E264D60E97F}"/>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2" name="正方形/長方形 391">
          <a:extLst>
            <a:ext uri="{FF2B5EF4-FFF2-40B4-BE49-F238E27FC236}">
              <a16:creationId xmlns:a16="http://schemas.microsoft.com/office/drawing/2014/main" id="{6D7D6FD3-B521-467F-B637-41B9ADEB76BD}"/>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3" name="正方形/長方形 392">
          <a:extLst>
            <a:ext uri="{FF2B5EF4-FFF2-40B4-BE49-F238E27FC236}">
              <a16:creationId xmlns:a16="http://schemas.microsoft.com/office/drawing/2014/main" id="{A59CDCAB-F136-42E0-84BD-EC586BA1E874}"/>
            </a:ext>
          </a:extLst>
        </xdr:cNvPr>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a:extLst>
            <a:ext uri="{FF2B5EF4-FFF2-40B4-BE49-F238E27FC236}">
              <a16:creationId xmlns:a16="http://schemas.microsoft.com/office/drawing/2014/main" id="{84B8BB40-5781-4489-8761-2E7FDCCDDB3C}"/>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5" name="正方形/長方形 394">
          <a:extLst>
            <a:ext uri="{FF2B5EF4-FFF2-40B4-BE49-F238E27FC236}">
              <a16:creationId xmlns:a16="http://schemas.microsoft.com/office/drawing/2014/main" id="{FF44A1BA-4298-40BD-8294-09E48F83717E}"/>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6" name="正方形/長方形 395">
          <a:extLst>
            <a:ext uri="{FF2B5EF4-FFF2-40B4-BE49-F238E27FC236}">
              <a16:creationId xmlns:a16="http://schemas.microsoft.com/office/drawing/2014/main" id="{A3E9BE44-9B93-4229-B1B7-D589BCCD5A98}"/>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7" name="正方形/長方形 396">
          <a:extLst>
            <a:ext uri="{FF2B5EF4-FFF2-40B4-BE49-F238E27FC236}">
              <a16:creationId xmlns:a16="http://schemas.microsoft.com/office/drawing/2014/main" id="{EDAFB50A-6D93-43D0-87C8-FE04E353735D}"/>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8" name="正方形/長方形 397">
          <a:extLst>
            <a:ext uri="{FF2B5EF4-FFF2-40B4-BE49-F238E27FC236}">
              <a16:creationId xmlns:a16="http://schemas.microsoft.com/office/drawing/2014/main" id="{0F19CF37-75AE-49EF-BBC6-6F67F9FDC5BE}"/>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9" name="正方形/長方形 398">
          <a:extLst>
            <a:ext uri="{FF2B5EF4-FFF2-40B4-BE49-F238E27FC236}">
              <a16:creationId xmlns:a16="http://schemas.microsoft.com/office/drawing/2014/main" id="{494E5120-CFB3-4A6B-9AEB-829AAF614E92}"/>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0" name="正方形/長方形 399">
          <a:extLst>
            <a:ext uri="{FF2B5EF4-FFF2-40B4-BE49-F238E27FC236}">
              <a16:creationId xmlns:a16="http://schemas.microsoft.com/office/drawing/2014/main" id="{319B4710-91BC-4D2A-8F16-DE828E8C8CC4}"/>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正方形/長方形 400">
          <a:extLst>
            <a:ext uri="{FF2B5EF4-FFF2-40B4-BE49-F238E27FC236}">
              <a16:creationId xmlns:a16="http://schemas.microsoft.com/office/drawing/2014/main" id="{E7A9715A-3AB8-4463-B286-6617CC1F2896}"/>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2" name="テキスト ボックス 401">
          <a:extLst>
            <a:ext uri="{FF2B5EF4-FFF2-40B4-BE49-F238E27FC236}">
              <a16:creationId xmlns:a16="http://schemas.microsoft.com/office/drawing/2014/main" id="{E44CB53D-4E3C-468D-A9B1-6A8192E334EB}"/>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3" name="直線コネクタ 402">
          <a:extLst>
            <a:ext uri="{FF2B5EF4-FFF2-40B4-BE49-F238E27FC236}">
              <a16:creationId xmlns:a16="http://schemas.microsoft.com/office/drawing/2014/main" id="{BD72E6D3-642F-4504-8116-7EF3FE3E7A1E}"/>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4" name="テキスト ボックス 403">
          <a:extLst>
            <a:ext uri="{FF2B5EF4-FFF2-40B4-BE49-F238E27FC236}">
              <a16:creationId xmlns:a16="http://schemas.microsoft.com/office/drawing/2014/main" id="{3249FBC1-DA84-4C50-8D05-97A153ADA2BE}"/>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5" name="直線コネクタ 404">
          <a:extLst>
            <a:ext uri="{FF2B5EF4-FFF2-40B4-BE49-F238E27FC236}">
              <a16:creationId xmlns:a16="http://schemas.microsoft.com/office/drawing/2014/main" id="{C3C1D499-C956-40A5-8376-960930743FA6}"/>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6" name="テキスト ボックス 405">
          <a:extLst>
            <a:ext uri="{FF2B5EF4-FFF2-40B4-BE49-F238E27FC236}">
              <a16:creationId xmlns:a16="http://schemas.microsoft.com/office/drawing/2014/main" id="{461D2FF1-CF84-4245-8F9E-ECFD5D9BABA1}"/>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7" name="直線コネクタ 406">
          <a:extLst>
            <a:ext uri="{FF2B5EF4-FFF2-40B4-BE49-F238E27FC236}">
              <a16:creationId xmlns:a16="http://schemas.microsoft.com/office/drawing/2014/main" id="{BAC2D1E8-9623-40D9-8E13-3E8756CA4155}"/>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8" name="テキスト ボックス 407">
          <a:extLst>
            <a:ext uri="{FF2B5EF4-FFF2-40B4-BE49-F238E27FC236}">
              <a16:creationId xmlns:a16="http://schemas.microsoft.com/office/drawing/2014/main" id="{BE182E37-C3E2-40C0-AD45-B1FA22441ED7}"/>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9" name="直線コネクタ 408">
          <a:extLst>
            <a:ext uri="{FF2B5EF4-FFF2-40B4-BE49-F238E27FC236}">
              <a16:creationId xmlns:a16="http://schemas.microsoft.com/office/drawing/2014/main" id="{838C975F-E275-47EE-A620-0B60EB6A496D}"/>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0" name="テキスト ボックス 409">
          <a:extLst>
            <a:ext uri="{FF2B5EF4-FFF2-40B4-BE49-F238E27FC236}">
              <a16:creationId xmlns:a16="http://schemas.microsoft.com/office/drawing/2014/main" id="{01729418-63F8-4368-A1E0-774C13362184}"/>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1" name="直線コネクタ 410">
          <a:extLst>
            <a:ext uri="{FF2B5EF4-FFF2-40B4-BE49-F238E27FC236}">
              <a16:creationId xmlns:a16="http://schemas.microsoft.com/office/drawing/2014/main" id="{72A8F511-0B31-4F8E-8902-AF70924F304A}"/>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2" name="テキスト ボックス 411">
          <a:extLst>
            <a:ext uri="{FF2B5EF4-FFF2-40B4-BE49-F238E27FC236}">
              <a16:creationId xmlns:a16="http://schemas.microsoft.com/office/drawing/2014/main" id="{02F0FEB4-7221-4B56-8548-772D90D8DBEB}"/>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3" name="直線コネクタ 412">
          <a:extLst>
            <a:ext uri="{FF2B5EF4-FFF2-40B4-BE49-F238E27FC236}">
              <a16:creationId xmlns:a16="http://schemas.microsoft.com/office/drawing/2014/main" id="{12C8330C-56BE-45B6-95B4-F14C816956BB}"/>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4" name="テキスト ボックス 413">
          <a:extLst>
            <a:ext uri="{FF2B5EF4-FFF2-40B4-BE49-F238E27FC236}">
              <a16:creationId xmlns:a16="http://schemas.microsoft.com/office/drawing/2014/main" id="{78EEE6D2-AA70-4AD9-8F07-D952A0319228}"/>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5" name="直線コネクタ 414">
          <a:extLst>
            <a:ext uri="{FF2B5EF4-FFF2-40B4-BE49-F238E27FC236}">
              <a16:creationId xmlns:a16="http://schemas.microsoft.com/office/drawing/2014/main" id="{52345CAF-54CE-472B-8959-B1AE5E9161ED}"/>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6" name="テキスト ボックス 415">
          <a:extLst>
            <a:ext uri="{FF2B5EF4-FFF2-40B4-BE49-F238E27FC236}">
              <a16:creationId xmlns:a16="http://schemas.microsoft.com/office/drawing/2014/main" id="{38022DB6-A770-46CA-9429-FF908BAFA618}"/>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7" name="【学校施設】&#10;有形固定資産減価償却率グラフ枠">
          <a:extLst>
            <a:ext uri="{FF2B5EF4-FFF2-40B4-BE49-F238E27FC236}">
              <a16:creationId xmlns:a16="http://schemas.microsoft.com/office/drawing/2014/main" id="{C3BAD529-741E-493A-AD1D-B8790DE1D4EA}"/>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418" name="直線コネクタ 417">
          <a:extLst>
            <a:ext uri="{FF2B5EF4-FFF2-40B4-BE49-F238E27FC236}">
              <a16:creationId xmlns:a16="http://schemas.microsoft.com/office/drawing/2014/main" id="{C27EBC2C-C5E4-49AC-AA11-8E379488E8C2}"/>
            </a:ext>
          </a:extLst>
        </xdr:cNvPr>
        <xdr:cNvCxnSpPr/>
      </xdr:nvCxnSpPr>
      <xdr:spPr>
        <a:xfrm flipV="1">
          <a:off x="14699614" y="9328150"/>
          <a:ext cx="0" cy="11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419" name="【学校施設】&#10;有形固定資産減価償却率最小値テキスト">
          <a:extLst>
            <a:ext uri="{FF2B5EF4-FFF2-40B4-BE49-F238E27FC236}">
              <a16:creationId xmlns:a16="http://schemas.microsoft.com/office/drawing/2014/main" id="{D7D4A8E4-C668-46C5-A25E-A0BDBF23DB5C}"/>
            </a:ext>
          </a:extLst>
        </xdr:cNvPr>
        <xdr:cNvSpPr txBox="1"/>
      </xdr:nvSpPr>
      <xdr:spPr>
        <a:xfrm>
          <a:off x="14738350" y="10447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420" name="直線コネクタ 419">
          <a:extLst>
            <a:ext uri="{FF2B5EF4-FFF2-40B4-BE49-F238E27FC236}">
              <a16:creationId xmlns:a16="http://schemas.microsoft.com/office/drawing/2014/main" id="{0110129F-CE3D-4193-A069-F6491739E332}"/>
            </a:ext>
          </a:extLst>
        </xdr:cNvPr>
        <xdr:cNvCxnSpPr/>
      </xdr:nvCxnSpPr>
      <xdr:spPr>
        <a:xfrm>
          <a:off x="14611350" y="104438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421" name="【学校施設】&#10;有形固定資産減価償却率最大値テキスト">
          <a:extLst>
            <a:ext uri="{FF2B5EF4-FFF2-40B4-BE49-F238E27FC236}">
              <a16:creationId xmlns:a16="http://schemas.microsoft.com/office/drawing/2014/main" id="{BA772EC5-88D2-4EC5-8F67-B94A07D7524D}"/>
            </a:ext>
          </a:extLst>
        </xdr:cNvPr>
        <xdr:cNvSpPr txBox="1"/>
      </xdr:nvSpPr>
      <xdr:spPr>
        <a:xfrm>
          <a:off x="14738350" y="910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422" name="直線コネクタ 421">
          <a:extLst>
            <a:ext uri="{FF2B5EF4-FFF2-40B4-BE49-F238E27FC236}">
              <a16:creationId xmlns:a16="http://schemas.microsoft.com/office/drawing/2014/main" id="{4EA0CB2B-3EF0-4C95-B4D6-4944434F501A}"/>
            </a:ext>
          </a:extLst>
        </xdr:cNvPr>
        <xdr:cNvCxnSpPr/>
      </xdr:nvCxnSpPr>
      <xdr:spPr>
        <a:xfrm>
          <a:off x="14611350" y="9328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423" name="【学校施設】&#10;有形固定資産減価償却率平均値テキスト">
          <a:extLst>
            <a:ext uri="{FF2B5EF4-FFF2-40B4-BE49-F238E27FC236}">
              <a16:creationId xmlns:a16="http://schemas.microsoft.com/office/drawing/2014/main" id="{481B653A-69FE-4042-B57B-6D61E7B56321}"/>
            </a:ext>
          </a:extLst>
        </xdr:cNvPr>
        <xdr:cNvSpPr txBox="1"/>
      </xdr:nvSpPr>
      <xdr:spPr>
        <a:xfrm>
          <a:off x="14738350" y="9895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24" name="フローチャート: 判断 423">
          <a:extLst>
            <a:ext uri="{FF2B5EF4-FFF2-40B4-BE49-F238E27FC236}">
              <a16:creationId xmlns:a16="http://schemas.microsoft.com/office/drawing/2014/main" id="{83D4396A-FB93-4BF5-8B63-CE4FBA18D26B}"/>
            </a:ext>
          </a:extLst>
        </xdr:cNvPr>
        <xdr:cNvSpPr/>
      </xdr:nvSpPr>
      <xdr:spPr>
        <a:xfrm>
          <a:off x="14649450" y="99110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25" name="フローチャート: 判断 424">
          <a:extLst>
            <a:ext uri="{FF2B5EF4-FFF2-40B4-BE49-F238E27FC236}">
              <a16:creationId xmlns:a16="http://schemas.microsoft.com/office/drawing/2014/main" id="{30EF0FFF-5920-4F0B-B170-59ABD9B895F5}"/>
            </a:ext>
          </a:extLst>
        </xdr:cNvPr>
        <xdr:cNvSpPr/>
      </xdr:nvSpPr>
      <xdr:spPr>
        <a:xfrm>
          <a:off x="1388745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426" name="フローチャート: 判断 425">
          <a:extLst>
            <a:ext uri="{FF2B5EF4-FFF2-40B4-BE49-F238E27FC236}">
              <a16:creationId xmlns:a16="http://schemas.microsoft.com/office/drawing/2014/main" id="{28BF7E61-0027-481E-842C-0723405F96D7}"/>
            </a:ext>
          </a:extLst>
        </xdr:cNvPr>
        <xdr:cNvSpPr/>
      </xdr:nvSpPr>
      <xdr:spPr>
        <a:xfrm>
          <a:off x="13093700" y="98964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27" name="フローチャート: 判断 426">
          <a:extLst>
            <a:ext uri="{FF2B5EF4-FFF2-40B4-BE49-F238E27FC236}">
              <a16:creationId xmlns:a16="http://schemas.microsoft.com/office/drawing/2014/main" id="{F7138FC7-2F2A-46CD-A37E-5D0B412A9558}"/>
            </a:ext>
          </a:extLst>
        </xdr:cNvPr>
        <xdr:cNvSpPr/>
      </xdr:nvSpPr>
      <xdr:spPr>
        <a:xfrm>
          <a:off x="12299950" y="98926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428" name="フローチャート: 判断 427">
          <a:extLst>
            <a:ext uri="{FF2B5EF4-FFF2-40B4-BE49-F238E27FC236}">
              <a16:creationId xmlns:a16="http://schemas.microsoft.com/office/drawing/2014/main" id="{9FB3F8E0-FA48-4A6F-824B-25710E102054}"/>
            </a:ext>
          </a:extLst>
        </xdr:cNvPr>
        <xdr:cNvSpPr/>
      </xdr:nvSpPr>
      <xdr:spPr>
        <a:xfrm>
          <a:off x="11487150" y="98850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2101C1B9-CB96-475C-91F6-68D49548270D}"/>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366EB106-49EB-4161-850F-1919C2C9A82D}"/>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BC5CA2AB-C12B-4AA0-8D2A-0DE988CED4B4}"/>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6587D660-38E6-459E-B72C-2A636BA231B7}"/>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664B1513-B254-4DCC-B39C-9E9EC57C539D}"/>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149225</xdr:rowOff>
    </xdr:from>
    <xdr:to>
      <xdr:col>81</xdr:col>
      <xdr:colOff>101600</xdr:colOff>
      <xdr:row>59</xdr:row>
      <xdr:rowOff>79375</xdr:rowOff>
    </xdr:to>
    <xdr:sp macro="" textlink="">
      <xdr:nvSpPr>
        <xdr:cNvPr id="434" name="楕円 433">
          <a:extLst>
            <a:ext uri="{FF2B5EF4-FFF2-40B4-BE49-F238E27FC236}">
              <a16:creationId xmlns:a16="http://schemas.microsoft.com/office/drawing/2014/main" id="{5F9E291B-C6F0-410A-9954-4EE35C3D798A}"/>
            </a:ext>
          </a:extLst>
        </xdr:cNvPr>
        <xdr:cNvSpPr/>
      </xdr:nvSpPr>
      <xdr:spPr>
        <a:xfrm>
          <a:off x="13887450" y="97313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120650</xdr:rowOff>
    </xdr:from>
    <xdr:to>
      <xdr:col>76</xdr:col>
      <xdr:colOff>165100</xdr:colOff>
      <xdr:row>59</xdr:row>
      <xdr:rowOff>50800</xdr:rowOff>
    </xdr:to>
    <xdr:sp macro="" textlink="">
      <xdr:nvSpPr>
        <xdr:cNvPr id="435" name="楕円 434">
          <a:extLst>
            <a:ext uri="{FF2B5EF4-FFF2-40B4-BE49-F238E27FC236}">
              <a16:creationId xmlns:a16="http://schemas.microsoft.com/office/drawing/2014/main" id="{33D5CAD8-EEEB-432B-8266-AD0E4385CA4A}"/>
            </a:ext>
          </a:extLst>
        </xdr:cNvPr>
        <xdr:cNvSpPr/>
      </xdr:nvSpPr>
      <xdr:spPr>
        <a:xfrm>
          <a:off x="13093700" y="9702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0</xdr:rowOff>
    </xdr:from>
    <xdr:to>
      <xdr:col>81</xdr:col>
      <xdr:colOff>50800</xdr:colOff>
      <xdr:row>59</xdr:row>
      <xdr:rowOff>28575</xdr:rowOff>
    </xdr:to>
    <xdr:cxnSp macro="">
      <xdr:nvCxnSpPr>
        <xdr:cNvPr id="436" name="直線コネクタ 435">
          <a:extLst>
            <a:ext uri="{FF2B5EF4-FFF2-40B4-BE49-F238E27FC236}">
              <a16:creationId xmlns:a16="http://schemas.microsoft.com/office/drawing/2014/main" id="{91728C91-BCD7-4DEA-B53F-62BB84EB6DCA}"/>
            </a:ext>
          </a:extLst>
        </xdr:cNvPr>
        <xdr:cNvCxnSpPr/>
      </xdr:nvCxnSpPr>
      <xdr:spPr>
        <a:xfrm>
          <a:off x="13144500" y="9747250"/>
          <a:ext cx="7937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80645</xdr:rowOff>
    </xdr:from>
    <xdr:to>
      <xdr:col>72</xdr:col>
      <xdr:colOff>38100</xdr:colOff>
      <xdr:row>59</xdr:row>
      <xdr:rowOff>10795</xdr:rowOff>
    </xdr:to>
    <xdr:sp macro="" textlink="">
      <xdr:nvSpPr>
        <xdr:cNvPr id="437" name="楕円 436">
          <a:extLst>
            <a:ext uri="{FF2B5EF4-FFF2-40B4-BE49-F238E27FC236}">
              <a16:creationId xmlns:a16="http://schemas.microsoft.com/office/drawing/2014/main" id="{923CC671-E161-4A45-B2E6-E03D4290DD2A}"/>
            </a:ext>
          </a:extLst>
        </xdr:cNvPr>
        <xdr:cNvSpPr/>
      </xdr:nvSpPr>
      <xdr:spPr>
        <a:xfrm>
          <a:off x="12299950" y="96627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131445</xdr:rowOff>
    </xdr:from>
    <xdr:to>
      <xdr:col>76</xdr:col>
      <xdr:colOff>114300</xdr:colOff>
      <xdr:row>59</xdr:row>
      <xdr:rowOff>0</xdr:rowOff>
    </xdr:to>
    <xdr:cxnSp macro="">
      <xdr:nvCxnSpPr>
        <xdr:cNvPr id="438" name="直線コネクタ 437">
          <a:extLst>
            <a:ext uri="{FF2B5EF4-FFF2-40B4-BE49-F238E27FC236}">
              <a16:creationId xmlns:a16="http://schemas.microsoft.com/office/drawing/2014/main" id="{28A63D0F-B1FA-4F07-968A-7F144167C64B}"/>
            </a:ext>
          </a:extLst>
        </xdr:cNvPr>
        <xdr:cNvCxnSpPr/>
      </xdr:nvCxnSpPr>
      <xdr:spPr>
        <a:xfrm>
          <a:off x="12344400" y="9713595"/>
          <a:ext cx="8001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114935</xdr:rowOff>
    </xdr:from>
    <xdr:to>
      <xdr:col>67</xdr:col>
      <xdr:colOff>101600</xdr:colOff>
      <xdr:row>59</xdr:row>
      <xdr:rowOff>45085</xdr:rowOff>
    </xdr:to>
    <xdr:sp macro="" textlink="">
      <xdr:nvSpPr>
        <xdr:cNvPr id="439" name="楕円 438">
          <a:extLst>
            <a:ext uri="{FF2B5EF4-FFF2-40B4-BE49-F238E27FC236}">
              <a16:creationId xmlns:a16="http://schemas.microsoft.com/office/drawing/2014/main" id="{D869EA3D-DBAB-4C44-B076-0E485BF0097A}"/>
            </a:ext>
          </a:extLst>
        </xdr:cNvPr>
        <xdr:cNvSpPr/>
      </xdr:nvSpPr>
      <xdr:spPr>
        <a:xfrm>
          <a:off x="11487150" y="96970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131445</xdr:rowOff>
    </xdr:from>
    <xdr:to>
      <xdr:col>71</xdr:col>
      <xdr:colOff>177800</xdr:colOff>
      <xdr:row>58</xdr:row>
      <xdr:rowOff>165735</xdr:rowOff>
    </xdr:to>
    <xdr:cxnSp macro="">
      <xdr:nvCxnSpPr>
        <xdr:cNvPr id="440" name="直線コネクタ 439">
          <a:extLst>
            <a:ext uri="{FF2B5EF4-FFF2-40B4-BE49-F238E27FC236}">
              <a16:creationId xmlns:a16="http://schemas.microsoft.com/office/drawing/2014/main" id="{F86F44CE-A0A7-4D09-A3D2-517E86923451}"/>
            </a:ext>
          </a:extLst>
        </xdr:cNvPr>
        <xdr:cNvCxnSpPr/>
      </xdr:nvCxnSpPr>
      <xdr:spPr>
        <a:xfrm flipV="1">
          <a:off x="11537950" y="9713595"/>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41" name="n_1aveValue【学校施設】&#10;有形固定資産減価償却率">
          <a:extLst>
            <a:ext uri="{FF2B5EF4-FFF2-40B4-BE49-F238E27FC236}">
              <a16:creationId xmlns:a16="http://schemas.microsoft.com/office/drawing/2014/main" id="{F6848302-4460-4783-BE85-91D946D81EB7}"/>
            </a:ext>
          </a:extLst>
        </xdr:cNvPr>
        <xdr:cNvSpPr txBox="1"/>
      </xdr:nvSpPr>
      <xdr:spPr>
        <a:xfrm>
          <a:off x="1374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442" name="n_2aveValue【学校施設】&#10;有形固定資産減価償却率">
          <a:extLst>
            <a:ext uri="{FF2B5EF4-FFF2-40B4-BE49-F238E27FC236}">
              <a16:creationId xmlns:a16="http://schemas.microsoft.com/office/drawing/2014/main" id="{773C2912-B017-46BA-B8AA-3C7AC07ED7E5}"/>
            </a:ext>
          </a:extLst>
        </xdr:cNvPr>
        <xdr:cNvSpPr txBox="1"/>
      </xdr:nvSpPr>
      <xdr:spPr>
        <a:xfrm>
          <a:off x="1296099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443" name="n_3aveValue【学校施設】&#10;有形固定資産減価償却率">
          <a:extLst>
            <a:ext uri="{FF2B5EF4-FFF2-40B4-BE49-F238E27FC236}">
              <a16:creationId xmlns:a16="http://schemas.microsoft.com/office/drawing/2014/main" id="{B61335E7-BD3B-4EA8-9720-855147A71851}"/>
            </a:ext>
          </a:extLst>
        </xdr:cNvPr>
        <xdr:cNvSpPr txBox="1"/>
      </xdr:nvSpPr>
      <xdr:spPr>
        <a:xfrm>
          <a:off x="121672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444" name="n_4aveValue【学校施設】&#10;有形固定資産減価償却率">
          <a:extLst>
            <a:ext uri="{FF2B5EF4-FFF2-40B4-BE49-F238E27FC236}">
              <a16:creationId xmlns:a16="http://schemas.microsoft.com/office/drawing/2014/main" id="{F710023F-DA60-4894-921C-B5C44D89B3E4}"/>
            </a:ext>
          </a:extLst>
        </xdr:cNvPr>
        <xdr:cNvSpPr txBox="1"/>
      </xdr:nvSpPr>
      <xdr:spPr>
        <a:xfrm>
          <a:off x="113544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95902</xdr:rowOff>
    </xdr:from>
    <xdr:ext cx="405111" cy="259045"/>
    <xdr:sp macro="" textlink="">
      <xdr:nvSpPr>
        <xdr:cNvPr id="445" name="n_1mainValue【学校施設】&#10;有形固定資産減価償却率">
          <a:extLst>
            <a:ext uri="{FF2B5EF4-FFF2-40B4-BE49-F238E27FC236}">
              <a16:creationId xmlns:a16="http://schemas.microsoft.com/office/drawing/2014/main" id="{4433409C-7588-47D5-BB0A-885BE7E6C183}"/>
            </a:ext>
          </a:extLst>
        </xdr:cNvPr>
        <xdr:cNvSpPr txBox="1"/>
      </xdr:nvSpPr>
      <xdr:spPr>
        <a:xfrm>
          <a:off x="13742044" y="951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67327</xdr:rowOff>
    </xdr:from>
    <xdr:ext cx="405111" cy="259045"/>
    <xdr:sp macro="" textlink="">
      <xdr:nvSpPr>
        <xdr:cNvPr id="446" name="n_2mainValue【学校施設】&#10;有形固定資産減価償却率">
          <a:extLst>
            <a:ext uri="{FF2B5EF4-FFF2-40B4-BE49-F238E27FC236}">
              <a16:creationId xmlns:a16="http://schemas.microsoft.com/office/drawing/2014/main" id="{29E28C3D-1C2E-4DEB-86D2-B33A171A3ACE}"/>
            </a:ext>
          </a:extLst>
        </xdr:cNvPr>
        <xdr:cNvSpPr txBox="1"/>
      </xdr:nvSpPr>
      <xdr:spPr>
        <a:xfrm>
          <a:off x="12960994" y="948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27322</xdr:rowOff>
    </xdr:from>
    <xdr:ext cx="405111" cy="259045"/>
    <xdr:sp macro="" textlink="">
      <xdr:nvSpPr>
        <xdr:cNvPr id="447" name="n_3mainValue【学校施設】&#10;有形固定資産減価償却率">
          <a:extLst>
            <a:ext uri="{FF2B5EF4-FFF2-40B4-BE49-F238E27FC236}">
              <a16:creationId xmlns:a16="http://schemas.microsoft.com/office/drawing/2014/main" id="{9EB4DF1C-031D-4F2B-9B95-11B132F82AA9}"/>
            </a:ext>
          </a:extLst>
        </xdr:cNvPr>
        <xdr:cNvSpPr txBox="1"/>
      </xdr:nvSpPr>
      <xdr:spPr>
        <a:xfrm>
          <a:off x="12167244" y="944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61612</xdr:rowOff>
    </xdr:from>
    <xdr:ext cx="405111" cy="259045"/>
    <xdr:sp macro="" textlink="">
      <xdr:nvSpPr>
        <xdr:cNvPr id="448" name="n_4mainValue【学校施設】&#10;有形固定資産減価償却率">
          <a:extLst>
            <a:ext uri="{FF2B5EF4-FFF2-40B4-BE49-F238E27FC236}">
              <a16:creationId xmlns:a16="http://schemas.microsoft.com/office/drawing/2014/main" id="{16BF6E9C-058F-4DDF-8B90-568A6057370C}"/>
            </a:ext>
          </a:extLst>
        </xdr:cNvPr>
        <xdr:cNvSpPr txBox="1"/>
      </xdr:nvSpPr>
      <xdr:spPr>
        <a:xfrm>
          <a:off x="11354444" y="947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a:extLst>
            <a:ext uri="{FF2B5EF4-FFF2-40B4-BE49-F238E27FC236}">
              <a16:creationId xmlns:a16="http://schemas.microsoft.com/office/drawing/2014/main" id="{22E2EA73-71E4-4375-85E8-53AFD8BF2CA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a:extLst>
            <a:ext uri="{FF2B5EF4-FFF2-40B4-BE49-F238E27FC236}">
              <a16:creationId xmlns:a16="http://schemas.microsoft.com/office/drawing/2014/main" id="{C10378FD-DD46-46DA-94A8-101E32A8F637}"/>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a:extLst>
            <a:ext uri="{FF2B5EF4-FFF2-40B4-BE49-F238E27FC236}">
              <a16:creationId xmlns:a16="http://schemas.microsoft.com/office/drawing/2014/main" id="{A984E77F-AB4F-4552-A7A3-39B3E604FBF1}"/>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a:extLst>
            <a:ext uri="{FF2B5EF4-FFF2-40B4-BE49-F238E27FC236}">
              <a16:creationId xmlns:a16="http://schemas.microsoft.com/office/drawing/2014/main" id="{16928AC1-6F40-4FFB-BB37-A6A778298EBB}"/>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a:extLst>
            <a:ext uri="{FF2B5EF4-FFF2-40B4-BE49-F238E27FC236}">
              <a16:creationId xmlns:a16="http://schemas.microsoft.com/office/drawing/2014/main" id="{5C5D234D-3266-452E-8964-FE427EC4C1D0}"/>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a:extLst>
            <a:ext uri="{FF2B5EF4-FFF2-40B4-BE49-F238E27FC236}">
              <a16:creationId xmlns:a16="http://schemas.microsoft.com/office/drawing/2014/main" id="{22963D92-070D-4126-A890-73DD08A6D858}"/>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a:extLst>
            <a:ext uri="{FF2B5EF4-FFF2-40B4-BE49-F238E27FC236}">
              <a16:creationId xmlns:a16="http://schemas.microsoft.com/office/drawing/2014/main" id="{6FE40566-164D-42DC-8DD9-DAD7BA41CC56}"/>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a:extLst>
            <a:ext uri="{FF2B5EF4-FFF2-40B4-BE49-F238E27FC236}">
              <a16:creationId xmlns:a16="http://schemas.microsoft.com/office/drawing/2014/main" id="{691FC271-AC6E-46A5-9620-B646911DDA1B}"/>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a:extLst>
            <a:ext uri="{FF2B5EF4-FFF2-40B4-BE49-F238E27FC236}">
              <a16:creationId xmlns:a16="http://schemas.microsoft.com/office/drawing/2014/main" id="{83B7865C-FD0D-4FC4-A550-9CB0329D7C81}"/>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a:extLst>
            <a:ext uri="{FF2B5EF4-FFF2-40B4-BE49-F238E27FC236}">
              <a16:creationId xmlns:a16="http://schemas.microsoft.com/office/drawing/2014/main" id="{65C5392E-B2DB-4E00-B79D-0CCE4721712A}"/>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a:extLst>
            <a:ext uri="{FF2B5EF4-FFF2-40B4-BE49-F238E27FC236}">
              <a16:creationId xmlns:a16="http://schemas.microsoft.com/office/drawing/2014/main" id="{9DDA98C4-FAC2-4D8C-847F-1D1B155C5E1B}"/>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a:extLst>
            <a:ext uri="{FF2B5EF4-FFF2-40B4-BE49-F238E27FC236}">
              <a16:creationId xmlns:a16="http://schemas.microsoft.com/office/drawing/2014/main" id="{A5F2CFB5-B6FC-4AF8-AFA4-865FDD138209}"/>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a:extLst>
            <a:ext uri="{FF2B5EF4-FFF2-40B4-BE49-F238E27FC236}">
              <a16:creationId xmlns:a16="http://schemas.microsoft.com/office/drawing/2014/main" id="{E827719D-AAF5-47DD-A732-70A75C28B377}"/>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a:extLst>
            <a:ext uri="{FF2B5EF4-FFF2-40B4-BE49-F238E27FC236}">
              <a16:creationId xmlns:a16="http://schemas.microsoft.com/office/drawing/2014/main" id="{CCB17E8B-9DB1-48F9-93D5-22BB0E855390}"/>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a:extLst>
            <a:ext uri="{FF2B5EF4-FFF2-40B4-BE49-F238E27FC236}">
              <a16:creationId xmlns:a16="http://schemas.microsoft.com/office/drawing/2014/main" id="{9656FECB-CD3F-4FA2-9859-80336E3B684D}"/>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a:extLst>
            <a:ext uri="{FF2B5EF4-FFF2-40B4-BE49-F238E27FC236}">
              <a16:creationId xmlns:a16="http://schemas.microsoft.com/office/drawing/2014/main" id="{A2843825-89D2-490A-B180-01ABB52ECB84}"/>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a:extLst>
            <a:ext uri="{FF2B5EF4-FFF2-40B4-BE49-F238E27FC236}">
              <a16:creationId xmlns:a16="http://schemas.microsoft.com/office/drawing/2014/main" id="{2A838AA6-2B16-47D6-AB9A-708A53DD4674}"/>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a:extLst>
            <a:ext uri="{FF2B5EF4-FFF2-40B4-BE49-F238E27FC236}">
              <a16:creationId xmlns:a16="http://schemas.microsoft.com/office/drawing/2014/main" id="{4220BAAB-5844-4F24-AEC1-A88207CEB451}"/>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a:extLst>
            <a:ext uri="{FF2B5EF4-FFF2-40B4-BE49-F238E27FC236}">
              <a16:creationId xmlns:a16="http://schemas.microsoft.com/office/drawing/2014/main" id="{8E3ED589-353D-495F-ABCC-326899C4DB72}"/>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a:extLst>
            <a:ext uri="{FF2B5EF4-FFF2-40B4-BE49-F238E27FC236}">
              <a16:creationId xmlns:a16="http://schemas.microsoft.com/office/drawing/2014/main" id="{55DA0485-E848-4C90-BAC5-6C72D7F5762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a:extLst>
            <a:ext uri="{FF2B5EF4-FFF2-40B4-BE49-F238E27FC236}">
              <a16:creationId xmlns:a16="http://schemas.microsoft.com/office/drawing/2014/main" id="{BDB02BBB-1AE5-4E82-AE11-45FEDA7CFDA4}"/>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a:extLst>
            <a:ext uri="{FF2B5EF4-FFF2-40B4-BE49-F238E27FC236}">
              <a16:creationId xmlns:a16="http://schemas.microsoft.com/office/drawing/2014/main" id="{AB0666D4-173F-4595-97CE-0058794EF43A}"/>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471" name="直線コネクタ 470">
          <a:extLst>
            <a:ext uri="{FF2B5EF4-FFF2-40B4-BE49-F238E27FC236}">
              <a16:creationId xmlns:a16="http://schemas.microsoft.com/office/drawing/2014/main" id="{B1BF3DA9-DC99-479E-9206-7E40B3C65F33}"/>
            </a:ext>
          </a:extLst>
        </xdr:cNvPr>
        <xdr:cNvCxnSpPr/>
      </xdr:nvCxnSpPr>
      <xdr:spPr>
        <a:xfrm flipV="1">
          <a:off x="19951064" y="9364421"/>
          <a:ext cx="0" cy="1241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472" name="【学校施設】&#10;一人当たり面積最小値テキスト">
          <a:extLst>
            <a:ext uri="{FF2B5EF4-FFF2-40B4-BE49-F238E27FC236}">
              <a16:creationId xmlns:a16="http://schemas.microsoft.com/office/drawing/2014/main" id="{DEB3889A-55F1-4C66-8EA8-36BA73C63206}"/>
            </a:ext>
          </a:extLst>
        </xdr:cNvPr>
        <xdr:cNvSpPr txBox="1"/>
      </xdr:nvSpPr>
      <xdr:spPr>
        <a:xfrm>
          <a:off x="19989800" y="1060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473" name="直線コネクタ 472">
          <a:extLst>
            <a:ext uri="{FF2B5EF4-FFF2-40B4-BE49-F238E27FC236}">
              <a16:creationId xmlns:a16="http://schemas.microsoft.com/office/drawing/2014/main" id="{B0F8280B-37CD-475B-A508-8E0464C64CFE}"/>
            </a:ext>
          </a:extLst>
        </xdr:cNvPr>
        <xdr:cNvCxnSpPr/>
      </xdr:nvCxnSpPr>
      <xdr:spPr>
        <a:xfrm>
          <a:off x="19881850" y="106056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474" name="【学校施設】&#10;一人当たり面積最大値テキスト">
          <a:extLst>
            <a:ext uri="{FF2B5EF4-FFF2-40B4-BE49-F238E27FC236}">
              <a16:creationId xmlns:a16="http://schemas.microsoft.com/office/drawing/2014/main" id="{40AE9C30-56AC-4FB2-A1D0-974F2AD9957A}"/>
            </a:ext>
          </a:extLst>
        </xdr:cNvPr>
        <xdr:cNvSpPr txBox="1"/>
      </xdr:nvSpPr>
      <xdr:spPr>
        <a:xfrm>
          <a:off x="19989800" y="91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475" name="直線コネクタ 474">
          <a:extLst>
            <a:ext uri="{FF2B5EF4-FFF2-40B4-BE49-F238E27FC236}">
              <a16:creationId xmlns:a16="http://schemas.microsoft.com/office/drawing/2014/main" id="{81B9AB92-66B2-428C-994C-6714E9326A23}"/>
            </a:ext>
          </a:extLst>
        </xdr:cNvPr>
        <xdr:cNvCxnSpPr/>
      </xdr:nvCxnSpPr>
      <xdr:spPr>
        <a:xfrm>
          <a:off x="19881850" y="93644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476" name="【学校施設】&#10;一人当たり面積平均値テキスト">
          <a:extLst>
            <a:ext uri="{FF2B5EF4-FFF2-40B4-BE49-F238E27FC236}">
              <a16:creationId xmlns:a16="http://schemas.microsoft.com/office/drawing/2014/main" id="{8EFA862B-C506-4828-8F80-C7DECDC2CC6F}"/>
            </a:ext>
          </a:extLst>
        </xdr:cNvPr>
        <xdr:cNvSpPr txBox="1"/>
      </xdr:nvSpPr>
      <xdr:spPr>
        <a:xfrm>
          <a:off x="19989800" y="1027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477" name="フローチャート: 判断 476">
          <a:extLst>
            <a:ext uri="{FF2B5EF4-FFF2-40B4-BE49-F238E27FC236}">
              <a16:creationId xmlns:a16="http://schemas.microsoft.com/office/drawing/2014/main" id="{6F0579D8-F23A-4D32-AB2F-A65974CBFE49}"/>
            </a:ext>
          </a:extLst>
        </xdr:cNvPr>
        <xdr:cNvSpPr/>
      </xdr:nvSpPr>
      <xdr:spPr>
        <a:xfrm>
          <a:off x="19900900" y="102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478" name="フローチャート: 判断 477">
          <a:extLst>
            <a:ext uri="{FF2B5EF4-FFF2-40B4-BE49-F238E27FC236}">
              <a16:creationId xmlns:a16="http://schemas.microsoft.com/office/drawing/2014/main" id="{04E7EFF4-8FD1-4E2E-9E76-EDE714BF857A}"/>
            </a:ext>
          </a:extLst>
        </xdr:cNvPr>
        <xdr:cNvSpPr/>
      </xdr:nvSpPr>
      <xdr:spPr>
        <a:xfrm>
          <a:off x="19157950" y="103097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479" name="フローチャート: 判断 478">
          <a:extLst>
            <a:ext uri="{FF2B5EF4-FFF2-40B4-BE49-F238E27FC236}">
              <a16:creationId xmlns:a16="http://schemas.microsoft.com/office/drawing/2014/main" id="{80DB2143-38F0-4AF7-AEBD-8841C298E9E0}"/>
            </a:ext>
          </a:extLst>
        </xdr:cNvPr>
        <xdr:cNvSpPr/>
      </xdr:nvSpPr>
      <xdr:spPr>
        <a:xfrm>
          <a:off x="18345150" y="103179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480" name="フローチャート: 判断 479">
          <a:extLst>
            <a:ext uri="{FF2B5EF4-FFF2-40B4-BE49-F238E27FC236}">
              <a16:creationId xmlns:a16="http://schemas.microsoft.com/office/drawing/2014/main" id="{8D6771BF-6918-4D7C-8C3D-244C80C6FCC2}"/>
            </a:ext>
          </a:extLst>
        </xdr:cNvPr>
        <xdr:cNvSpPr/>
      </xdr:nvSpPr>
      <xdr:spPr>
        <a:xfrm>
          <a:off x="17551400" y="103202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481" name="フローチャート: 判断 480">
          <a:extLst>
            <a:ext uri="{FF2B5EF4-FFF2-40B4-BE49-F238E27FC236}">
              <a16:creationId xmlns:a16="http://schemas.microsoft.com/office/drawing/2014/main" id="{7F0A80D2-1370-4F5D-860A-7775277CB839}"/>
            </a:ext>
          </a:extLst>
        </xdr:cNvPr>
        <xdr:cNvSpPr/>
      </xdr:nvSpPr>
      <xdr:spPr>
        <a:xfrm>
          <a:off x="16757650" y="103270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A7A79123-41D0-4880-AD07-A71450AD2305}"/>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663E299F-2AA1-40E7-BB74-59D38D312715}"/>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99C99F3A-4200-4196-A0E2-AD19B98C85F8}"/>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BA0E2562-636C-4733-908B-40F53B0C6DA8}"/>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BC4F091C-E806-4B3B-9DE1-0A01EDDFE711}"/>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133452</xdr:rowOff>
    </xdr:from>
    <xdr:to>
      <xdr:col>112</xdr:col>
      <xdr:colOff>38100</xdr:colOff>
      <xdr:row>64</xdr:row>
      <xdr:rowOff>63602</xdr:rowOff>
    </xdr:to>
    <xdr:sp macro="" textlink="">
      <xdr:nvSpPr>
        <xdr:cNvPr id="487" name="楕円 486">
          <a:extLst>
            <a:ext uri="{FF2B5EF4-FFF2-40B4-BE49-F238E27FC236}">
              <a16:creationId xmlns:a16="http://schemas.microsoft.com/office/drawing/2014/main" id="{1AFF1344-D36A-404A-B8DA-FF5E9988ED08}"/>
            </a:ext>
          </a:extLst>
        </xdr:cNvPr>
        <xdr:cNvSpPr/>
      </xdr:nvSpPr>
      <xdr:spPr>
        <a:xfrm>
          <a:off x="19157950" y="105411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125679</xdr:rowOff>
    </xdr:from>
    <xdr:to>
      <xdr:col>107</xdr:col>
      <xdr:colOff>101600</xdr:colOff>
      <xdr:row>64</xdr:row>
      <xdr:rowOff>55829</xdr:rowOff>
    </xdr:to>
    <xdr:sp macro="" textlink="">
      <xdr:nvSpPr>
        <xdr:cNvPr id="488" name="楕円 487">
          <a:extLst>
            <a:ext uri="{FF2B5EF4-FFF2-40B4-BE49-F238E27FC236}">
              <a16:creationId xmlns:a16="http://schemas.microsoft.com/office/drawing/2014/main" id="{E87080E6-A743-4FE8-B33A-9375ABF3531F}"/>
            </a:ext>
          </a:extLst>
        </xdr:cNvPr>
        <xdr:cNvSpPr/>
      </xdr:nvSpPr>
      <xdr:spPr>
        <a:xfrm>
          <a:off x="18345150" y="105333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5029</xdr:rowOff>
    </xdr:from>
    <xdr:to>
      <xdr:col>111</xdr:col>
      <xdr:colOff>177800</xdr:colOff>
      <xdr:row>64</xdr:row>
      <xdr:rowOff>12802</xdr:rowOff>
    </xdr:to>
    <xdr:cxnSp macro="">
      <xdr:nvCxnSpPr>
        <xdr:cNvPr id="489" name="直線コネクタ 488">
          <a:extLst>
            <a:ext uri="{FF2B5EF4-FFF2-40B4-BE49-F238E27FC236}">
              <a16:creationId xmlns:a16="http://schemas.microsoft.com/office/drawing/2014/main" id="{553D8C40-B545-4615-BB06-3DB3DFA19B6A}"/>
            </a:ext>
          </a:extLst>
        </xdr:cNvPr>
        <xdr:cNvCxnSpPr/>
      </xdr:nvCxnSpPr>
      <xdr:spPr>
        <a:xfrm>
          <a:off x="18395950" y="10577779"/>
          <a:ext cx="80645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121565</xdr:rowOff>
    </xdr:from>
    <xdr:to>
      <xdr:col>102</xdr:col>
      <xdr:colOff>165100</xdr:colOff>
      <xdr:row>64</xdr:row>
      <xdr:rowOff>51715</xdr:rowOff>
    </xdr:to>
    <xdr:sp macro="" textlink="">
      <xdr:nvSpPr>
        <xdr:cNvPr id="490" name="楕円 489">
          <a:extLst>
            <a:ext uri="{FF2B5EF4-FFF2-40B4-BE49-F238E27FC236}">
              <a16:creationId xmlns:a16="http://schemas.microsoft.com/office/drawing/2014/main" id="{C26EF59D-A5D5-4619-AFD3-C90DE392845E}"/>
            </a:ext>
          </a:extLst>
        </xdr:cNvPr>
        <xdr:cNvSpPr/>
      </xdr:nvSpPr>
      <xdr:spPr>
        <a:xfrm>
          <a:off x="17551400" y="105292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915</xdr:rowOff>
    </xdr:from>
    <xdr:to>
      <xdr:col>107</xdr:col>
      <xdr:colOff>50800</xdr:colOff>
      <xdr:row>64</xdr:row>
      <xdr:rowOff>5029</xdr:rowOff>
    </xdr:to>
    <xdr:cxnSp macro="">
      <xdr:nvCxnSpPr>
        <xdr:cNvPr id="491" name="直線コネクタ 490">
          <a:extLst>
            <a:ext uri="{FF2B5EF4-FFF2-40B4-BE49-F238E27FC236}">
              <a16:creationId xmlns:a16="http://schemas.microsoft.com/office/drawing/2014/main" id="{93D475F7-C73B-499A-BAB7-68E8E7C6E743}"/>
            </a:ext>
          </a:extLst>
        </xdr:cNvPr>
        <xdr:cNvCxnSpPr/>
      </xdr:nvCxnSpPr>
      <xdr:spPr>
        <a:xfrm>
          <a:off x="17602200" y="10573665"/>
          <a:ext cx="79375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135737</xdr:rowOff>
    </xdr:from>
    <xdr:to>
      <xdr:col>98</xdr:col>
      <xdr:colOff>38100</xdr:colOff>
      <xdr:row>64</xdr:row>
      <xdr:rowOff>65887</xdr:rowOff>
    </xdr:to>
    <xdr:sp macro="" textlink="">
      <xdr:nvSpPr>
        <xdr:cNvPr id="492" name="楕円 491">
          <a:extLst>
            <a:ext uri="{FF2B5EF4-FFF2-40B4-BE49-F238E27FC236}">
              <a16:creationId xmlns:a16="http://schemas.microsoft.com/office/drawing/2014/main" id="{854244AF-1753-40D9-BEC8-732BB7274A7C}"/>
            </a:ext>
          </a:extLst>
        </xdr:cNvPr>
        <xdr:cNvSpPr/>
      </xdr:nvSpPr>
      <xdr:spPr>
        <a:xfrm>
          <a:off x="16757650" y="105433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915</xdr:rowOff>
    </xdr:from>
    <xdr:to>
      <xdr:col>102</xdr:col>
      <xdr:colOff>114300</xdr:colOff>
      <xdr:row>64</xdr:row>
      <xdr:rowOff>15087</xdr:rowOff>
    </xdr:to>
    <xdr:cxnSp macro="">
      <xdr:nvCxnSpPr>
        <xdr:cNvPr id="493" name="直線コネクタ 492">
          <a:extLst>
            <a:ext uri="{FF2B5EF4-FFF2-40B4-BE49-F238E27FC236}">
              <a16:creationId xmlns:a16="http://schemas.microsoft.com/office/drawing/2014/main" id="{8FB3021E-9949-424D-96A7-9CB4B7512D07}"/>
            </a:ext>
          </a:extLst>
        </xdr:cNvPr>
        <xdr:cNvCxnSpPr/>
      </xdr:nvCxnSpPr>
      <xdr:spPr>
        <a:xfrm flipV="1">
          <a:off x="16802100" y="10573665"/>
          <a:ext cx="8001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494" name="n_1aveValue【学校施設】&#10;一人当たり面積">
          <a:extLst>
            <a:ext uri="{FF2B5EF4-FFF2-40B4-BE49-F238E27FC236}">
              <a16:creationId xmlns:a16="http://schemas.microsoft.com/office/drawing/2014/main" id="{E081A455-02F1-4DA3-BBED-4645B2C09140}"/>
            </a:ext>
          </a:extLst>
        </xdr:cNvPr>
        <xdr:cNvSpPr txBox="1"/>
      </xdr:nvSpPr>
      <xdr:spPr>
        <a:xfrm>
          <a:off x="18980227" y="1009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495" name="n_2aveValue【学校施設】&#10;一人当たり面積">
          <a:extLst>
            <a:ext uri="{FF2B5EF4-FFF2-40B4-BE49-F238E27FC236}">
              <a16:creationId xmlns:a16="http://schemas.microsoft.com/office/drawing/2014/main" id="{481DD42F-A241-4DC9-AC2C-B2F989A10366}"/>
            </a:ext>
          </a:extLst>
        </xdr:cNvPr>
        <xdr:cNvSpPr txBox="1"/>
      </xdr:nvSpPr>
      <xdr:spPr>
        <a:xfrm>
          <a:off x="18180127" y="1009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496" name="n_3aveValue【学校施設】&#10;一人当たり面積">
          <a:extLst>
            <a:ext uri="{FF2B5EF4-FFF2-40B4-BE49-F238E27FC236}">
              <a16:creationId xmlns:a16="http://schemas.microsoft.com/office/drawing/2014/main" id="{281D46B9-D3EA-4F15-AE5D-6DB5444EC727}"/>
            </a:ext>
          </a:extLst>
        </xdr:cNvPr>
        <xdr:cNvSpPr txBox="1"/>
      </xdr:nvSpPr>
      <xdr:spPr>
        <a:xfrm>
          <a:off x="17386377" y="1010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497" name="n_4aveValue【学校施設】&#10;一人当たり面積">
          <a:extLst>
            <a:ext uri="{FF2B5EF4-FFF2-40B4-BE49-F238E27FC236}">
              <a16:creationId xmlns:a16="http://schemas.microsoft.com/office/drawing/2014/main" id="{2E664587-E983-4E15-9164-598D638ECF22}"/>
            </a:ext>
          </a:extLst>
        </xdr:cNvPr>
        <xdr:cNvSpPr txBox="1"/>
      </xdr:nvSpPr>
      <xdr:spPr>
        <a:xfrm>
          <a:off x="16592627" y="1010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54729</xdr:rowOff>
    </xdr:from>
    <xdr:ext cx="469744" cy="259045"/>
    <xdr:sp macro="" textlink="">
      <xdr:nvSpPr>
        <xdr:cNvPr id="498" name="n_1mainValue【学校施設】&#10;一人当たり面積">
          <a:extLst>
            <a:ext uri="{FF2B5EF4-FFF2-40B4-BE49-F238E27FC236}">
              <a16:creationId xmlns:a16="http://schemas.microsoft.com/office/drawing/2014/main" id="{9175AD26-BF03-42DF-84CA-EE6F45A6D4DA}"/>
            </a:ext>
          </a:extLst>
        </xdr:cNvPr>
        <xdr:cNvSpPr txBox="1"/>
      </xdr:nvSpPr>
      <xdr:spPr>
        <a:xfrm>
          <a:off x="18980227" y="1062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46956</xdr:rowOff>
    </xdr:from>
    <xdr:ext cx="469744" cy="259045"/>
    <xdr:sp macro="" textlink="">
      <xdr:nvSpPr>
        <xdr:cNvPr id="499" name="n_2mainValue【学校施設】&#10;一人当たり面積">
          <a:extLst>
            <a:ext uri="{FF2B5EF4-FFF2-40B4-BE49-F238E27FC236}">
              <a16:creationId xmlns:a16="http://schemas.microsoft.com/office/drawing/2014/main" id="{11F76422-8702-45D2-92A7-4CB82FD7D75B}"/>
            </a:ext>
          </a:extLst>
        </xdr:cNvPr>
        <xdr:cNvSpPr txBox="1"/>
      </xdr:nvSpPr>
      <xdr:spPr>
        <a:xfrm>
          <a:off x="18180127" y="1061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42842</xdr:rowOff>
    </xdr:from>
    <xdr:ext cx="469744" cy="259045"/>
    <xdr:sp macro="" textlink="">
      <xdr:nvSpPr>
        <xdr:cNvPr id="500" name="n_3mainValue【学校施設】&#10;一人当たり面積">
          <a:extLst>
            <a:ext uri="{FF2B5EF4-FFF2-40B4-BE49-F238E27FC236}">
              <a16:creationId xmlns:a16="http://schemas.microsoft.com/office/drawing/2014/main" id="{6F2680EA-FFA7-4EF5-AEDA-7B7BE3A78831}"/>
            </a:ext>
          </a:extLst>
        </xdr:cNvPr>
        <xdr:cNvSpPr txBox="1"/>
      </xdr:nvSpPr>
      <xdr:spPr>
        <a:xfrm>
          <a:off x="17386377" y="1061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57014</xdr:rowOff>
    </xdr:from>
    <xdr:ext cx="469744" cy="259045"/>
    <xdr:sp macro="" textlink="">
      <xdr:nvSpPr>
        <xdr:cNvPr id="501" name="n_4mainValue【学校施設】&#10;一人当たり面積">
          <a:extLst>
            <a:ext uri="{FF2B5EF4-FFF2-40B4-BE49-F238E27FC236}">
              <a16:creationId xmlns:a16="http://schemas.microsoft.com/office/drawing/2014/main" id="{B6E9F146-BC81-4C8C-9F9F-675B760666A2}"/>
            </a:ext>
          </a:extLst>
        </xdr:cNvPr>
        <xdr:cNvSpPr txBox="1"/>
      </xdr:nvSpPr>
      <xdr:spPr>
        <a:xfrm>
          <a:off x="16592627" y="1062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2" name="正方形/長方形 501">
          <a:extLst>
            <a:ext uri="{FF2B5EF4-FFF2-40B4-BE49-F238E27FC236}">
              <a16:creationId xmlns:a16="http://schemas.microsoft.com/office/drawing/2014/main" id="{6129C849-35C3-473A-9972-6547751A7248}"/>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3" name="正方形/長方形 502">
          <a:extLst>
            <a:ext uri="{FF2B5EF4-FFF2-40B4-BE49-F238E27FC236}">
              <a16:creationId xmlns:a16="http://schemas.microsoft.com/office/drawing/2014/main" id="{909EBFB2-5AFA-4485-81C1-AEE5B98E703B}"/>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4" name="正方形/長方形 503">
          <a:extLst>
            <a:ext uri="{FF2B5EF4-FFF2-40B4-BE49-F238E27FC236}">
              <a16:creationId xmlns:a16="http://schemas.microsoft.com/office/drawing/2014/main" id="{97BDF1DF-4F77-4026-B57C-81F072A5EFB0}"/>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5" name="正方形/長方形 504">
          <a:extLst>
            <a:ext uri="{FF2B5EF4-FFF2-40B4-BE49-F238E27FC236}">
              <a16:creationId xmlns:a16="http://schemas.microsoft.com/office/drawing/2014/main" id="{81F45104-E962-4801-A5D6-EA97C574763A}"/>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6" name="正方形/長方形 505">
          <a:extLst>
            <a:ext uri="{FF2B5EF4-FFF2-40B4-BE49-F238E27FC236}">
              <a16:creationId xmlns:a16="http://schemas.microsoft.com/office/drawing/2014/main" id="{C02176D5-8473-4550-9EA3-DF0251F43512}"/>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7" name="正方形/長方形 506">
          <a:extLst>
            <a:ext uri="{FF2B5EF4-FFF2-40B4-BE49-F238E27FC236}">
              <a16:creationId xmlns:a16="http://schemas.microsoft.com/office/drawing/2014/main" id="{BD267126-83AB-49A1-8F0E-7A342A4507B7}"/>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8" name="正方形/長方形 507">
          <a:extLst>
            <a:ext uri="{FF2B5EF4-FFF2-40B4-BE49-F238E27FC236}">
              <a16:creationId xmlns:a16="http://schemas.microsoft.com/office/drawing/2014/main" id="{4325A4AB-14B8-46F2-AE2A-8087ED023A64}"/>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9" name="正方形/長方形 508">
          <a:extLst>
            <a:ext uri="{FF2B5EF4-FFF2-40B4-BE49-F238E27FC236}">
              <a16:creationId xmlns:a16="http://schemas.microsoft.com/office/drawing/2014/main" id="{7A15C72B-6F73-4E28-B442-FBD726BB40C6}"/>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0" name="テキスト ボックス 509">
          <a:extLst>
            <a:ext uri="{FF2B5EF4-FFF2-40B4-BE49-F238E27FC236}">
              <a16:creationId xmlns:a16="http://schemas.microsoft.com/office/drawing/2014/main" id="{D6C9643C-644E-4AF4-8D5A-45D3FE65D0A9}"/>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1" name="直線コネクタ 510">
          <a:extLst>
            <a:ext uri="{FF2B5EF4-FFF2-40B4-BE49-F238E27FC236}">
              <a16:creationId xmlns:a16="http://schemas.microsoft.com/office/drawing/2014/main" id="{F64E6E25-5C51-49AD-A689-47D617B56C1E}"/>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2" name="テキスト ボックス 511">
          <a:extLst>
            <a:ext uri="{FF2B5EF4-FFF2-40B4-BE49-F238E27FC236}">
              <a16:creationId xmlns:a16="http://schemas.microsoft.com/office/drawing/2014/main" id="{21E54BCD-D2EC-4BCD-8616-50C74597FAAF}"/>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3" name="直線コネクタ 512">
          <a:extLst>
            <a:ext uri="{FF2B5EF4-FFF2-40B4-BE49-F238E27FC236}">
              <a16:creationId xmlns:a16="http://schemas.microsoft.com/office/drawing/2014/main" id="{9DC3EE40-A4AB-4AC6-9668-57BA11600D3A}"/>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4" name="テキスト ボックス 513">
          <a:extLst>
            <a:ext uri="{FF2B5EF4-FFF2-40B4-BE49-F238E27FC236}">
              <a16:creationId xmlns:a16="http://schemas.microsoft.com/office/drawing/2014/main" id="{8B782AB6-9BDE-4DAB-B2B3-DE8998908A98}"/>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5" name="直線コネクタ 514">
          <a:extLst>
            <a:ext uri="{FF2B5EF4-FFF2-40B4-BE49-F238E27FC236}">
              <a16:creationId xmlns:a16="http://schemas.microsoft.com/office/drawing/2014/main" id="{1EB1AF23-D701-4D25-B712-676F13579CC8}"/>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6" name="テキスト ボックス 515">
          <a:extLst>
            <a:ext uri="{FF2B5EF4-FFF2-40B4-BE49-F238E27FC236}">
              <a16:creationId xmlns:a16="http://schemas.microsoft.com/office/drawing/2014/main" id="{21BCF05A-1157-445E-B61A-924362363DAD}"/>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7" name="直線コネクタ 516">
          <a:extLst>
            <a:ext uri="{FF2B5EF4-FFF2-40B4-BE49-F238E27FC236}">
              <a16:creationId xmlns:a16="http://schemas.microsoft.com/office/drawing/2014/main" id="{71916C7B-10B8-4DDB-B514-020FED54FA9B}"/>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8" name="テキスト ボックス 517">
          <a:extLst>
            <a:ext uri="{FF2B5EF4-FFF2-40B4-BE49-F238E27FC236}">
              <a16:creationId xmlns:a16="http://schemas.microsoft.com/office/drawing/2014/main" id="{F81F4B0E-4B4A-4338-A702-07B0CA880A12}"/>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9" name="直線コネクタ 518">
          <a:extLst>
            <a:ext uri="{FF2B5EF4-FFF2-40B4-BE49-F238E27FC236}">
              <a16:creationId xmlns:a16="http://schemas.microsoft.com/office/drawing/2014/main" id="{EC41CD88-93E6-4B9F-A3EA-F8D8CF1592E1}"/>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0" name="テキスト ボックス 519">
          <a:extLst>
            <a:ext uri="{FF2B5EF4-FFF2-40B4-BE49-F238E27FC236}">
              <a16:creationId xmlns:a16="http://schemas.microsoft.com/office/drawing/2014/main" id="{9DECCB11-2979-492B-9802-76C45DAD4576}"/>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1" name="直線コネクタ 520">
          <a:extLst>
            <a:ext uri="{FF2B5EF4-FFF2-40B4-BE49-F238E27FC236}">
              <a16:creationId xmlns:a16="http://schemas.microsoft.com/office/drawing/2014/main" id="{C1C9FFB3-EFA0-45C9-AB75-A94FC9F687E8}"/>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2" name="テキスト ボックス 521">
          <a:extLst>
            <a:ext uri="{FF2B5EF4-FFF2-40B4-BE49-F238E27FC236}">
              <a16:creationId xmlns:a16="http://schemas.microsoft.com/office/drawing/2014/main" id="{1246C7C4-69B8-49EC-AA0C-6EB96A2D39F0}"/>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3" name="直線コネクタ 522">
          <a:extLst>
            <a:ext uri="{FF2B5EF4-FFF2-40B4-BE49-F238E27FC236}">
              <a16:creationId xmlns:a16="http://schemas.microsoft.com/office/drawing/2014/main" id="{7333D740-3202-41A2-847A-A04542D2541A}"/>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4" name="テキスト ボックス 523">
          <a:extLst>
            <a:ext uri="{FF2B5EF4-FFF2-40B4-BE49-F238E27FC236}">
              <a16:creationId xmlns:a16="http://schemas.microsoft.com/office/drawing/2014/main" id="{345ED286-3302-4A45-A3BF-0B92C09710C1}"/>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5" name="直線コネクタ 524">
          <a:extLst>
            <a:ext uri="{FF2B5EF4-FFF2-40B4-BE49-F238E27FC236}">
              <a16:creationId xmlns:a16="http://schemas.microsoft.com/office/drawing/2014/main" id="{2EA2C08E-91F3-4C61-8B38-15B6413E2FBA}"/>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児童館】&#10;有形固定資産減価償却率グラフ枠">
          <a:extLst>
            <a:ext uri="{FF2B5EF4-FFF2-40B4-BE49-F238E27FC236}">
              <a16:creationId xmlns:a16="http://schemas.microsoft.com/office/drawing/2014/main" id="{A7988322-D3CF-4CAE-BFD5-513ADD3538BD}"/>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27" name="直線コネクタ 526">
          <a:extLst>
            <a:ext uri="{FF2B5EF4-FFF2-40B4-BE49-F238E27FC236}">
              <a16:creationId xmlns:a16="http://schemas.microsoft.com/office/drawing/2014/main" id="{283F52E4-6643-41A1-93EA-B164E8DE8112}"/>
            </a:ext>
          </a:extLst>
        </xdr:cNvPr>
        <xdr:cNvCxnSpPr/>
      </xdr:nvCxnSpPr>
      <xdr:spPr>
        <a:xfrm flipV="1">
          <a:off x="14699614" y="12971236"/>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8" name="【児童館】&#10;有形固定資産減価償却率最小値テキスト">
          <a:extLst>
            <a:ext uri="{FF2B5EF4-FFF2-40B4-BE49-F238E27FC236}">
              <a16:creationId xmlns:a16="http://schemas.microsoft.com/office/drawing/2014/main" id="{67994D77-1360-42EB-8FAA-BFC9EE2B46B5}"/>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9" name="直線コネクタ 528">
          <a:extLst>
            <a:ext uri="{FF2B5EF4-FFF2-40B4-BE49-F238E27FC236}">
              <a16:creationId xmlns:a16="http://schemas.microsoft.com/office/drawing/2014/main" id="{2E934C0A-3E3B-40BD-A5C6-D757D649B838}"/>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30" name="【児童館】&#10;有形固定資産減価償却率最大値テキスト">
          <a:extLst>
            <a:ext uri="{FF2B5EF4-FFF2-40B4-BE49-F238E27FC236}">
              <a16:creationId xmlns:a16="http://schemas.microsoft.com/office/drawing/2014/main" id="{EF3DA9FB-B962-4C3E-A2B9-8C649A118373}"/>
            </a:ext>
          </a:extLst>
        </xdr:cNvPr>
        <xdr:cNvSpPr txBox="1"/>
      </xdr:nvSpPr>
      <xdr:spPr>
        <a:xfrm>
          <a:off x="14738350" y="127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31" name="直線コネクタ 530">
          <a:extLst>
            <a:ext uri="{FF2B5EF4-FFF2-40B4-BE49-F238E27FC236}">
              <a16:creationId xmlns:a16="http://schemas.microsoft.com/office/drawing/2014/main" id="{0A28D33C-2955-461D-96F4-17F8BE370B8E}"/>
            </a:ext>
          </a:extLst>
        </xdr:cNvPr>
        <xdr:cNvCxnSpPr/>
      </xdr:nvCxnSpPr>
      <xdr:spPr>
        <a:xfrm>
          <a:off x="14611350" y="129712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32" name="【児童館】&#10;有形固定資産減価償却率平均値テキスト">
          <a:extLst>
            <a:ext uri="{FF2B5EF4-FFF2-40B4-BE49-F238E27FC236}">
              <a16:creationId xmlns:a16="http://schemas.microsoft.com/office/drawing/2014/main" id="{DCF00B21-20AD-4AD6-8C63-839EEE701371}"/>
            </a:ext>
          </a:extLst>
        </xdr:cNvPr>
        <xdr:cNvSpPr txBox="1"/>
      </xdr:nvSpPr>
      <xdr:spPr>
        <a:xfrm>
          <a:off x="14738350" y="13544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33" name="フローチャート: 判断 532">
          <a:extLst>
            <a:ext uri="{FF2B5EF4-FFF2-40B4-BE49-F238E27FC236}">
              <a16:creationId xmlns:a16="http://schemas.microsoft.com/office/drawing/2014/main" id="{3EF3A28C-F0DE-4AB0-9B53-B2DFFBD91663}"/>
            </a:ext>
          </a:extLst>
        </xdr:cNvPr>
        <xdr:cNvSpPr/>
      </xdr:nvSpPr>
      <xdr:spPr>
        <a:xfrm>
          <a:off x="14649450" y="1356613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534" name="フローチャート: 判断 533">
          <a:extLst>
            <a:ext uri="{FF2B5EF4-FFF2-40B4-BE49-F238E27FC236}">
              <a16:creationId xmlns:a16="http://schemas.microsoft.com/office/drawing/2014/main" id="{F30DB2F9-440A-4BD4-BDA7-703D41C1DBCC}"/>
            </a:ext>
          </a:extLst>
        </xdr:cNvPr>
        <xdr:cNvSpPr/>
      </xdr:nvSpPr>
      <xdr:spPr>
        <a:xfrm>
          <a:off x="13887450" y="134957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535" name="フローチャート: 判断 534">
          <a:extLst>
            <a:ext uri="{FF2B5EF4-FFF2-40B4-BE49-F238E27FC236}">
              <a16:creationId xmlns:a16="http://schemas.microsoft.com/office/drawing/2014/main" id="{F4526916-A28B-4B30-B27E-C0DCD77FCC73}"/>
            </a:ext>
          </a:extLst>
        </xdr:cNvPr>
        <xdr:cNvSpPr/>
      </xdr:nvSpPr>
      <xdr:spPr>
        <a:xfrm>
          <a:off x="13093700" y="134794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536" name="フローチャート: 判断 535">
          <a:extLst>
            <a:ext uri="{FF2B5EF4-FFF2-40B4-BE49-F238E27FC236}">
              <a16:creationId xmlns:a16="http://schemas.microsoft.com/office/drawing/2014/main" id="{3E3497F5-E979-43BE-AC0D-6847AF648EC7}"/>
            </a:ext>
          </a:extLst>
        </xdr:cNvPr>
        <xdr:cNvSpPr/>
      </xdr:nvSpPr>
      <xdr:spPr>
        <a:xfrm>
          <a:off x="12299950" y="134402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537" name="フローチャート: 判断 536">
          <a:extLst>
            <a:ext uri="{FF2B5EF4-FFF2-40B4-BE49-F238E27FC236}">
              <a16:creationId xmlns:a16="http://schemas.microsoft.com/office/drawing/2014/main" id="{C860B104-9126-4E8C-8958-AC792AF36DFC}"/>
            </a:ext>
          </a:extLst>
        </xdr:cNvPr>
        <xdr:cNvSpPr/>
      </xdr:nvSpPr>
      <xdr:spPr>
        <a:xfrm>
          <a:off x="11487150" y="133665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F23E74D9-10FB-4D40-A93B-9D32211BDA6B}"/>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4DF10D59-E073-40C2-8D57-E2973F6CED63}"/>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E1BDB730-DD43-4325-9CAB-37FDB79324F9}"/>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B7F1E61C-E107-426A-917F-9C2D136E702E}"/>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AACE031B-1651-4840-BC7E-72AD30FA3DB7}"/>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101600</xdr:rowOff>
    </xdr:from>
    <xdr:to>
      <xdr:col>81</xdr:col>
      <xdr:colOff>101600</xdr:colOff>
      <xdr:row>84</xdr:row>
      <xdr:rowOff>31750</xdr:rowOff>
    </xdr:to>
    <xdr:sp macro="" textlink="">
      <xdr:nvSpPr>
        <xdr:cNvPr id="543" name="楕円 542">
          <a:extLst>
            <a:ext uri="{FF2B5EF4-FFF2-40B4-BE49-F238E27FC236}">
              <a16:creationId xmlns:a16="http://schemas.microsoft.com/office/drawing/2014/main" id="{EFEB4050-F543-4CBE-A3BC-569086B3C96D}"/>
            </a:ext>
          </a:extLst>
        </xdr:cNvPr>
        <xdr:cNvSpPr/>
      </xdr:nvSpPr>
      <xdr:spPr>
        <a:xfrm>
          <a:off x="13887450" y="13811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544" name="楕円 543">
          <a:extLst>
            <a:ext uri="{FF2B5EF4-FFF2-40B4-BE49-F238E27FC236}">
              <a16:creationId xmlns:a16="http://schemas.microsoft.com/office/drawing/2014/main" id="{2421AE7F-709B-4934-8B1F-43A0662654E3}"/>
            </a:ext>
          </a:extLst>
        </xdr:cNvPr>
        <xdr:cNvSpPr/>
      </xdr:nvSpPr>
      <xdr:spPr>
        <a:xfrm>
          <a:off x="13093700" y="1377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113212</xdr:rowOff>
    </xdr:from>
    <xdr:to>
      <xdr:col>81</xdr:col>
      <xdr:colOff>50800</xdr:colOff>
      <xdr:row>83</xdr:row>
      <xdr:rowOff>152400</xdr:rowOff>
    </xdr:to>
    <xdr:cxnSp macro="">
      <xdr:nvCxnSpPr>
        <xdr:cNvPr id="545" name="直線コネクタ 544">
          <a:extLst>
            <a:ext uri="{FF2B5EF4-FFF2-40B4-BE49-F238E27FC236}">
              <a16:creationId xmlns:a16="http://schemas.microsoft.com/office/drawing/2014/main" id="{316484F2-A792-4707-AB63-F61518B4A939}"/>
            </a:ext>
          </a:extLst>
        </xdr:cNvPr>
        <xdr:cNvCxnSpPr/>
      </xdr:nvCxnSpPr>
      <xdr:spPr>
        <a:xfrm>
          <a:off x="13144500" y="13822862"/>
          <a:ext cx="7937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24856</xdr:rowOff>
    </xdr:from>
    <xdr:to>
      <xdr:col>72</xdr:col>
      <xdr:colOff>38100</xdr:colOff>
      <xdr:row>83</xdr:row>
      <xdr:rowOff>126456</xdr:rowOff>
    </xdr:to>
    <xdr:sp macro="" textlink="">
      <xdr:nvSpPr>
        <xdr:cNvPr id="546" name="楕円 545">
          <a:extLst>
            <a:ext uri="{FF2B5EF4-FFF2-40B4-BE49-F238E27FC236}">
              <a16:creationId xmlns:a16="http://schemas.microsoft.com/office/drawing/2014/main" id="{0B475850-DF73-4067-AB50-C023CD48DDEA}"/>
            </a:ext>
          </a:extLst>
        </xdr:cNvPr>
        <xdr:cNvSpPr/>
      </xdr:nvSpPr>
      <xdr:spPr>
        <a:xfrm>
          <a:off x="12299950" y="137345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75656</xdr:rowOff>
    </xdr:from>
    <xdr:to>
      <xdr:col>76</xdr:col>
      <xdr:colOff>114300</xdr:colOff>
      <xdr:row>83</xdr:row>
      <xdr:rowOff>113212</xdr:rowOff>
    </xdr:to>
    <xdr:cxnSp macro="">
      <xdr:nvCxnSpPr>
        <xdr:cNvPr id="547" name="直線コネクタ 546">
          <a:extLst>
            <a:ext uri="{FF2B5EF4-FFF2-40B4-BE49-F238E27FC236}">
              <a16:creationId xmlns:a16="http://schemas.microsoft.com/office/drawing/2014/main" id="{A92296D3-481E-453D-B420-B6A550CB94CA}"/>
            </a:ext>
          </a:extLst>
        </xdr:cNvPr>
        <xdr:cNvCxnSpPr/>
      </xdr:nvCxnSpPr>
      <xdr:spPr>
        <a:xfrm>
          <a:off x="12344400" y="13785306"/>
          <a:ext cx="8001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24856</xdr:rowOff>
    </xdr:from>
    <xdr:to>
      <xdr:col>67</xdr:col>
      <xdr:colOff>101600</xdr:colOff>
      <xdr:row>86</xdr:row>
      <xdr:rowOff>126456</xdr:rowOff>
    </xdr:to>
    <xdr:sp macro="" textlink="">
      <xdr:nvSpPr>
        <xdr:cNvPr id="548" name="楕円 547">
          <a:extLst>
            <a:ext uri="{FF2B5EF4-FFF2-40B4-BE49-F238E27FC236}">
              <a16:creationId xmlns:a16="http://schemas.microsoft.com/office/drawing/2014/main" id="{60851827-DC33-4770-A091-C444B55B14B3}"/>
            </a:ext>
          </a:extLst>
        </xdr:cNvPr>
        <xdr:cNvSpPr/>
      </xdr:nvSpPr>
      <xdr:spPr>
        <a:xfrm>
          <a:off x="11487150" y="1422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75656</xdr:rowOff>
    </xdr:from>
    <xdr:to>
      <xdr:col>71</xdr:col>
      <xdr:colOff>177800</xdr:colOff>
      <xdr:row>86</xdr:row>
      <xdr:rowOff>75656</xdr:rowOff>
    </xdr:to>
    <xdr:cxnSp macro="">
      <xdr:nvCxnSpPr>
        <xdr:cNvPr id="549" name="直線コネクタ 548">
          <a:extLst>
            <a:ext uri="{FF2B5EF4-FFF2-40B4-BE49-F238E27FC236}">
              <a16:creationId xmlns:a16="http://schemas.microsoft.com/office/drawing/2014/main" id="{73B76F8F-C3D3-4F8E-9C5D-4AC826266187}"/>
            </a:ext>
          </a:extLst>
        </xdr:cNvPr>
        <xdr:cNvCxnSpPr/>
      </xdr:nvCxnSpPr>
      <xdr:spPr>
        <a:xfrm flipV="1">
          <a:off x="11537950" y="13785306"/>
          <a:ext cx="80645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550" name="n_1aveValue【児童館】&#10;有形固定資産減価償却率">
          <a:extLst>
            <a:ext uri="{FF2B5EF4-FFF2-40B4-BE49-F238E27FC236}">
              <a16:creationId xmlns:a16="http://schemas.microsoft.com/office/drawing/2014/main" id="{758BD6A2-8C22-46D5-92E1-6948E4222063}"/>
            </a:ext>
          </a:extLst>
        </xdr:cNvPr>
        <xdr:cNvSpPr txBox="1"/>
      </xdr:nvSpPr>
      <xdr:spPr>
        <a:xfrm>
          <a:off x="13742044" y="13277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551" name="n_2aveValue【児童館】&#10;有形固定資産減価償却率">
          <a:extLst>
            <a:ext uri="{FF2B5EF4-FFF2-40B4-BE49-F238E27FC236}">
              <a16:creationId xmlns:a16="http://schemas.microsoft.com/office/drawing/2014/main" id="{48079718-C398-453D-ABF0-4EE8A950869E}"/>
            </a:ext>
          </a:extLst>
        </xdr:cNvPr>
        <xdr:cNvSpPr txBox="1"/>
      </xdr:nvSpPr>
      <xdr:spPr>
        <a:xfrm>
          <a:off x="12960994" y="13260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552" name="n_3aveValue【児童館】&#10;有形固定資産減価償却率">
          <a:extLst>
            <a:ext uri="{FF2B5EF4-FFF2-40B4-BE49-F238E27FC236}">
              <a16:creationId xmlns:a16="http://schemas.microsoft.com/office/drawing/2014/main" id="{99F8E2E5-2A29-4BCB-BF18-D79276369A31}"/>
            </a:ext>
          </a:extLst>
        </xdr:cNvPr>
        <xdr:cNvSpPr txBox="1"/>
      </xdr:nvSpPr>
      <xdr:spPr>
        <a:xfrm>
          <a:off x="12167244" y="13221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553" name="n_4aveValue【児童館】&#10;有形固定資産減価償却率">
          <a:extLst>
            <a:ext uri="{FF2B5EF4-FFF2-40B4-BE49-F238E27FC236}">
              <a16:creationId xmlns:a16="http://schemas.microsoft.com/office/drawing/2014/main" id="{7906BE0A-3ECA-44F6-A8C0-4B4EA75CB03F}"/>
            </a:ext>
          </a:extLst>
        </xdr:cNvPr>
        <xdr:cNvSpPr txBox="1"/>
      </xdr:nvSpPr>
      <xdr:spPr>
        <a:xfrm>
          <a:off x="11354444" y="1314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22877</xdr:rowOff>
    </xdr:from>
    <xdr:ext cx="405111" cy="259045"/>
    <xdr:sp macro="" textlink="">
      <xdr:nvSpPr>
        <xdr:cNvPr id="554" name="n_1mainValue【児童館】&#10;有形固定資産減価償却率">
          <a:extLst>
            <a:ext uri="{FF2B5EF4-FFF2-40B4-BE49-F238E27FC236}">
              <a16:creationId xmlns:a16="http://schemas.microsoft.com/office/drawing/2014/main" id="{01CA5280-5D3B-491E-970E-C68717DC0905}"/>
            </a:ext>
          </a:extLst>
        </xdr:cNvPr>
        <xdr:cNvSpPr txBox="1"/>
      </xdr:nvSpPr>
      <xdr:spPr>
        <a:xfrm>
          <a:off x="1374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555" name="n_2mainValue【児童館】&#10;有形固定資産減価償却率">
          <a:extLst>
            <a:ext uri="{FF2B5EF4-FFF2-40B4-BE49-F238E27FC236}">
              <a16:creationId xmlns:a16="http://schemas.microsoft.com/office/drawing/2014/main" id="{B8E56C35-E669-4CF8-8234-55E5DA43AFF8}"/>
            </a:ext>
          </a:extLst>
        </xdr:cNvPr>
        <xdr:cNvSpPr txBox="1"/>
      </xdr:nvSpPr>
      <xdr:spPr>
        <a:xfrm>
          <a:off x="12960994" y="13864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117583</xdr:rowOff>
    </xdr:from>
    <xdr:ext cx="405111" cy="259045"/>
    <xdr:sp macro="" textlink="">
      <xdr:nvSpPr>
        <xdr:cNvPr id="556" name="n_3mainValue【児童館】&#10;有形固定資産減価償却率">
          <a:extLst>
            <a:ext uri="{FF2B5EF4-FFF2-40B4-BE49-F238E27FC236}">
              <a16:creationId xmlns:a16="http://schemas.microsoft.com/office/drawing/2014/main" id="{EF597562-B99A-4ADB-ACEA-16EFB9B09A61}"/>
            </a:ext>
          </a:extLst>
        </xdr:cNvPr>
        <xdr:cNvSpPr txBox="1"/>
      </xdr:nvSpPr>
      <xdr:spPr>
        <a:xfrm>
          <a:off x="12167244" y="13827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117583</xdr:rowOff>
    </xdr:from>
    <xdr:ext cx="405111" cy="259045"/>
    <xdr:sp macro="" textlink="">
      <xdr:nvSpPr>
        <xdr:cNvPr id="557" name="n_4mainValue【児童館】&#10;有形固定資産減価償却率">
          <a:extLst>
            <a:ext uri="{FF2B5EF4-FFF2-40B4-BE49-F238E27FC236}">
              <a16:creationId xmlns:a16="http://schemas.microsoft.com/office/drawing/2014/main" id="{0B3CDBED-1AAD-4F60-AF92-3BC378C4ACF1}"/>
            </a:ext>
          </a:extLst>
        </xdr:cNvPr>
        <xdr:cNvSpPr txBox="1"/>
      </xdr:nvSpPr>
      <xdr:spPr>
        <a:xfrm>
          <a:off x="11354444" y="1432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8" name="正方形/長方形 557">
          <a:extLst>
            <a:ext uri="{FF2B5EF4-FFF2-40B4-BE49-F238E27FC236}">
              <a16:creationId xmlns:a16="http://schemas.microsoft.com/office/drawing/2014/main" id="{2A0C53E4-6A28-438F-9B2D-64B7F388858D}"/>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9" name="正方形/長方形 558">
          <a:extLst>
            <a:ext uri="{FF2B5EF4-FFF2-40B4-BE49-F238E27FC236}">
              <a16:creationId xmlns:a16="http://schemas.microsoft.com/office/drawing/2014/main" id="{1C90E300-72FB-4CDD-9DAB-43448A24A290}"/>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0" name="正方形/長方形 559">
          <a:extLst>
            <a:ext uri="{FF2B5EF4-FFF2-40B4-BE49-F238E27FC236}">
              <a16:creationId xmlns:a16="http://schemas.microsoft.com/office/drawing/2014/main" id="{BD57A472-D788-44A4-A962-4E823037D963}"/>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1" name="正方形/長方形 560">
          <a:extLst>
            <a:ext uri="{FF2B5EF4-FFF2-40B4-BE49-F238E27FC236}">
              <a16:creationId xmlns:a16="http://schemas.microsoft.com/office/drawing/2014/main" id="{7DBAC93C-1BAB-4B0E-BFBF-7D1338919769}"/>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2" name="正方形/長方形 561">
          <a:extLst>
            <a:ext uri="{FF2B5EF4-FFF2-40B4-BE49-F238E27FC236}">
              <a16:creationId xmlns:a16="http://schemas.microsoft.com/office/drawing/2014/main" id="{0A740FAE-3A57-464C-969F-E648E38662EA}"/>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3" name="正方形/長方形 562">
          <a:extLst>
            <a:ext uri="{FF2B5EF4-FFF2-40B4-BE49-F238E27FC236}">
              <a16:creationId xmlns:a16="http://schemas.microsoft.com/office/drawing/2014/main" id="{5A50745D-C1F6-4A0F-9CDE-1A71FDDDCC9E}"/>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4" name="正方形/長方形 563">
          <a:extLst>
            <a:ext uri="{FF2B5EF4-FFF2-40B4-BE49-F238E27FC236}">
              <a16:creationId xmlns:a16="http://schemas.microsoft.com/office/drawing/2014/main" id="{3CF27161-29A2-42AD-BD84-A7DB804B9798}"/>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5" name="正方形/長方形 564">
          <a:extLst>
            <a:ext uri="{FF2B5EF4-FFF2-40B4-BE49-F238E27FC236}">
              <a16:creationId xmlns:a16="http://schemas.microsoft.com/office/drawing/2014/main" id="{CFA8244E-8D03-499E-953C-1C74AAF9FD4B}"/>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6" name="テキスト ボックス 565">
          <a:extLst>
            <a:ext uri="{FF2B5EF4-FFF2-40B4-BE49-F238E27FC236}">
              <a16:creationId xmlns:a16="http://schemas.microsoft.com/office/drawing/2014/main" id="{5F12C189-A4FA-4A1C-A4EA-41B11E7F6F64}"/>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7" name="直線コネクタ 566">
          <a:extLst>
            <a:ext uri="{FF2B5EF4-FFF2-40B4-BE49-F238E27FC236}">
              <a16:creationId xmlns:a16="http://schemas.microsoft.com/office/drawing/2014/main" id="{D3C4ED0D-5A6C-419B-9E1C-922C5939E762}"/>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8" name="直線コネクタ 567">
          <a:extLst>
            <a:ext uri="{FF2B5EF4-FFF2-40B4-BE49-F238E27FC236}">
              <a16:creationId xmlns:a16="http://schemas.microsoft.com/office/drawing/2014/main" id="{69718D12-91CB-48BF-94B5-D228E2715568}"/>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9" name="テキスト ボックス 568">
          <a:extLst>
            <a:ext uri="{FF2B5EF4-FFF2-40B4-BE49-F238E27FC236}">
              <a16:creationId xmlns:a16="http://schemas.microsoft.com/office/drawing/2014/main" id="{DB65B75B-88F9-4A5E-831A-0F0755E251F5}"/>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0" name="直線コネクタ 569">
          <a:extLst>
            <a:ext uri="{FF2B5EF4-FFF2-40B4-BE49-F238E27FC236}">
              <a16:creationId xmlns:a16="http://schemas.microsoft.com/office/drawing/2014/main" id="{240B9454-8D29-4A01-8C19-F7E64EBD6B7C}"/>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1" name="テキスト ボックス 570">
          <a:extLst>
            <a:ext uri="{FF2B5EF4-FFF2-40B4-BE49-F238E27FC236}">
              <a16:creationId xmlns:a16="http://schemas.microsoft.com/office/drawing/2014/main" id="{149CD222-7408-4557-80AD-90894DDA90AB}"/>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2" name="直線コネクタ 571">
          <a:extLst>
            <a:ext uri="{FF2B5EF4-FFF2-40B4-BE49-F238E27FC236}">
              <a16:creationId xmlns:a16="http://schemas.microsoft.com/office/drawing/2014/main" id="{4BA48B0C-E0F9-463A-8722-0E9AD14D5993}"/>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3" name="テキスト ボックス 572">
          <a:extLst>
            <a:ext uri="{FF2B5EF4-FFF2-40B4-BE49-F238E27FC236}">
              <a16:creationId xmlns:a16="http://schemas.microsoft.com/office/drawing/2014/main" id="{2C6F1216-2B75-4188-91AB-4892526ECA78}"/>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4" name="直線コネクタ 573">
          <a:extLst>
            <a:ext uri="{FF2B5EF4-FFF2-40B4-BE49-F238E27FC236}">
              <a16:creationId xmlns:a16="http://schemas.microsoft.com/office/drawing/2014/main" id="{3E508FF5-95A8-4468-9C3A-EDFD872C831D}"/>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5" name="テキスト ボックス 574">
          <a:extLst>
            <a:ext uri="{FF2B5EF4-FFF2-40B4-BE49-F238E27FC236}">
              <a16:creationId xmlns:a16="http://schemas.microsoft.com/office/drawing/2014/main" id="{1A943D4F-C25E-400B-8B58-7DFF94BD8208}"/>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6" name="直線コネクタ 575">
          <a:extLst>
            <a:ext uri="{FF2B5EF4-FFF2-40B4-BE49-F238E27FC236}">
              <a16:creationId xmlns:a16="http://schemas.microsoft.com/office/drawing/2014/main" id="{F7111593-14B6-43C2-A270-5BA7B540083E}"/>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7" name="テキスト ボックス 576">
          <a:extLst>
            <a:ext uri="{FF2B5EF4-FFF2-40B4-BE49-F238E27FC236}">
              <a16:creationId xmlns:a16="http://schemas.microsoft.com/office/drawing/2014/main" id="{5841ED45-9E9B-4381-AAC7-186BD51B87C9}"/>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8" name="直線コネクタ 577">
          <a:extLst>
            <a:ext uri="{FF2B5EF4-FFF2-40B4-BE49-F238E27FC236}">
              <a16:creationId xmlns:a16="http://schemas.microsoft.com/office/drawing/2014/main" id="{AC83FE20-F60E-47E9-BBBE-F4D4B773C1FB}"/>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9" name="テキスト ボックス 578">
          <a:extLst>
            <a:ext uri="{FF2B5EF4-FFF2-40B4-BE49-F238E27FC236}">
              <a16:creationId xmlns:a16="http://schemas.microsoft.com/office/drawing/2014/main" id="{FD2A9DD6-6A72-4AE7-B6C0-D51B184A4C25}"/>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0" name="【児童館】&#10;一人当たり面積グラフ枠">
          <a:extLst>
            <a:ext uri="{FF2B5EF4-FFF2-40B4-BE49-F238E27FC236}">
              <a16:creationId xmlns:a16="http://schemas.microsoft.com/office/drawing/2014/main" id="{CD4E8636-AFB3-43F6-B074-E24E40708EE8}"/>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81" name="直線コネクタ 580">
          <a:extLst>
            <a:ext uri="{FF2B5EF4-FFF2-40B4-BE49-F238E27FC236}">
              <a16:creationId xmlns:a16="http://schemas.microsoft.com/office/drawing/2014/main" id="{1D1DFE53-4760-4F3C-B37D-20C929D550F1}"/>
            </a:ext>
          </a:extLst>
        </xdr:cNvPr>
        <xdr:cNvCxnSpPr/>
      </xdr:nvCxnSpPr>
      <xdr:spPr>
        <a:xfrm flipV="1">
          <a:off x="19951064" y="128143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82" name="【児童館】&#10;一人当たり面積最小値テキスト">
          <a:extLst>
            <a:ext uri="{FF2B5EF4-FFF2-40B4-BE49-F238E27FC236}">
              <a16:creationId xmlns:a16="http://schemas.microsoft.com/office/drawing/2014/main" id="{C72B004D-30C9-469E-A9D8-8FF538D40532}"/>
            </a:ext>
          </a:extLst>
        </xdr:cNvPr>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83" name="直線コネクタ 582">
          <a:extLst>
            <a:ext uri="{FF2B5EF4-FFF2-40B4-BE49-F238E27FC236}">
              <a16:creationId xmlns:a16="http://schemas.microsoft.com/office/drawing/2014/main" id="{5DCB8E41-03E6-4231-A66C-B89D1080FC99}"/>
            </a:ext>
          </a:extLst>
        </xdr:cNvPr>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84" name="【児童館】&#10;一人当たり面積最大値テキスト">
          <a:extLst>
            <a:ext uri="{FF2B5EF4-FFF2-40B4-BE49-F238E27FC236}">
              <a16:creationId xmlns:a16="http://schemas.microsoft.com/office/drawing/2014/main" id="{07172A57-BFF4-444B-A732-541840AFBF21}"/>
            </a:ext>
          </a:extLst>
        </xdr:cNvPr>
        <xdr:cNvSpPr txBox="1"/>
      </xdr:nvSpPr>
      <xdr:spPr>
        <a:xfrm>
          <a:off x="19989800" y="125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85" name="直線コネクタ 584">
          <a:extLst>
            <a:ext uri="{FF2B5EF4-FFF2-40B4-BE49-F238E27FC236}">
              <a16:creationId xmlns:a16="http://schemas.microsoft.com/office/drawing/2014/main" id="{7E35E8AB-756B-4A2D-9219-9E2FEF245856}"/>
            </a:ext>
          </a:extLst>
        </xdr:cNvPr>
        <xdr:cNvCxnSpPr/>
      </xdr:nvCxnSpPr>
      <xdr:spPr>
        <a:xfrm>
          <a:off x="19881850" y="12814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586" name="【児童館】&#10;一人当たり面積平均値テキスト">
          <a:extLst>
            <a:ext uri="{FF2B5EF4-FFF2-40B4-BE49-F238E27FC236}">
              <a16:creationId xmlns:a16="http://schemas.microsoft.com/office/drawing/2014/main" id="{57BA9882-5061-40E8-8529-70910660CD3B}"/>
            </a:ext>
          </a:extLst>
        </xdr:cNvPr>
        <xdr:cNvSpPr txBox="1"/>
      </xdr:nvSpPr>
      <xdr:spPr>
        <a:xfrm>
          <a:off x="19989800" y="1382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587" name="フローチャート: 判断 586">
          <a:extLst>
            <a:ext uri="{FF2B5EF4-FFF2-40B4-BE49-F238E27FC236}">
              <a16:creationId xmlns:a16="http://schemas.microsoft.com/office/drawing/2014/main" id="{63110E7E-69FD-492D-9AA4-F4C705560795}"/>
            </a:ext>
          </a:extLst>
        </xdr:cNvPr>
        <xdr:cNvSpPr/>
      </xdr:nvSpPr>
      <xdr:spPr>
        <a:xfrm>
          <a:off x="19900900" y="1384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588" name="フローチャート: 判断 587">
          <a:extLst>
            <a:ext uri="{FF2B5EF4-FFF2-40B4-BE49-F238E27FC236}">
              <a16:creationId xmlns:a16="http://schemas.microsoft.com/office/drawing/2014/main" id="{EE233397-E1AA-4EC3-B99B-50DD5C4C5A62}"/>
            </a:ext>
          </a:extLst>
        </xdr:cNvPr>
        <xdr:cNvSpPr/>
      </xdr:nvSpPr>
      <xdr:spPr>
        <a:xfrm>
          <a:off x="19157950" y="13855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589" name="フローチャート: 判断 588">
          <a:extLst>
            <a:ext uri="{FF2B5EF4-FFF2-40B4-BE49-F238E27FC236}">
              <a16:creationId xmlns:a16="http://schemas.microsoft.com/office/drawing/2014/main" id="{7B65FD79-0038-483D-B64D-5F1D109AA7C6}"/>
            </a:ext>
          </a:extLst>
        </xdr:cNvPr>
        <xdr:cNvSpPr/>
      </xdr:nvSpPr>
      <xdr:spPr>
        <a:xfrm>
          <a:off x="1834515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590" name="フローチャート: 判断 589">
          <a:extLst>
            <a:ext uri="{FF2B5EF4-FFF2-40B4-BE49-F238E27FC236}">
              <a16:creationId xmlns:a16="http://schemas.microsoft.com/office/drawing/2014/main" id="{93B6C222-8E77-4BB3-9814-CB51B1278B9A}"/>
            </a:ext>
          </a:extLst>
        </xdr:cNvPr>
        <xdr:cNvSpPr/>
      </xdr:nvSpPr>
      <xdr:spPr>
        <a:xfrm>
          <a:off x="17551400" y="1388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591" name="フローチャート: 判断 590">
          <a:extLst>
            <a:ext uri="{FF2B5EF4-FFF2-40B4-BE49-F238E27FC236}">
              <a16:creationId xmlns:a16="http://schemas.microsoft.com/office/drawing/2014/main" id="{85B406D1-D774-4F71-8990-0147B90CD7D3}"/>
            </a:ext>
          </a:extLst>
        </xdr:cNvPr>
        <xdr:cNvSpPr/>
      </xdr:nvSpPr>
      <xdr:spPr>
        <a:xfrm>
          <a:off x="16757650" y="13843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14276E85-DE0D-4C59-9C98-5B2F26791029}"/>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CBA85956-40AA-419A-9599-89066B749A9A}"/>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12DB5D2D-F8BD-4494-971F-7F334E9B918F}"/>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4EBA4872-5743-4E44-AE7B-000DA589D573}"/>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8E68462A-E148-4E1D-A425-64C248E97BC8}"/>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597" name="楕円 596">
          <a:extLst>
            <a:ext uri="{FF2B5EF4-FFF2-40B4-BE49-F238E27FC236}">
              <a16:creationId xmlns:a16="http://schemas.microsoft.com/office/drawing/2014/main" id="{F78D368B-F36C-4AC1-940C-BE4D03BF5803}"/>
            </a:ext>
          </a:extLst>
        </xdr:cNvPr>
        <xdr:cNvSpPr/>
      </xdr:nvSpPr>
      <xdr:spPr>
        <a:xfrm>
          <a:off x="19157950" y="14122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598" name="楕円 597">
          <a:extLst>
            <a:ext uri="{FF2B5EF4-FFF2-40B4-BE49-F238E27FC236}">
              <a16:creationId xmlns:a16="http://schemas.microsoft.com/office/drawing/2014/main" id="{613A07DB-9592-4B89-82EB-41BFFDD29796}"/>
            </a:ext>
          </a:extLst>
        </xdr:cNvPr>
        <xdr:cNvSpPr/>
      </xdr:nvSpPr>
      <xdr:spPr>
        <a:xfrm>
          <a:off x="18345150" y="14122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599" name="直線コネクタ 598">
          <a:extLst>
            <a:ext uri="{FF2B5EF4-FFF2-40B4-BE49-F238E27FC236}">
              <a16:creationId xmlns:a16="http://schemas.microsoft.com/office/drawing/2014/main" id="{BFD5A5B7-568C-40CC-A481-04F435509138}"/>
            </a:ext>
          </a:extLst>
        </xdr:cNvPr>
        <xdr:cNvCxnSpPr/>
      </xdr:nvCxnSpPr>
      <xdr:spPr>
        <a:xfrm>
          <a:off x="18395950" y="141732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69850</xdr:rowOff>
    </xdr:from>
    <xdr:to>
      <xdr:col>102</xdr:col>
      <xdr:colOff>165100</xdr:colOff>
      <xdr:row>86</xdr:row>
      <xdr:rowOff>0</xdr:rowOff>
    </xdr:to>
    <xdr:sp macro="" textlink="">
      <xdr:nvSpPr>
        <xdr:cNvPr id="600" name="楕円 599">
          <a:extLst>
            <a:ext uri="{FF2B5EF4-FFF2-40B4-BE49-F238E27FC236}">
              <a16:creationId xmlns:a16="http://schemas.microsoft.com/office/drawing/2014/main" id="{8052D2DD-CB1B-44A8-ABAD-AE3EBCFD73E4}"/>
            </a:ext>
          </a:extLst>
        </xdr:cNvPr>
        <xdr:cNvSpPr/>
      </xdr:nvSpPr>
      <xdr:spPr>
        <a:xfrm>
          <a:off x="17551400" y="14109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120650</xdr:rowOff>
    </xdr:from>
    <xdr:to>
      <xdr:col>107</xdr:col>
      <xdr:colOff>50800</xdr:colOff>
      <xdr:row>85</xdr:row>
      <xdr:rowOff>133350</xdr:rowOff>
    </xdr:to>
    <xdr:cxnSp macro="">
      <xdr:nvCxnSpPr>
        <xdr:cNvPr id="601" name="直線コネクタ 600">
          <a:extLst>
            <a:ext uri="{FF2B5EF4-FFF2-40B4-BE49-F238E27FC236}">
              <a16:creationId xmlns:a16="http://schemas.microsoft.com/office/drawing/2014/main" id="{B299C192-23D1-4351-B910-C8F9B9F97456}"/>
            </a:ext>
          </a:extLst>
        </xdr:cNvPr>
        <xdr:cNvCxnSpPr/>
      </xdr:nvCxnSpPr>
      <xdr:spPr>
        <a:xfrm>
          <a:off x="17602200" y="14160500"/>
          <a:ext cx="7937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69850</xdr:rowOff>
    </xdr:from>
    <xdr:to>
      <xdr:col>98</xdr:col>
      <xdr:colOff>38100</xdr:colOff>
      <xdr:row>86</xdr:row>
      <xdr:rowOff>0</xdr:rowOff>
    </xdr:to>
    <xdr:sp macro="" textlink="">
      <xdr:nvSpPr>
        <xdr:cNvPr id="602" name="楕円 601">
          <a:extLst>
            <a:ext uri="{FF2B5EF4-FFF2-40B4-BE49-F238E27FC236}">
              <a16:creationId xmlns:a16="http://schemas.microsoft.com/office/drawing/2014/main" id="{A4005D17-994F-41EE-B871-F79D3BBF7AB4}"/>
            </a:ext>
          </a:extLst>
        </xdr:cNvPr>
        <xdr:cNvSpPr/>
      </xdr:nvSpPr>
      <xdr:spPr>
        <a:xfrm>
          <a:off x="16757650" y="14109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120650</xdr:rowOff>
    </xdr:from>
    <xdr:to>
      <xdr:col>102</xdr:col>
      <xdr:colOff>114300</xdr:colOff>
      <xdr:row>85</xdr:row>
      <xdr:rowOff>120650</xdr:rowOff>
    </xdr:to>
    <xdr:cxnSp macro="">
      <xdr:nvCxnSpPr>
        <xdr:cNvPr id="603" name="直線コネクタ 602">
          <a:extLst>
            <a:ext uri="{FF2B5EF4-FFF2-40B4-BE49-F238E27FC236}">
              <a16:creationId xmlns:a16="http://schemas.microsoft.com/office/drawing/2014/main" id="{7DF2B454-5778-42EF-AA75-93DDDA1E1734}"/>
            </a:ext>
          </a:extLst>
        </xdr:cNvPr>
        <xdr:cNvCxnSpPr/>
      </xdr:nvCxnSpPr>
      <xdr:spPr>
        <a:xfrm>
          <a:off x="16802100" y="14160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604" name="n_1aveValue【児童館】&#10;一人当たり面積">
          <a:extLst>
            <a:ext uri="{FF2B5EF4-FFF2-40B4-BE49-F238E27FC236}">
              <a16:creationId xmlns:a16="http://schemas.microsoft.com/office/drawing/2014/main" id="{E3311532-1A9B-427A-A8E3-2EF9B581FE36}"/>
            </a:ext>
          </a:extLst>
        </xdr:cNvPr>
        <xdr:cNvSpPr txBox="1"/>
      </xdr:nvSpPr>
      <xdr:spPr>
        <a:xfrm>
          <a:off x="18980227" y="1363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605" name="n_2aveValue【児童館】&#10;一人当たり面積">
          <a:extLst>
            <a:ext uri="{FF2B5EF4-FFF2-40B4-BE49-F238E27FC236}">
              <a16:creationId xmlns:a16="http://schemas.microsoft.com/office/drawing/2014/main" id="{D320BDE5-3513-4681-A037-CCA3169F1F8E}"/>
            </a:ext>
          </a:extLst>
        </xdr:cNvPr>
        <xdr:cNvSpPr txBox="1"/>
      </xdr:nvSpPr>
      <xdr:spPr>
        <a:xfrm>
          <a:off x="18180127" y="136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606" name="n_3aveValue【児童館】&#10;一人当たり面積">
          <a:extLst>
            <a:ext uri="{FF2B5EF4-FFF2-40B4-BE49-F238E27FC236}">
              <a16:creationId xmlns:a16="http://schemas.microsoft.com/office/drawing/2014/main" id="{F00E0402-1B50-4CB5-85AD-3A19699D80A5}"/>
            </a:ext>
          </a:extLst>
        </xdr:cNvPr>
        <xdr:cNvSpPr txBox="1"/>
      </xdr:nvSpPr>
      <xdr:spPr>
        <a:xfrm>
          <a:off x="17386377" y="1367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607" name="n_4aveValue【児童館】&#10;一人当たり面積">
          <a:extLst>
            <a:ext uri="{FF2B5EF4-FFF2-40B4-BE49-F238E27FC236}">
              <a16:creationId xmlns:a16="http://schemas.microsoft.com/office/drawing/2014/main" id="{FAC9E77A-8451-4870-A82A-72FAB0563A7B}"/>
            </a:ext>
          </a:extLst>
        </xdr:cNvPr>
        <xdr:cNvSpPr txBox="1"/>
      </xdr:nvSpPr>
      <xdr:spPr>
        <a:xfrm>
          <a:off x="16592627" y="1362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608" name="n_1mainValue【児童館】&#10;一人当たり面積">
          <a:extLst>
            <a:ext uri="{FF2B5EF4-FFF2-40B4-BE49-F238E27FC236}">
              <a16:creationId xmlns:a16="http://schemas.microsoft.com/office/drawing/2014/main" id="{EA5464A1-C142-4EAB-847A-54627E346C70}"/>
            </a:ext>
          </a:extLst>
        </xdr:cNvPr>
        <xdr:cNvSpPr txBox="1"/>
      </xdr:nvSpPr>
      <xdr:spPr>
        <a:xfrm>
          <a:off x="18980227"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609" name="n_2mainValue【児童館】&#10;一人当たり面積">
          <a:extLst>
            <a:ext uri="{FF2B5EF4-FFF2-40B4-BE49-F238E27FC236}">
              <a16:creationId xmlns:a16="http://schemas.microsoft.com/office/drawing/2014/main" id="{4C9F737E-95F8-44EE-ADF3-724C46A52615}"/>
            </a:ext>
          </a:extLst>
        </xdr:cNvPr>
        <xdr:cNvSpPr txBox="1"/>
      </xdr:nvSpPr>
      <xdr:spPr>
        <a:xfrm>
          <a:off x="18180127"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162577</xdr:rowOff>
    </xdr:from>
    <xdr:ext cx="469744" cy="259045"/>
    <xdr:sp macro="" textlink="">
      <xdr:nvSpPr>
        <xdr:cNvPr id="610" name="n_3mainValue【児童館】&#10;一人当たり面積">
          <a:extLst>
            <a:ext uri="{FF2B5EF4-FFF2-40B4-BE49-F238E27FC236}">
              <a16:creationId xmlns:a16="http://schemas.microsoft.com/office/drawing/2014/main" id="{195BB9A9-D3B3-4A31-BF3D-68207811E8C8}"/>
            </a:ext>
          </a:extLst>
        </xdr:cNvPr>
        <xdr:cNvSpPr txBox="1"/>
      </xdr:nvSpPr>
      <xdr:spPr>
        <a:xfrm>
          <a:off x="1738637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162577</xdr:rowOff>
    </xdr:from>
    <xdr:ext cx="469744" cy="259045"/>
    <xdr:sp macro="" textlink="">
      <xdr:nvSpPr>
        <xdr:cNvPr id="611" name="n_4mainValue【児童館】&#10;一人当たり面積">
          <a:extLst>
            <a:ext uri="{FF2B5EF4-FFF2-40B4-BE49-F238E27FC236}">
              <a16:creationId xmlns:a16="http://schemas.microsoft.com/office/drawing/2014/main" id="{015ABB4B-2113-4B09-914B-5FDD140BB5A4}"/>
            </a:ext>
          </a:extLst>
        </xdr:cNvPr>
        <xdr:cNvSpPr txBox="1"/>
      </xdr:nvSpPr>
      <xdr:spPr>
        <a:xfrm>
          <a:off x="165926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a:extLst>
            <a:ext uri="{FF2B5EF4-FFF2-40B4-BE49-F238E27FC236}">
              <a16:creationId xmlns:a16="http://schemas.microsoft.com/office/drawing/2014/main" id="{05EF1ABF-3E41-4B8F-A351-709F141AB69E}"/>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a:extLst>
            <a:ext uri="{FF2B5EF4-FFF2-40B4-BE49-F238E27FC236}">
              <a16:creationId xmlns:a16="http://schemas.microsoft.com/office/drawing/2014/main" id="{E70BC876-8C82-4297-9736-E157819FC4B2}"/>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a:extLst>
            <a:ext uri="{FF2B5EF4-FFF2-40B4-BE49-F238E27FC236}">
              <a16:creationId xmlns:a16="http://schemas.microsoft.com/office/drawing/2014/main" id="{92766ADC-5F11-42C5-9F87-035F05B4C7AE}"/>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a:extLst>
            <a:ext uri="{FF2B5EF4-FFF2-40B4-BE49-F238E27FC236}">
              <a16:creationId xmlns:a16="http://schemas.microsoft.com/office/drawing/2014/main" id="{21115059-29BF-4959-BDB9-958DC800ED36}"/>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a:extLst>
            <a:ext uri="{FF2B5EF4-FFF2-40B4-BE49-F238E27FC236}">
              <a16:creationId xmlns:a16="http://schemas.microsoft.com/office/drawing/2014/main" id="{3B57A784-02A3-42B1-AFB7-42697E5BB5E8}"/>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a:extLst>
            <a:ext uri="{FF2B5EF4-FFF2-40B4-BE49-F238E27FC236}">
              <a16:creationId xmlns:a16="http://schemas.microsoft.com/office/drawing/2014/main" id="{CA0A0A0D-F6A3-4FF3-932A-AB96A6922551}"/>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a:extLst>
            <a:ext uri="{FF2B5EF4-FFF2-40B4-BE49-F238E27FC236}">
              <a16:creationId xmlns:a16="http://schemas.microsoft.com/office/drawing/2014/main" id="{0DC94797-B0FC-4463-8D4A-89B2D54E3B8E}"/>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a:extLst>
            <a:ext uri="{FF2B5EF4-FFF2-40B4-BE49-F238E27FC236}">
              <a16:creationId xmlns:a16="http://schemas.microsoft.com/office/drawing/2014/main" id="{D2F73198-CE8B-47B9-ABAD-EC8B0C0700A6}"/>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a:extLst>
            <a:ext uri="{FF2B5EF4-FFF2-40B4-BE49-F238E27FC236}">
              <a16:creationId xmlns:a16="http://schemas.microsoft.com/office/drawing/2014/main" id="{65454C3D-A3EB-4941-9B4A-D114678E843A}"/>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a:extLst>
            <a:ext uri="{FF2B5EF4-FFF2-40B4-BE49-F238E27FC236}">
              <a16:creationId xmlns:a16="http://schemas.microsoft.com/office/drawing/2014/main" id="{8A2BE357-B39A-4B48-9631-B82C1C95B652}"/>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a:extLst>
            <a:ext uri="{FF2B5EF4-FFF2-40B4-BE49-F238E27FC236}">
              <a16:creationId xmlns:a16="http://schemas.microsoft.com/office/drawing/2014/main" id="{CEC9DE1A-6236-43F6-9B47-555A846652BD}"/>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a:extLst>
            <a:ext uri="{FF2B5EF4-FFF2-40B4-BE49-F238E27FC236}">
              <a16:creationId xmlns:a16="http://schemas.microsoft.com/office/drawing/2014/main" id="{35C7CC0B-8823-40ED-807E-AC2965E4F8CA}"/>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4" name="テキスト ボックス 623">
          <a:extLst>
            <a:ext uri="{FF2B5EF4-FFF2-40B4-BE49-F238E27FC236}">
              <a16:creationId xmlns:a16="http://schemas.microsoft.com/office/drawing/2014/main" id="{C3AE5777-059B-48D4-B3F0-A3175AFA218A}"/>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a:extLst>
            <a:ext uri="{FF2B5EF4-FFF2-40B4-BE49-F238E27FC236}">
              <a16:creationId xmlns:a16="http://schemas.microsoft.com/office/drawing/2014/main" id="{6E82394D-707E-451F-8C50-DEB07B0E96A7}"/>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a:extLst>
            <a:ext uri="{FF2B5EF4-FFF2-40B4-BE49-F238E27FC236}">
              <a16:creationId xmlns:a16="http://schemas.microsoft.com/office/drawing/2014/main" id="{AFCF5FD7-8FE6-460E-B1E9-886D4C82805E}"/>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a:extLst>
            <a:ext uri="{FF2B5EF4-FFF2-40B4-BE49-F238E27FC236}">
              <a16:creationId xmlns:a16="http://schemas.microsoft.com/office/drawing/2014/main" id="{20ACA736-A6BB-4AE8-A1FD-68B42B0A5FB0}"/>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a:extLst>
            <a:ext uri="{FF2B5EF4-FFF2-40B4-BE49-F238E27FC236}">
              <a16:creationId xmlns:a16="http://schemas.microsoft.com/office/drawing/2014/main" id="{A2F25E0E-D1AD-4D5E-B351-2448D1FE741D}"/>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a:extLst>
            <a:ext uri="{FF2B5EF4-FFF2-40B4-BE49-F238E27FC236}">
              <a16:creationId xmlns:a16="http://schemas.microsoft.com/office/drawing/2014/main" id="{7EACB9C7-2FAA-41D9-B560-8508ED83638E}"/>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a:extLst>
            <a:ext uri="{FF2B5EF4-FFF2-40B4-BE49-F238E27FC236}">
              <a16:creationId xmlns:a16="http://schemas.microsoft.com/office/drawing/2014/main" id="{81EBE9BC-F43A-4F20-80D7-7B7281CD2D14}"/>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a:extLst>
            <a:ext uri="{FF2B5EF4-FFF2-40B4-BE49-F238E27FC236}">
              <a16:creationId xmlns:a16="http://schemas.microsoft.com/office/drawing/2014/main" id="{CB4EF5BF-D35B-4001-87B3-30A0E8595727}"/>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a:extLst>
            <a:ext uri="{FF2B5EF4-FFF2-40B4-BE49-F238E27FC236}">
              <a16:creationId xmlns:a16="http://schemas.microsoft.com/office/drawing/2014/main" id="{EF7CC764-B96B-4D19-81F1-FD2456EC423A}"/>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a:extLst>
            <a:ext uri="{FF2B5EF4-FFF2-40B4-BE49-F238E27FC236}">
              <a16:creationId xmlns:a16="http://schemas.microsoft.com/office/drawing/2014/main" id="{97D2AB6E-04D4-41AA-BDC8-EBD2426F8D12}"/>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4" name="テキスト ボックス 633">
          <a:extLst>
            <a:ext uri="{FF2B5EF4-FFF2-40B4-BE49-F238E27FC236}">
              <a16:creationId xmlns:a16="http://schemas.microsoft.com/office/drawing/2014/main" id="{57F39A28-B1F4-40AB-8F4F-7E9DEDC63C65}"/>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a:extLst>
            <a:ext uri="{FF2B5EF4-FFF2-40B4-BE49-F238E27FC236}">
              <a16:creationId xmlns:a16="http://schemas.microsoft.com/office/drawing/2014/main" id="{63FDFE9A-FD36-45B8-A840-092A8A3AAA79}"/>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公民館】&#10;有形固定資産減価償却率グラフ枠">
          <a:extLst>
            <a:ext uri="{FF2B5EF4-FFF2-40B4-BE49-F238E27FC236}">
              <a16:creationId xmlns:a16="http://schemas.microsoft.com/office/drawing/2014/main" id="{D37A77EF-0EEA-43E9-B433-A0FDB4038E27}"/>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37" name="直線コネクタ 636">
          <a:extLst>
            <a:ext uri="{FF2B5EF4-FFF2-40B4-BE49-F238E27FC236}">
              <a16:creationId xmlns:a16="http://schemas.microsoft.com/office/drawing/2014/main" id="{781AEF5D-48F8-49CE-AD47-234A79BD21A9}"/>
            </a:ext>
          </a:extLst>
        </xdr:cNvPr>
        <xdr:cNvCxnSpPr/>
      </xdr:nvCxnSpPr>
      <xdr:spPr>
        <a:xfrm flipV="1">
          <a:off x="14699614" y="166497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8" name="【公民館】&#10;有形固定資産減価償却率最小値テキスト">
          <a:extLst>
            <a:ext uri="{FF2B5EF4-FFF2-40B4-BE49-F238E27FC236}">
              <a16:creationId xmlns:a16="http://schemas.microsoft.com/office/drawing/2014/main" id="{ED14B537-7491-451A-81BF-95DB67E9AA41}"/>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9" name="直線コネクタ 638">
          <a:extLst>
            <a:ext uri="{FF2B5EF4-FFF2-40B4-BE49-F238E27FC236}">
              <a16:creationId xmlns:a16="http://schemas.microsoft.com/office/drawing/2014/main" id="{DB2DFC35-5A74-4095-B328-109C3C4A0334}"/>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40" name="【公民館】&#10;有形固定資産減価償却率最大値テキスト">
          <a:extLst>
            <a:ext uri="{FF2B5EF4-FFF2-40B4-BE49-F238E27FC236}">
              <a16:creationId xmlns:a16="http://schemas.microsoft.com/office/drawing/2014/main" id="{4AA03493-3031-4A8D-8230-93B38F41E4C8}"/>
            </a:ext>
          </a:extLst>
        </xdr:cNvPr>
        <xdr:cNvSpPr txBox="1"/>
      </xdr:nvSpPr>
      <xdr:spPr>
        <a:xfrm>
          <a:off x="14738350" y="16424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1" name="直線コネクタ 640">
          <a:extLst>
            <a:ext uri="{FF2B5EF4-FFF2-40B4-BE49-F238E27FC236}">
              <a16:creationId xmlns:a16="http://schemas.microsoft.com/office/drawing/2014/main" id="{B6C5E96F-4115-4E6A-A9D0-7B442FDC018A}"/>
            </a:ext>
          </a:extLst>
        </xdr:cNvPr>
        <xdr:cNvCxnSpPr/>
      </xdr:nvCxnSpPr>
      <xdr:spPr>
        <a:xfrm>
          <a:off x="1461135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642" name="【公民館】&#10;有形固定資産減価償却率平均値テキスト">
          <a:extLst>
            <a:ext uri="{FF2B5EF4-FFF2-40B4-BE49-F238E27FC236}">
              <a16:creationId xmlns:a16="http://schemas.microsoft.com/office/drawing/2014/main" id="{DB81370C-AC2E-477C-B5FE-09069C4471CB}"/>
            </a:ext>
          </a:extLst>
        </xdr:cNvPr>
        <xdr:cNvSpPr txBox="1"/>
      </xdr:nvSpPr>
      <xdr:spPr>
        <a:xfrm>
          <a:off x="14738350" y="1748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43" name="フローチャート: 判断 642">
          <a:extLst>
            <a:ext uri="{FF2B5EF4-FFF2-40B4-BE49-F238E27FC236}">
              <a16:creationId xmlns:a16="http://schemas.microsoft.com/office/drawing/2014/main" id="{A558D37D-C203-4506-9ED3-D3B6AE658E04}"/>
            </a:ext>
          </a:extLst>
        </xdr:cNvPr>
        <xdr:cNvSpPr/>
      </xdr:nvSpPr>
      <xdr:spPr>
        <a:xfrm>
          <a:off x="14649450" y="175018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44" name="フローチャート: 判断 643">
          <a:extLst>
            <a:ext uri="{FF2B5EF4-FFF2-40B4-BE49-F238E27FC236}">
              <a16:creationId xmlns:a16="http://schemas.microsoft.com/office/drawing/2014/main" id="{3537A141-7EAE-41DB-8A7D-290721CE0C90}"/>
            </a:ext>
          </a:extLst>
        </xdr:cNvPr>
        <xdr:cNvSpPr/>
      </xdr:nvSpPr>
      <xdr:spPr>
        <a:xfrm>
          <a:off x="13887450" y="1750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45" name="フローチャート: 判断 644">
          <a:extLst>
            <a:ext uri="{FF2B5EF4-FFF2-40B4-BE49-F238E27FC236}">
              <a16:creationId xmlns:a16="http://schemas.microsoft.com/office/drawing/2014/main" id="{4F64DDB3-8E58-4596-8562-1756751864C9}"/>
            </a:ext>
          </a:extLst>
        </xdr:cNvPr>
        <xdr:cNvSpPr/>
      </xdr:nvSpPr>
      <xdr:spPr>
        <a:xfrm>
          <a:off x="13093700" y="1748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46" name="フローチャート: 判断 645">
          <a:extLst>
            <a:ext uri="{FF2B5EF4-FFF2-40B4-BE49-F238E27FC236}">
              <a16:creationId xmlns:a16="http://schemas.microsoft.com/office/drawing/2014/main" id="{38AF588B-D670-412C-A505-39DA8DDCAEC6}"/>
            </a:ext>
          </a:extLst>
        </xdr:cNvPr>
        <xdr:cNvSpPr/>
      </xdr:nvSpPr>
      <xdr:spPr>
        <a:xfrm>
          <a:off x="12299950" y="174790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47" name="フローチャート: 判断 646">
          <a:extLst>
            <a:ext uri="{FF2B5EF4-FFF2-40B4-BE49-F238E27FC236}">
              <a16:creationId xmlns:a16="http://schemas.microsoft.com/office/drawing/2014/main" id="{0082485F-2C26-4F1A-90BF-BD2A754AE488}"/>
            </a:ext>
          </a:extLst>
        </xdr:cNvPr>
        <xdr:cNvSpPr/>
      </xdr:nvSpPr>
      <xdr:spPr>
        <a:xfrm>
          <a:off x="1148715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DA15FECC-A2B8-49A3-AA24-E399C9CCC27D}"/>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8947E367-42E7-4628-B7DF-7FD56BFA7A75}"/>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72E376F7-8194-4FA3-9309-566875C4D559}"/>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18FE03AA-D35F-48CB-B05F-F87813687BEF}"/>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EE35309B-3F9F-43E9-B8CD-0D34F9E0E74F}"/>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131536</xdr:rowOff>
    </xdr:from>
    <xdr:to>
      <xdr:col>81</xdr:col>
      <xdr:colOff>101600</xdr:colOff>
      <xdr:row>104</xdr:row>
      <xdr:rowOff>61686</xdr:rowOff>
    </xdr:to>
    <xdr:sp macro="" textlink="">
      <xdr:nvSpPr>
        <xdr:cNvPr id="653" name="楕円 652">
          <a:extLst>
            <a:ext uri="{FF2B5EF4-FFF2-40B4-BE49-F238E27FC236}">
              <a16:creationId xmlns:a16="http://schemas.microsoft.com/office/drawing/2014/main" id="{A04C1B1F-636C-4C26-A24B-5008074B8624}"/>
            </a:ext>
          </a:extLst>
        </xdr:cNvPr>
        <xdr:cNvSpPr/>
      </xdr:nvSpPr>
      <xdr:spPr>
        <a:xfrm>
          <a:off x="1388745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98879</xdr:rowOff>
    </xdr:from>
    <xdr:to>
      <xdr:col>76</xdr:col>
      <xdr:colOff>165100</xdr:colOff>
      <xdr:row>104</xdr:row>
      <xdr:rowOff>29029</xdr:rowOff>
    </xdr:to>
    <xdr:sp macro="" textlink="">
      <xdr:nvSpPr>
        <xdr:cNvPr id="654" name="楕円 653">
          <a:extLst>
            <a:ext uri="{FF2B5EF4-FFF2-40B4-BE49-F238E27FC236}">
              <a16:creationId xmlns:a16="http://schemas.microsoft.com/office/drawing/2014/main" id="{A6EE9C80-34BE-4DAC-8ABE-BFCED456CC84}"/>
            </a:ext>
          </a:extLst>
        </xdr:cNvPr>
        <xdr:cNvSpPr/>
      </xdr:nvSpPr>
      <xdr:spPr>
        <a:xfrm>
          <a:off x="1309370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149679</xdr:rowOff>
    </xdr:from>
    <xdr:to>
      <xdr:col>81</xdr:col>
      <xdr:colOff>50800</xdr:colOff>
      <xdr:row>104</xdr:row>
      <xdr:rowOff>10886</xdr:rowOff>
    </xdr:to>
    <xdr:cxnSp macro="">
      <xdr:nvCxnSpPr>
        <xdr:cNvPr id="655" name="直線コネクタ 654">
          <a:extLst>
            <a:ext uri="{FF2B5EF4-FFF2-40B4-BE49-F238E27FC236}">
              <a16:creationId xmlns:a16="http://schemas.microsoft.com/office/drawing/2014/main" id="{934D1A34-DC59-4658-8F12-621A50BD1D27}"/>
            </a:ext>
          </a:extLst>
        </xdr:cNvPr>
        <xdr:cNvCxnSpPr/>
      </xdr:nvCxnSpPr>
      <xdr:spPr>
        <a:xfrm>
          <a:off x="13144500" y="17237529"/>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66221</xdr:rowOff>
    </xdr:from>
    <xdr:to>
      <xdr:col>72</xdr:col>
      <xdr:colOff>38100</xdr:colOff>
      <xdr:row>103</xdr:row>
      <xdr:rowOff>167821</xdr:rowOff>
    </xdr:to>
    <xdr:sp macro="" textlink="">
      <xdr:nvSpPr>
        <xdr:cNvPr id="656" name="楕円 655">
          <a:extLst>
            <a:ext uri="{FF2B5EF4-FFF2-40B4-BE49-F238E27FC236}">
              <a16:creationId xmlns:a16="http://schemas.microsoft.com/office/drawing/2014/main" id="{2746D93C-9513-40F5-A221-8F1808806687}"/>
            </a:ext>
          </a:extLst>
        </xdr:cNvPr>
        <xdr:cNvSpPr/>
      </xdr:nvSpPr>
      <xdr:spPr>
        <a:xfrm>
          <a:off x="12299950" y="171540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117021</xdr:rowOff>
    </xdr:from>
    <xdr:to>
      <xdr:col>76</xdr:col>
      <xdr:colOff>114300</xdr:colOff>
      <xdr:row>103</xdr:row>
      <xdr:rowOff>149679</xdr:rowOff>
    </xdr:to>
    <xdr:cxnSp macro="">
      <xdr:nvCxnSpPr>
        <xdr:cNvPr id="657" name="直線コネクタ 656">
          <a:extLst>
            <a:ext uri="{FF2B5EF4-FFF2-40B4-BE49-F238E27FC236}">
              <a16:creationId xmlns:a16="http://schemas.microsoft.com/office/drawing/2014/main" id="{9B7C7DE2-4C13-4EB9-A6C1-8469EE45CDC3}"/>
            </a:ext>
          </a:extLst>
        </xdr:cNvPr>
        <xdr:cNvCxnSpPr/>
      </xdr:nvCxnSpPr>
      <xdr:spPr>
        <a:xfrm>
          <a:off x="12344400" y="17204871"/>
          <a:ext cx="8001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33564</xdr:rowOff>
    </xdr:from>
    <xdr:to>
      <xdr:col>67</xdr:col>
      <xdr:colOff>101600</xdr:colOff>
      <xdr:row>103</xdr:row>
      <xdr:rowOff>135164</xdr:rowOff>
    </xdr:to>
    <xdr:sp macro="" textlink="">
      <xdr:nvSpPr>
        <xdr:cNvPr id="658" name="楕円 657">
          <a:extLst>
            <a:ext uri="{FF2B5EF4-FFF2-40B4-BE49-F238E27FC236}">
              <a16:creationId xmlns:a16="http://schemas.microsoft.com/office/drawing/2014/main" id="{A0A559EB-8C89-462C-B97E-FABE8AD46E8E}"/>
            </a:ext>
          </a:extLst>
        </xdr:cNvPr>
        <xdr:cNvSpPr/>
      </xdr:nvSpPr>
      <xdr:spPr>
        <a:xfrm>
          <a:off x="11487150" y="171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84364</xdr:rowOff>
    </xdr:from>
    <xdr:to>
      <xdr:col>71</xdr:col>
      <xdr:colOff>177800</xdr:colOff>
      <xdr:row>103</xdr:row>
      <xdr:rowOff>117021</xdr:rowOff>
    </xdr:to>
    <xdr:cxnSp macro="">
      <xdr:nvCxnSpPr>
        <xdr:cNvPr id="659" name="直線コネクタ 658">
          <a:extLst>
            <a:ext uri="{FF2B5EF4-FFF2-40B4-BE49-F238E27FC236}">
              <a16:creationId xmlns:a16="http://schemas.microsoft.com/office/drawing/2014/main" id="{ECA8884E-CB9C-4603-961B-42A708C546C6}"/>
            </a:ext>
          </a:extLst>
        </xdr:cNvPr>
        <xdr:cNvCxnSpPr/>
      </xdr:nvCxnSpPr>
      <xdr:spPr>
        <a:xfrm>
          <a:off x="11537950" y="17172214"/>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162214</xdr:rowOff>
    </xdr:from>
    <xdr:ext cx="405111" cy="259045"/>
    <xdr:sp macro="" textlink="">
      <xdr:nvSpPr>
        <xdr:cNvPr id="660" name="n_1aveValue【公民館】&#10;有形固定資産減価償却率">
          <a:extLst>
            <a:ext uri="{FF2B5EF4-FFF2-40B4-BE49-F238E27FC236}">
              <a16:creationId xmlns:a16="http://schemas.microsoft.com/office/drawing/2014/main" id="{28E6EA94-EA57-4FE1-849E-A95D63E4C992}"/>
            </a:ext>
          </a:extLst>
        </xdr:cNvPr>
        <xdr:cNvSpPr txBox="1"/>
      </xdr:nvSpPr>
      <xdr:spPr>
        <a:xfrm>
          <a:off x="13742044" y="1759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661" name="n_2aveValue【公民館】&#10;有形固定資産減価償却率">
          <a:extLst>
            <a:ext uri="{FF2B5EF4-FFF2-40B4-BE49-F238E27FC236}">
              <a16:creationId xmlns:a16="http://schemas.microsoft.com/office/drawing/2014/main" id="{252D46F9-0B73-422D-888E-B691818293A1}"/>
            </a:ext>
          </a:extLst>
        </xdr:cNvPr>
        <xdr:cNvSpPr txBox="1"/>
      </xdr:nvSpPr>
      <xdr:spPr>
        <a:xfrm>
          <a:off x="12960994" y="17579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662" name="n_3aveValue【公民館】&#10;有形固定資産減価償却率">
          <a:extLst>
            <a:ext uri="{FF2B5EF4-FFF2-40B4-BE49-F238E27FC236}">
              <a16:creationId xmlns:a16="http://schemas.microsoft.com/office/drawing/2014/main" id="{4FDC2380-D70E-428C-B93A-D083EA4F143E}"/>
            </a:ext>
          </a:extLst>
        </xdr:cNvPr>
        <xdr:cNvSpPr txBox="1"/>
      </xdr:nvSpPr>
      <xdr:spPr>
        <a:xfrm>
          <a:off x="12167244" y="1757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663" name="n_4aveValue【公民館】&#10;有形固定資産減価償却率">
          <a:extLst>
            <a:ext uri="{FF2B5EF4-FFF2-40B4-BE49-F238E27FC236}">
              <a16:creationId xmlns:a16="http://schemas.microsoft.com/office/drawing/2014/main" id="{E6071D86-0F22-4DD6-888A-5679024A19F9}"/>
            </a:ext>
          </a:extLst>
        </xdr:cNvPr>
        <xdr:cNvSpPr txBox="1"/>
      </xdr:nvSpPr>
      <xdr:spPr>
        <a:xfrm>
          <a:off x="11354444" y="1753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78213</xdr:rowOff>
    </xdr:from>
    <xdr:ext cx="405111" cy="259045"/>
    <xdr:sp macro="" textlink="">
      <xdr:nvSpPr>
        <xdr:cNvPr id="664" name="n_1mainValue【公民館】&#10;有形固定資産減価償却率">
          <a:extLst>
            <a:ext uri="{FF2B5EF4-FFF2-40B4-BE49-F238E27FC236}">
              <a16:creationId xmlns:a16="http://schemas.microsoft.com/office/drawing/2014/main" id="{2CD4850E-91BD-4AEA-9662-4E955B1B99DC}"/>
            </a:ext>
          </a:extLst>
        </xdr:cNvPr>
        <xdr:cNvSpPr txBox="1"/>
      </xdr:nvSpPr>
      <xdr:spPr>
        <a:xfrm>
          <a:off x="137420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45556</xdr:rowOff>
    </xdr:from>
    <xdr:ext cx="405111" cy="259045"/>
    <xdr:sp macro="" textlink="">
      <xdr:nvSpPr>
        <xdr:cNvPr id="665" name="n_2mainValue【公民館】&#10;有形固定資産減価償却率">
          <a:extLst>
            <a:ext uri="{FF2B5EF4-FFF2-40B4-BE49-F238E27FC236}">
              <a16:creationId xmlns:a16="http://schemas.microsoft.com/office/drawing/2014/main" id="{05DDF281-261D-4C47-9FF6-F3779FA1BC9A}"/>
            </a:ext>
          </a:extLst>
        </xdr:cNvPr>
        <xdr:cNvSpPr txBox="1"/>
      </xdr:nvSpPr>
      <xdr:spPr>
        <a:xfrm>
          <a:off x="12960994" y="16961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12898</xdr:rowOff>
    </xdr:from>
    <xdr:ext cx="405111" cy="259045"/>
    <xdr:sp macro="" textlink="">
      <xdr:nvSpPr>
        <xdr:cNvPr id="666" name="n_3mainValue【公民館】&#10;有形固定資産減価償却率">
          <a:extLst>
            <a:ext uri="{FF2B5EF4-FFF2-40B4-BE49-F238E27FC236}">
              <a16:creationId xmlns:a16="http://schemas.microsoft.com/office/drawing/2014/main" id="{4897FA55-3973-45F5-B91D-355D251DF1E5}"/>
            </a:ext>
          </a:extLst>
        </xdr:cNvPr>
        <xdr:cNvSpPr txBox="1"/>
      </xdr:nvSpPr>
      <xdr:spPr>
        <a:xfrm>
          <a:off x="12167244" y="169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151691</xdr:rowOff>
    </xdr:from>
    <xdr:ext cx="405111" cy="259045"/>
    <xdr:sp macro="" textlink="">
      <xdr:nvSpPr>
        <xdr:cNvPr id="667" name="n_4mainValue【公民館】&#10;有形固定資産減価償却率">
          <a:extLst>
            <a:ext uri="{FF2B5EF4-FFF2-40B4-BE49-F238E27FC236}">
              <a16:creationId xmlns:a16="http://schemas.microsoft.com/office/drawing/2014/main" id="{BA6CF8F2-7A8C-4C07-8DDC-508F63E6663E}"/>
            </a:ext>
          </a:extLst>
        </xdr:cNvPr>
        <xdr:cNvSpPr txBox="1"/>
      </xdr:nvSpPr>
      <xdr:spPr>
        <a:xfrm>
          <a:off x="11354444" y="1689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a:extLst>
            <a:ext uri="{FF2B5EF4-FFF2-40B4-BE49-F238E27FC236}">
              <a16:creationId xmlns:a16="http://schemas.microsoft.com/office/drawing/2014/main" id="{6B00E861-B931-4727-94D6-1EA764FC750B}"/>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a:extLst>
            <a:ext uri="{FF2B5EF4-FFF2-40B4-BE49-F238E27FC236}">
              <a16:creationId xmlns:a16="http://schemas.microsoft.com/office/drawing/2014/main" id="{C42B5F50-C31E-4DED-9D59-72F939B3FD0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a:extLst>
            <a:ext uri="{FF2B5EF4-FFF2-40B4-BE49-F238E27FC236}">
              <a16:creationId xmlns:a16="http://schemas.microsoft.com/office/drawing/2014/main" id="{FB372252-26AC-4A16-84B4-0466740F9EBF}"/>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a:extLst>
            <a:ext uri="{FF2B5EF4-FFF2-40B4-BE49-F238E27FC236}">
              <a16:creationId xmlns:a16="http://schemas.microsoft.com/office/drawing/2014/main" id="{13E68B5E-D3A2-4F75-8714-C72C07746B92}"/>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a:extLst>
            <a:ext uri="{FF2B5EF4-FFF2-40B4-BE49-F238E27FC236}">
              <a16:creationId xmlns:a16="http://schemas.microsoft.com/office/drawing/2014/main" id="{62602A4D-91EA-473A-9208-F8011769D610}"/>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a:extLst>
            <a:ext uri="{FF2B5EF4-FFF2-40B4-BE49-F238E27FC236}">
              <a16:creationId xmlns:a16="http://schemas.microsoft.com/office/drawing/2014/main" id="{0BB0760C-EB51-4B26-9221-552630D2F48D}"/>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a:extLst>
            <a:ext uri="{FF2B5EF4-FFF2-40B4-BE49-F238E27FC236}">
              <a16:creationId xmlns:a16="http://schemas.microsoft.com/office/drawing/2014/main" id="{EDDB8F08-E890-4B91-A3B3-5CC0DD6B35F9}"/>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a:extLst>
            <a:ext uri="{FF2B5EF4-FFF2-40B4-BE49-F238E27FC236}">
              <a16:creationId xmlns:a16="http://schemas.microsoft.com/office/drawing/2014/main" id="{E0A0D3F1-8A8B-48E2-A3DA-FA559987038F}"/>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a:extLst>
            <a:ext uri="{FF2B5EF4-FFF2-40B4-BE49-F238E27FC236}">
              <a16:creationId xmlns:a16="http://schemas.microsoft.com/office/drawing/2014/main" id="{29688789-09B1-4918-9DAB-26D78B1B3BB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a:extLst>
            <a:ext uri="{FF2B5EF4-FFF2-40B4-BE49-F238E27FC236}">
              <a16:creationId xmlns:a16="http://schemas.microsoft.com/office/drawing/2014/main" id="{8F2AB99D-D004-4806-829F-8ABE7074FDC2}"/>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8" name="直線コネクタ 677">
          <a:extLst>
            <a:ext uri="{FF2B5EF4-FFF2-40B4-BE49-F238E27FC236}">
              <a16:creationId xmlns:a16="http://schemas.microsoft.com/office/drawing/2014/main" id="{7875F184-B7F8-4D04-BF24-AA13A46CA832}"/>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9" name="テキスト ボックス 678">
          <a:extLst>
            <a:ext uri="{FF2B5EF4-FFF2-40B4-BE49-F238E27FC236}">
              <a16:creationId xmlns:a16="http://schemas.microsoft.com/office/drawing/2014/main" id="{8D6A15E8-16E1-48D5-8E6D-247BE1340965}"/>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0" name="直線コネクタ 679">
          <a:extLst>
            <a:ext uri="{FF2B5EF4-FFF2-40B4-BE49-F238E27FC236}">
              <a16:creationId xmlns:a16="http://schemas.microsoft.com/office/drawing/2014/main" id="{D8DF1D37-2A83-4A24-AB79-6D2946DBBB75}"/>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1" name="テキスト ボックス 680">
          <a:extLst>
            <a:ext uri="{FF2B5EF4-FFF2-40B4-BE49-F238E27FC236}">
              <a16:creationId xmlns:a16="http://schemas.microsoft.com/office/drawing/2014/main" id="{B6C47B41-1305-4BB7-A937-CD48DA117988}"/>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2" name="直線コネクタ 681">
          <a:extLst>
            <a:ext uri="{FF2B5EF4-FFF2-40B4-BE49-F238E27FC236}">
              <a16:creationId xmlns:a16="http://schemas.microsoft.com/office/drawing/2014/main" id="{0B9948A2-724A-4D0D-9EA2-AB2BE5D69EC1}"/>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3" name="テキスト ボックス 682">
          <a:extLst>
            <a:ext uri="{FF2B5EF4-FFF2-40B4-BE49-F238E27FC236}">
              <a16:creationId xmlns:a16="http://schemas.microsoft.com/office/drawing/2014/main" id="{C0239CE9-5559-4092-80CA-77B93B4F9FCB}"/>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4" name="直線コネクタ 683">
          <a:extLst>
            <a:ext uri="{FF2B5EF4-FFF2-40B4-BE49-F238E27FC236}">
              <a16:creationId xmlns:a16="http://schemas.microsoft.com/office/drawing/2014/main" id="{24D782EC-8FB9-4B13-8636-765C929D44EC}"/>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5" name="テキスト ボックス 684">
          <a:extLst>
            <a:ext uri="{FF2B5EF4-FFF2-40B4-BE49-F238E27FC236}">
              <a16:creationId xmlns:a16="http://schemas.microsoft.com/office/drawing/2014/main" id="{32801058-A75E-46DE-90B3-02A69A57C345}"/>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6" name="直線コネクタ 685">
          <a:extLst>
            <a:ext uri="{FF2B5EF4-FFF2-40B4-BE49-F238E27FC236}">
              <a16:creationId xmlns:a16="http://schemas.microsoft.com/office/drawing/2014/main" id="{8676FD8A-5721-4913-A7E1-8ABA819717AA}"/>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7" name="テキスト ボックス 686">
          <a:extLst>
            <a:ext uri="{FF2B5EF4-FFF2-40B4-BE49-F238E27FC236}">
              <a16:creationId xmlns:a16="http://schemas.microsoft.com/office/drawing/2014/main" id="{F88A59F2-AD2A-4B0B-A340-14A5A9B00061}"/>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8" name="直線コネクタ 687">
          <a:extLst>
            <a:ext uri="{FF2B5EF4-FFF2-40B4-BE49-F238E27FC236}">
              <a16:creationId xmlns:a16="http://schemas.microsoft.com/office/drawing/2014/main" id="{8A522296-908D-4E7D-8E92-87A87B42AFFE}"/>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9" name="テキスト ボックス 688">
          <a:extLst>
            <a:ext uri="{FF2B5EF4-FFF2-40B4-BE49-F238E27FC236}">
              <a16:creationId xmlns:a16="http://schemas.microsoft.com/office/drawing/2014/main" id="{B1C03F46-B0E0-42FC-A72B-B2699FCA081B}"/>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id="{7A5A2E56-B24C-4913-8FA9-16B0C514095D}"/>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a:extLst>
            <a:ext uri="{FF2B5EF4-FFF2-40B4-BE49-F238E27FC236}">
              <a16:creationId xmlns:a16="http://schemas.microsoft.com/office/drawing/2014/main" id="{3C4F063E-9E96-482E-BDC8-52491671E2A3}"/>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a:extLst>
            <a:ext uri="{FF2B5EF4-FFF2-40B4-BE49-F238E27FC236}">
              <a16:creationId xmlns:a16="http://schemas.microsoft.com/office/drawing/2014/main" id="{939F208B-C3C0-450D-AC03-84694F23B6B6}"/>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693" name="直線コネクタ 692">
          <a:extLst>
            <a:ext uri="{FF2B5EF4-FFF2-40B4-BE49-F238E27FC236}">
              <a16:creationId xmlns:a16="http://schemas.microsoft.com/office/drawing/2014/main" id="{3C750DB8-0BB2-4147-A678-C882D3B6FDB0}"/>
            </a:ext>
          </a:extLst>
        </xdr:cNvPr>
        <xdr:cNvCxnSpPr/>
      </xdr:nvCxnSpPr>
      <xdr:spPr>
        <a:xfrm flipV="1">
          <a:off x="19951064" y="167084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94" name="【公民館】&#10;一人当たり面積最小値テキスト">
          <a:extLst>
            <a:ext uri="{FF2B5EF4-FFF2-40B4-BE49-F238E27FC236}">
              <a16:creationId xmlns:a16="http://schemas.microsoft.com/office/drawing/2014/main" id="{E39266B3-2438-4659-8CA8-6B2E4B348B8B}"/>
            </a:ext>
          </a:extLst>
        </xdr:cNvPr>
        <xdr:cNvSpPr txBox="1"/>
      </xdr:nvSpPr>
      <xdr:spPr>
        <a:xfrm>
          <a:off x="199898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95" name="直線コネクタ 694">
          <a:extLst>
            <a:ext uri="{FF2B5EF4-FFF2-40B4-BE49-F238E27FC236}">
              <a16:creationId xmlns:a16="http://schemas.microsoft.com/office/drawing/2014/main" id="{FBFCB54F-3B2E-4ABF-B193-C63F466C874E}"/>
            </a:ext>
          </a:extLst>
        </xdr:cNvPr>
        <xdr:cNvCxnSpPr/>
      </xdr:nvCxnSpPr>
      <xdr:spPr>
        <a:xfrm>
          <a:off x="198818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96" name="【公民館】&#10;一人当たり面積最大値テキスト">
          <a:extLst>
            <a:ext uri="{FF2B5EF4-FFF2-40B4-BE49-F238E27FC236}">
              <a16:creationId xmlns:a16="http://schemas.microsoft.com/office/drawing/2014/main" id="{5F2EB3D3-E05E-4750-9EE3-29D94614C266}"/>
            </a:ext>
          </a:extLst>
        </xdr:cNvPr>
        <xdr:cNvSpPr txBox="1"/>
      </xdr:nvSpPr>
      <xdr:spPr>
        <a:xfrm>
          <a:off x="19989800" y="1648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97" name="直線コネクタ 696">
          <a:extLst>
            <a:ext uri="{FF2B5EF4-FFF2-40B4-BE49-F238E27FC236}">
              <a16:creationId xmlns:a16="http://schemas.microsoft.com/office/drawing/2014/main" id="{7E0BCED1-27E1-440F-AC8A-361418056DE7}"/>
            </a:ext>
          </a:extLst>
        </xdr:cNvPr>
        <xdr:cNvCxnSpPr/>
      </xdr:nvCxnSpPr>
      <xdr:spPr>
        <a:xfrm>
          <a:off x="19881850" y="167084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698" name="【公民館】&#10;一人当たり面積平均値テキスト">
          <a:extLst>
            <a:ext uri="{FF2B5EF4-FFF2-40B4-BE49-F238E27FC236}">
              <a16:creationId xmlns:a16="http://schemas.microsoft.com/office/drawing/2014/main" id="{EEC08B61-E499-439F-B65A-6D0BB460D1E3}"/>
            </a:ext>
          </a:extLst>
        </xdr:cNvPr>
        <xdr:cNvSpPr txBox="1"/>
      </xdr:nvSpPr>
      <xdr:spPr>
        <a:xfrm>
          <a:off x="19989800" y="1766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699" name="フローチャート: 判断 698">
          <a:extLst>
            <a:ext uri="{FF2B5EF4-FFF2-40B4-BE49-F238E27FC236}">
              <a16:creationId xmlns:a16="http://schemas.microsoft.com/office/drawing/2014/main" id="{BB4726F3-B623-4CB6-8DE8-E6022FB3CC85}"/>
            </a:ext>
          </a:extLst>
        </xdr:cNvPr>
        <xdr:cNvSpPr/>
      </xdr:nvSpPr>
      <xdr:spPr>
        <a:xfrm>
          <a:off x="19900900" y="1768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00" name="フローチャート: 判断 699">
          <a:extLst>
            <a:ext uri="{FF2B5EF4-FFF2-40B4-BE49-F238E27FC236}">
              <a16:creationId xmlns:a16="http://schemas.microsoft.com/office/drawing/2014/main" id="{B21B1657-6618-488C-B4A5-0B5EDA94D972}"/>
            </a:ext>
          </a:extLst>
        </xdr:cNvPr>
        <xdr:cNvSpPr/>
      </xdr:nvSpPr>
      <xdr:spPr>
        <a:xfrm>
          <a:off x="19157950" y="177092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01" name="フローチャート: 判断 700">
          <a:extLst>
            <a:ext uri="{FF2B5EF4-FFF2-40B4-BE49-F238E27FC236}">
              <a16:creationId xmlns:a16="http://schemas.microsoft.com/office/drawing/2014/main" id="{A7413AE9-6396-45A1-B375-3B8924956BFB}"/>
            </a:ext>
          </a:extLst>
        </xdr:cNvPr>
        <xdr:cNvSpPr/>
      </xdr:nvSpPr>
      <xdr:spPr>
        <a:xfrm>
          <a:off x="18345150" y="177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02" name="フローチャート: 判断 701">
          <a:extLst>
            <a:ext uri="{FF2B5EF4-FFF2-40B4-BE49-F238E27FC236}">
              <a16:creationId xmlns:a16="http://schemas.microsoft.com/office/drawing/2014/main" id="{9B7F8918-E815-4E2D-8BF3-16071AB527CE}"/>
            </a:ext>
          </a:extLst>
        </xdr:cNvPr>
        <xdr:cNvSpPr/>
      </xdr:nvSpPr>
      <xdr:spPr>
        <a:xfrm>
          <a:off x="175514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03" name="フローチャート: 判断 702">
          <a:extLst>
            <a:ext uri="{FF2B5EF4-FFF2-40B4-BE49-F238E27FC236}">
              <a16:creationId xmlns:a16="http://schemas.microsoft.com/office/drawing/2014/main" id="{B0B97A23-BF42-47AD-BB29-A7C3CF7630BE}"/>
            </a:ext>
          </a:extLst>
        </xdr:cNvPr>
        <xdr:cNvSpPr/>
      </xdr:nvSpPr>
      <xdr:spPr>
        <a:xfrm>
          <a:off x="16757650" y="175786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562F2EE2-C867-466E-8604-109876B881DB}"/>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BDE7E066-906A-46A9-AFC6-471F0AE69F04}"/>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CDAB6444-AC0C-4C6B-A762-FFA1AF3EDF52}"/>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2ED4BF0B-F807-409F-905A-D0860647439C}"/>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C915776C-6209-48A6-8084-A84D421701B7}"/>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125005</xdr:rowOff>
    </xdr:from>
    <xdr:to>
      <xdr:col>112</xdr:col>
      <xdr:colOff>38100</xdr:colOff>
      <xdr:row>108</xdr:row>
      <xdr:rowOff>55155</xdr:rowOff>
    </xdr:to>
    <xdr:sp macro="" textlink="">
      <xdr:nvSpPr>
        <xdr:cNvPr id="709" name="楕円 708">
          <a:extLst>
            <a:ext uri="{FF2B5EF4-FFF2-40B4-BE49-F238E27FC236}">
              <a16:creationId xmlns:a16="http://schemas.microsoft.com/office/drawing/2014/main" id="{BE998A3C-5E0E-42BA-A0D8-F1CCBC445107}"/>
            </a:ext>
          </a:extLst>
        </xdr:cNvPr>
        <xdr:cNvSpPr/>
      </xdr:nvSpPr>
      <xdr:spPr>
        <a:xfrm>
          <a:off x="19157950" y="178986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121738</xdr:rowOff>
    </xdr:from>
    <xdr:to>
      <xdr:col>107</xdr:col>
      <xdr:colOff>101600</xdr:colOff>
      <xdr:row>108</xdr:row>
      <xdr:rowOff>51888</xdr:rowOff>
    </xdr:to>
    <xdr:sp macro="" textlink="">
      <xdr:nvSpPr>
        <xdr:cNvPr id="710" name="楕円 709">
          <a:extLst>
            <a:ext uri="{FF2B5EF4-FFF2-40B4-BE49-F238E27FC236}">
              <a16:creationId xmlns:a16="http://schemas.microsoft.com/office/drawing/2014/main" id="{95C3AB3B-8C21-448C-A68C-5A0911369006}"/>
            </a:ext>
          </a:extLst>
        </xdr:cNvPr>
        <xdr:cNvSpPr/>
      </xdr:nvSpPr>
      <xdr:spPr>
        <a:xfrm>
          <a:off x="1834515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xdr:rowOff>
    </xdr:from>
    <xdr:to>
      <xdr:col>111</xdr:col>
      <xdr:colOff>177800</xdr:colOff>
      <xdr:row>108</xdr:row>
      <xdr:rowOff>4355</xdr:rowOff>
    </xdr:to>
    <xdr:cxnSp macro="">
      <xdr:nvCxnSpPr>
        <xdr:cNvPr id="711" name="直線コネクタ 710">
          <a:extLst>
            <a:ext uri="{FF2B5EF4-FFF2-40B4-BE49-F238E27FC236}">
              <a16:creationId xmlns:a16="http://schemas.microsoft.com/office/drawing/2014/main" id="{03733825-C503-46F0-9854-3D527FC87669}"/>
            </a:ext>
          </a:extLst>
        </xdr:cNvPr>
        <xdr:cNvCxnSpPr/>
      </xdr:nvCxnSpPr>
      <xdr:spPr>
        <a:xfrm>
          <a:off x="18395950" y="17946188"/>
          <a:ext cx="8064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121738</xdr:rowOff>
    </xdr:from>
    <xdr:to>
      <xdr:col>102</xdr:col>
      <xdr:colOff>165100</xdr:colOff>
      <xdr:row>108</xdr:row>
      <xdr:rowOff>51888</xdr:rowOff>
    </xdr:to>
    <xdr:sp macro="" textlink="">
      <xdr:nvSpPr>
        <xdr:cNvPr id="712" name="楕円 711">
          <a:extLst>
            <a:ext uri="{FF2B5EF4-FFF2-40B4-BE49-F238E27FC236}">
              <a16:creationId xmlns:a16="http://schemas.microsoft.com/office/drawing/2014/main" id="{A4346460-4C17-4079-B555-63F3F506858A}"/>
            </a:ext>
          </a:extLst>
        </xdr:cNvPr>
        <xdr:cNvSpPr/>
      </xdr:nvSpPr>
      <xdr:spPr>
        <a:xfrm>
          <a:off x="175514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xdr:rowOff>
    </xdr:from>
    <xdr:to>
      <xdr:col>107</xdr:col>
      <xdr:colOff>50800</xdr:colOff>
      <xdr:row>108</xdr:row>
      <xdr:rowOff>1088</xdr:rowOff>
    </xdr:to>
    <xdr:cxnSp macro="">
      <xdr:nvCxnSpPr>
        <xdr:cNvPr id="713" name="直線コネクタ 712">
          <a:extLst>
            <a:ext uri="{FF2B5EF4-FFF2-40B4-BE49-F238E27FC236}">
              <a16:creationId xmlns:a16="http://schemas.microsoft.com/office/drawing/2014/main" id="{3935D3DC-08B4-448C-B707-5F1CA6E03E61}"/>
            </a:ext>
          </a:extLst>
        </xdr:cNvPr>
        <xdr:cNvCxnSpPr/>
      </xdr:nvCxnSpPr>
      <xdr:spPr>
        <a:xfrm>
          <a:off x="17602200" y="1794618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118473</xdr:rowOff>
    </xdr:from>
    <xdr:to>
      <xdr:col>98</xdr:col>
      <xdr:colOff>38100</xdr:colOff>
      <xdr:row>108</xdr:row>
      <xdr:rowOff>48623</xdr:rowOff>
    </xdr:to>
    <xdr:sp macro="" textlink="">
      <xdr:nvSpPr>
        <xdr:cNvPr id="714" name="楕円 713">
          <a:extLst>
            <a:ext uri="{FF2B5EF4-FFF2-40B4-BE49-F238E27FC236}">
              <a16:creationId xmlns:a16="http://schemas.microsoft.com/office/drawing/2014/main" id="{8F3A7333-0FB6-405A-8A37-A80CFEB7559A}"/>
            </a:ext>
          </a:extLst>
        </xdr:cNvPr>
        <xdr:cNvSpPr/>
      </xdr:nvSpPr>
      <xdr:spPr>
        <a:xfrm>
          <a:off x="16757650" y="178921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169273</xdr:rowOff>
    </xdr:from>
    <xdr:to>
      <xdr:col>102</xdr:col>
      <xdr:colOff>114300</xdr:colOff>
      <xdr:row>108</xdr:row>
      <xdr:rowOff>1088</xdr:rowOff>
    </xdr:to>
    <xdr:cxnSp macro="">
      <xdr:nvCxnSpPr>
        <xdr:cNvPr id="715" name="直線コネクタ 714">
          <a:extLst>
            <a:ext uri="{FF2B5EF4-FFF2-40B4-BE49-F238E27FC236}">
              <a16:creationId xmlns:a16="http://schemas.microsoft.com/office/drawing/2014/main" id="{7E337A81-3117-49EE-B85E-8893FE785188}"/>
            </a:ext>
          </a:extLst>
        </xdr:cNvPr>
        <xdr:cNvCxnSpPr/>
      </xdr:nvCxnSpPr>
      <xdr:spPr>
        <a:xfrm>
          <a:off x="16802100" y="17942923"/>
          <a:ext cx="8001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716" name="n_1aveValue【公民館】&#10;一人当たり面積">
          <a:extLst>
            <a:ext uri="{FF2B5EF4-FFF2-40B4-BE49-F238E27FC236}">
              <a16:creationId xmlns:a16="http://schemas.microsoft.com/office/drawing/2014/main" id="{97E1C5D2-E79C-4483-9433-4CC377F7656D}"/>
            </a:ext>
          </a:extLst>
        </xdr:cNvPr>
        <xdr:cNvSpPr txBox="1"/>
      </xdr:nvSpPr>
      <xdr:spPr>
        <a:xfrm>
          <a:off x="18980227" y="174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717" name="n_2aveValue【公民館】&#10;一人当たり面積">
          <a:extLst>
            <a:ext uri="{FF2B5EF4-FFF2-40B4-BE49-F238E27FC236}">
              <a16:creationId xmlns:a16="http://schemas.microsoft.com/office/drawing/2014/main" id="{B6EAD4EB-294B-4696-9FD9-CA9851A9762C}"/>
            </a:ext>
          </a:extLst>
        </xdr:cNvPr>
        <xdr:cNvSpPr txBox="1"/>
      </xdr:nvSpPr>
      <xdr:spPr>
        <a:xfrm>
          <a:off x="18180127" y="1748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718" name="n_3aveValue【公民館】&#10;一人当たり面積">
          <a:extLst>
            <a:ext uri="{FF2B5EF4-FFF2-40B4-BE49-F238E27FC236}">
              <a16:creationId xmlns:a16="http://schemas.microsoft.com/office/drawing/2014/main" id="{A4F3FAFA-0B3A-4898-8332-279EFD392667}"/>
            </a:ext>
          </a:extLst>
        </xdr:cNvPr>
        <xdr:cNvSpPr txBox="1"/>
      </xdr:nvSpPr>
      <xdr:spPr>
        <a:xfrm>
          <a:off x="17386377" y="1746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719" name="n_4aveValue【公民館】&#10;一人当たり面積">
          <a:extLst>
            <a:ext uri="{FF2B5EF4-FFF2-40B4-BE49-F238E27FC236}">
              <a16:creationId xmlns:a16="http://schemas.microsoft.com/office/drawing/2014/main" id="{C83B1BD3-29F1-4C3C-A5B7-6BDA004EE095}"/>
            </a:ext>
          </a:extLst>
        </xdr:cNvPr>
        <xdr:cNvSpPr txBox="1"/>
      </xdr:nvSpPr>
      <xdr:spPr>
        <a:xfrm>
          <a:off x="16592627" y="1735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46282</xdr:rowOff>
    </xdr:from>
    <xdr:ext cx="469744" cy="259045"/>
    <xdr:sp macro="" textlink="">
      <xdr:nvSpPr>
        <xdr:cNvPr id="720" name="n_1mainValue【公民館】&#10;一人当たり面積">
          <a:extLst>
            <a:ext uri="{FF2B5EF4-FFF2-40B4-BE49-F238E27FC236}">
              <a16:creationId xmlns:a16="http://schemas.microsoft.com/office/drawing/2014/main" id="{50DEA373-15CF-4EF7-80B8-1171E5E8C722}"/>
            </a:ext>
          </a:extLst>
        </xdr:cNvPr>
        <xdr:cNvSpPr txBox="1"/>
      </xdr:nvSpPr>
      <xdr:spPr>
        <a:xfrm>
          <a:off x="18980227" y="1799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43015</xdr:rowOff>
    </xdr:from>
    <xdr:ext cx="469744" cy="259045"/>
    <xdr:sp macro="" textlink="">
      <xdr:nvSpPr>
        <xdr:cNvPr id="721" name="n_2mainValue【公民館】&#10;一人当たり面積">
          <a:extLst>
            <a:ext uri="{FF2B5EF4-FFF2-40B4-BE49-F238E27FC236}">
              <a16:creationId xmlns:a16="http://schemas.microsoft.com/office/drawing/2014/main" id="{CDDB186C-3DD7-4C4C-A6D4-C5AF0CE48E13}"/>
            </a:ext>
          </a:extLst>
        </xdr:cNvPr>
        <xdr:cNvSpPr txBox="1"/>
      </xdr:nvSpPr>
      <xdr:spPr>
        <a:xfrm>
          <a:off x="18180127" y="1798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43015</xdr:rowOff>
    </xdr:from>
    <xdr:ext cx="469744" cy="259045"/>
    <xdr:sp macro="" textlink="">
      <xdr:nvSpPr>
        <xdr:cNvPr id="722" name="n_3mainValue【公民館】&#10;一人当たり面積">
          <a:extLst>
            <a:ext uri="{FF2B5EF4-FFF2-40B4-BE49-F238E27FC236}">
              <a16:creationId xmlns:a16="http://schemas.microsoft.com/office/drawing/2014/main" id="{614F793F-A9EE-490B-B838-048B12D253E2}"/>
            </a:ext>
          </a:extLst>
        </xdr:cNvPr>
        <xdr:cNvSpPr txBox="1"/>
      </xdr:nvSpPr>
      <xdr:spPr>
        <a:xfrm>
          <a:off x="17386377" y="1798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39750</xdr:rowOff>
    </xdr:from>
    <xdr:ext cx="469744" cy="259045"/>
    <xdr:sp macro="" textlink="">
      <xdr:nvSpPr>
        <xdr:cNvPr id="723" name="n_4mainValue【公民館】&#10;一人当たり面積">
          <a:extLst>
            <a:ext uri="{FF2B5EF4-FFF2-40B4-BE49-F238E27FC236}">
              <a16:creationId xmlns:a16="http://schemas.microsoft.com/office/drawing/2014/main" id="{20A39770-06E6-4452-BA2F-2344BF8E45B7}"/>
            </a:ext>
          </a:extLst>
        </xdr:cNvPr>
        <xdr:cNvSpPr txBox="1"/>
      </xdr:nvSpPr>
      <xdr:spPr>
        <a:xfrm>
          <a:off x="16592627" y="1798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a:extLst>
            <a:ext uri="{FF2B5EF4-FFF2-40B4-BE49-F238E27FC236}">
              <a16:creationId xmlns:a16="http://schemas.microsoft.com/office/drawing/2014/main" id="{55C93108-7662-40F1-9BAE-E995C604D43E}"/>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a:extLst>
            <a:ext uri="{FF2B5EF4-FFF2-40B4-BE49-F238E27FC236}">
              <a16:creationId xmlns:a16="http://schemas.microsoft.com/office/drawing/2014/main" id="{3A43973E-2677-4B6D-A8F9-18A30771AC66}"/>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a:extLst>
            <a:ext uri="{FF2B5EF4-FFF2-40B4-BE49-F238E27FC236}">
              <a16:creationId xmlns:a16="http://schemas.microsoft.com/office/drawing/2014/main" id="{6E33C2EB-FD83-4710-86F2-97C9DA72D4D8}"/>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類似団体平均と比較すると、減価償却率は、公営住宅、児童館が高く、道路、橋りょう・トンネル、学校施設、公民館が低くなっている。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営住宅については、平成３０年度において下野田町営住宅を解体し、今後も北下町営住宅の解体を予定している。児童館については、平成２７年度に大規模改修を実施したが、類似団体平均と比べ比率は依然として高く、上昇傾向にあるため、個別施設計画に基づき、適正な維持管理に努めた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で、道路の減価償却率が低く、一人当たり延長の数値が高い点については、当町を横切る関越自動車道の側道が町道となっていることや、バイパスの開通に伴う県道の町道移管等が要因に挙げられ、今後も駒寄スマートインターチェンジ周辺の道路改良等を予定している。橋りょう・トンネルについては、長寿命化計画に基づき、補修工事等を行っており、令和元年度決算においては、前年度比</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の減となり、類似団体平均を下回った。学校施設については、近年の増改築等に伴い、減価償却率は類似団体平均を下回っているが、一人当たり面積については類似団体平均よりも低い数値を示しており、依然として施設の狭小が懸念される状況にあるため、計画的な整備を行っ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A47D984-C5AE-4DDB-AA2E-C71F39D8AB1F}"/>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9B8FC5B-3D70-47A2-8881-99FC849EC89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5648204-0B55-4614-9181-DB43248C3611}"/>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A78DBCB-337F-416E-9C86-704221031853}"/>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316CB29-A74B-4D05-8783-98CEB71C8B02}"/>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A099096-163A-45B4-BB17-220739A2FDA3}"/>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59705B6-6C48-4ABC-BC90-7523DF2EB453}"/>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A39F4D0-56A4-4B46-A24B-66D959672EDE}"/>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C7C57CB-EB1E-4168-AE6E-3A8E181CB601}"/>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1989973-F0C5-4C9F-86E7-3047FD192684}"/>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21,671
21,488
20.46
7,687,304
7,518,394
25,108
4,311,452
4,622,593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3BA1888-D5F9-4E6D-B5D5-16F28141AC2D}"/>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00BEA2C-3528-4FB1-A3AC-B3E36528C0FE}"/>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5CC0B44-B990-4F04-9194-63F7FC568791}"/>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94EE92D-AFD9-4704-A046-CD56348A4C24}"/>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2703867-5C2F-47E4-9357-230B6DD7D91E}"/>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5BB33C7-41E1-4EDA-9130-11D15707A524}"/>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E95BE78-E4D1-44C3-9A63-38307B2C9CF6}"/>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9E759C8-B1CA-46A2-ADB1-855B41953974}"/>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5616893-B395-4281-9EA9-B0482C68697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D80E267-5EB3-4F78-95B6-D5CA840ED9CB}"/>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61B7255-11A6-4801-90BB-FE5ACC93445E}"/>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696DE92-77F3-4778-BB5A-3CEBD8C97BFF}"/>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A978176-35BF-4E85-925A-079A09C4B7CB}"/>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2E42228-842A-4818-ACD7-1C27B76935E3}"/>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792F2B9-C0B0-4A44-9795-1F4A1AF150DE}"/>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4884763-ED84-46BC-96C9-60CA92AC139A}"/>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A96BB93-7208-4A3B-B295-B1A16571CE6C}"/>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55A0F2E-AC6C-431E-80EE-A2FFD16A9192}"/>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CF2D22A-970B-4979-AA4B-E25693DF252F}"/>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CAE2B6B-16C7-4A7F-91B2-8D7557D44891}"/>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7188903-ED8B-465E-9FE3-7B69DB1865F9}"/>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968DE04-4F5E-41DD-8436-51104A36ADEC}"/>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BCFFA8-0449-4535-825C-C3DDC4B3824C}"/>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FBFBC74-9013-447C-A319-B5BC52D8635C}"/>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A9ED0CB-72DA-4A17-BB56-AF6D53D6938D}"/>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28ADE26-FE49-44A2-8D39-DA90EC4CF443}"/>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2B07E8C-A52C-479F-BFFF-CB3472B1AB32}"/>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556087F-B1FC-406B-B8CA-52457E03963E}"/>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8748984-1EA1-4815-9B2C-9C77669461F9}"/>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8641160-33B2-44EF-A6B7-58F2B0C73E8C}"/>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4540D7D-D2CB-4095-9202-B6928F90CF09}"/>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44D610A-002C-4426-8C83-5033332CCF0D}"/>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6943AFF-0251-47FB-8A75-D0F11665C151}"/>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448B56C-5ECC-4E36-8367-E24232E35EE1}"/>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1E6934B-EF5A-4FB7-A432-E1152092E8E7}"/>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80AFC78-09F3-4882-A8A1-0DF076FBEF41}"/>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78546EC-B816-4BFE-935F-12FF725A3E54}"/>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1DD2693-F811-4424-A33C-4D88CEE7E410}"/>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9C33271-36BF-4685-9A66-54E38D8479B6}"/>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7647992-A5C3-40C9-A6D6-43A6A74AFEE7}"/>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1CC9E93-0125-4727-8E0F-0E3EA62B64EA}"/>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4D8F9C5-A2E5-4CCE-B95A-C92223A628CA}"/>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B12BFC4-F119-4834-B5EE-915C650CA391}"/>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5932F13-C316-480B-B598-24FA5AAC5C98}"/>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836F92A-A54F-41B3-B2E5-A5EB0D9B8F87}"/>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03A414F-40F1-4587-83BB-7F56FDD70AAB}"/>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C3CEDB69-E2AD-4F4F-A53F-027D9859746D}"/>
            </a:ext>
          </a:extLst>
        </xdr:cNvPr>
        <xdr:cNvCxnSpPr/>
      </xdr:nvCxnSpPr>
      <xdr:spPr>
        <a:xfrm flipV="1">
          <a:off x="4177665" y="5627370"/>
          <a:ext cx="0" cy="140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E723C546-5AB1-49B0-9D81-1934044AF4C5}"/>
            </a:ext>
          </a:extLst>
        </xdr:cNvPr>
        <xdr:cNvSpPr txBox="1"/>
      </xdr:nvSpPr>
      <xdr:spPr>
        <a:xfrm>
          <a:off x="421640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53BB600E-57CC-42D7-85A2-91A54E5C5D55}"/>
            </a:ext>
          </a:extLst>
        </xdr:cNvPr>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7AEC034C-8ACD-4DCB-ABA5-19094A4A23F8}"/>
            </a:ext>
          </a:extLst>
        </xdr:cNvPr>
        <xdr:cNvSpPr txBox="1"/>
      </xdr:nvSpPr>
      <xdr:spPr>
        <a:xfrm>
          <a:off x="4216400" y="541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677B63BA-B508-4656-AFD9-FD3C59F1CED5}"/>
            </a:ext>
          </a:extLst>
        </xdr:cNvPr>
        <xdr:cNvCxnSpPr/>
      </xdr:nvCxnSpPr>
      <xdr:spPr>
        <a:xfrm>
          <a:off x="4108450" y="5627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3" name="【図書館】&#10;有形固定資産減価償却率平均値テキスト">
          <a:extLst>
            <a:ext uri="{FF2B5EF4-FFF2-40B4-BE49-F238E27FC236}">
              <a16:creationId xmlns:a16="http://schemas.microsoft.com/office/drawing/2014/main" id="{1EB0D354-913B-4235-A737-90CFA371F270}"/>
            </a:ext>
          </a:extLst>
        </xdr:cNvPr>
        <xdr:cNvSpPr txBox="1"/>
      </xdr:nvSpPr>
      <xdr:spPr>
        <a:xfrm>
          <a:off x="4216400" y="6115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AC150869-C740-480C-9391-52B96C65ED1A}"/>
            </a:ext>
          </a:extLst>
        </xdr:cNvPr>
        <xdr:cNvSpPr/>
      </xdr:nvSpPr>
      <xdr:spPr>
        <a:xfrm>
          <a:off x="4127500" y="613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E885F319-D88E-446E-BAC9-A23D2A51E2EB}"/>
            </a:ext>
          </a:extLst>
        </xdr:cNvPr>
        <xdr:cNvSpPr/>
      </xdr:nvSpPr>
      <xdr:spPr>
        <a:xfrm>
          <a:off x="3384550" y="61257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B3EEDD99-C84D-43D0-98E5-FEA75128C5F0}"/>
            </a:ext>
          </a:extLst>
        </xdr:cNvPr>
        <xdr:cNvSpPr/>
      </xdr:nvSpPr>
      <xdr:spPr>
        <a:xfrm>
          <a:off x="2571750" y="61010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7667DC0C-84B1-49A1-82F2-34C8C395C007}"/>
            </a:ext>
          </a:extLst>
        </xdr:cNvPr>
        <xdr:cNvSpPr/>
      </xdr:nvSpPr>
      <xdr:spPr>
        <a:xfrm>
          <a:off x="1778000" y="60700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95729239-BF48-40A6-9BC1-E1976D60A544}"/>
            </a:ext>
          </a:extLst>
        </xdr:cNvPr>
        <xdr:cNvSpPr/>
      </xdr:nvSpPr>
      <xdr:spPr>
        <a:xfrm>
          <a:off x="984250" y="60553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5670660-F9F0-48FE-B09D-53196F8A5BE1}"/>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68C124A-4AFC-4418-BAB1-8C813107C98F}"/>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F6F34D8-EEAC-4BBB-8EAD-6FAE72166F36}"/>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FB6603F-7EB1-41B5-B704-728A9D8A680E}"/>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86A6520-4BF4-4F10-B0F3-144568B72369}"/>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4" name="楕円 73">
          <a:extLst>
            <a:ext uri="{FF2B5EF4-FFF2-40B4-BE49-F238E27FC236}">
              <a16:creationId xmlns:a16="http://schemas.microsoft.com/office/drawing/2014/main" id="{B5587C16-C915-4CAB-A23E-B27CFAB76509}"/>
            </a:ext>
          </a:extLst>
        </xdr:cNvPr>
        <xdr:cNvSpPr/>
      </xdr:nvSpPr>
      <xdr:spPr>
        <a:xfrm>
          <a:off x="3384550" y="61322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75" name="楕円 74">
          <a:extLst>
            <a:ext uri="{FF2B5EF4-FFF2-40B4-BE49-F238E27FC236}">
              <a16:creationId xmlns:a16="http://schemas.microsoft.com/office/drawing/2014/main" id="{AA6282D6-8704-430D-877E-BA15097C6787}"/>
            </a:ext>
          </a:extLst>
        </xdr:cNvPr>
        <xdr:cNvSpPr/>
      </xdr:nvSpPr>
      <xdr:spPr>
        <a:xfrm>
          <a:off x="2571750" y="61059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35378</xdr:rowOff>
    </xdr:from>
    <xdr:to>
      <xdr:col>19</xdr:col>
      <xdr:colOff>177800</xdr:colOff>
      <xdr:row>37</xdr:row>
      <xdr:rowOff>68036</xdr:rowOff>
    </xdr:to>
    <xdr:cxnSp macro="">
      <xdr:nvCxnSpPr>
        <xdr:cNvPr id="76" name="直線コネクタ 75">
          <a:extLst>
            <a:ext uri="{FF2B5EF4-FFF2-40B4-BE49-F238E27FC236}">
              <a16:creationId xmlns:a16="http://schemas.microsoft.com/office/drawing/2014/main" id="{E5E0F5DB-C668-4C5B-9F05-573543082452}"/>
            </a:ext>
          </a:extLst>
        </xdr:cNvPr>
        <xdr:cNvCxnSpPr/>
      </xdr:nvCxnSpPr>
      <xdr:spPr>
        <a:xfrm>
          <a:off x="2622550" y="6150428"/>
          <a:ext cx="8064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123372</xdr:rowOff>
    </xdr:from>
    <xdr:to>
      <xdr:col>10</xdr:col>
      <xdr:colOff>165100</xdr:colOff>
      <xdr:row>37</xdr:row>
      <xdr:rowOff>53522</xdr:rowOff>
    </xdr:to>
    <xdr:sp macro="" textlink="">
      <xdr:nvSpPr>
        <xdr:cNvPr id="77" name="楕円 76">
          <a:extLst>
            <a:ext uri="{FF2B5EF4-FFF2-40B4-BE49-F238E27FC236}">
              <a16:creationId xmlns:a16="http://schemas.microsoft.com/office/drawing/2014/main" id="{0634C13B-32DF-4088-8C8C-EC42FCB9C500}"/>
            </a:ext>
          </a:extLst>
        </xdr:cNvPr>
        <xdr:cNvSpPr/>
      </xdr:nvSpPr>
      <xdr:spPr>
        <a:xfrm>
          <a:off x="1778000" y="60733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2722</xdr:rowOff>
    </xdr:from>
    <xdr:to>
      <xdr:col>15</xdr:col>
      <xdr:colOff>50800</xdr:colOff>
      <xdr:row>37</xdr:row>
      <xdr:rowOff>35378</xdr:rowOff>
    </xdr:to>
    <xdr:cxnSp macro="">
      <xdr:nvCxnSpPr>
        <xdr:cNvPr id="78" name="直線コネクタ 77">
          <a:extLst>
            <a:ext uri="{FF2B5EF4-FFF2-40B4-BE49-F238E27FC236}">
              <a16:creationId xmlns:a16="http://schemas.microsoft.com/office/drawing/2014/main" id="{58AA83AC-6E22-4CCC-A106-ADCA22F8369B}"/>
            </a:ext>
          </a:extLst>
        </xdr:cNvPr>
        <xdr:cNvCxnSpPr/>
      </xdr:nvCxnSpPr>
      <xdr:spPr>
        <a:xfrm>
          <a:off x="1828800" y="6117772"/>
          <a:ext cx="79375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79284</xdr:rowOff>
    </xdr:from>
    <xdr:to>
      <xdr:col>6</xdr:col>
      <xdr:colOff>38100</xdr:colOff>
      <xdr:row>37</xdr:row>
      <xdr:rowOff>9434</xdr:rowOff>
    </xdr:to>
    <xdr:sp macro="" textlink="">
      <xdr:nvSpPr>
        <xdr:cNvPr id="79" name="楕円 78">
          <a:extLst>
            <a:ext uri="{FF2B5EF4-FFF2-40B4-BE49-F238E27FC236}">
              <a16:creationId xmlns:a16="http://schemas.microsoft.com/office/drawing/2014/main" id="{9B3477CA-3FD1-41C0-86B7-B23237DB3847}"/>
            </a:ext>
          </a:extLst>
        </xdr:cNvPr>
        <xdr:cNvSpPr/>
      </xdr:nvSpPr>
      <xdr:spPr>
        <a:xfrm>
          <a:off x="984250" y="60292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130084</xdr:rowOff>
    </xdr:from>
    <xdr:to>
      <xdr:col>10</xdr:col>
      <xdr:colOff>114300</xdr:colOff>
      <xdr:row>37</xdr:row>
      <xdr:rowOff>2722</xdr:rowOff>
    </xdr:to>
    <xdr:cxnSp macro="">
      <xdr:nvCxnSpPr>
        <xdr:cNvPr id="80" name="直線コネクタ 79">
          <a:extLst>
            <a:ext uri="{FF2B5EF4-FFF2-40B4-BE49-F238E27FC236}">
              <a16:creationId xmlns:a16="http://schemas.microsoft.com/office/drawing/2014/main" id="{D5FCC38D-18E5-4A08-A3FB-361F286325F3}"/>
            </a:ext>
          </a:extLst>
        </xdr:cNvPr>
        <xdr:cNvCxnSpPr/>
      </xdr:nvCxnSpPr>
      <xdr:spPr>
        <a:xfrm>
          <a:off x="1028700" y="6080034"/>
          <a:ext cx="800100" cy="3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1" name="n_1aveValue【図書館】&#10;有形固定資産減価償却率">
          <a:extLst>
            <a:ext uri="{FF2B5EF4-FFF2-40B4-BE49-F238E27FC236}">
              <a16:creationId xmlns:a16="http://schemas.microsoft.com/office/drawing/2014/main" id="{4FCD1101-B86A-4691-BDB3-0510A548D926}"/>
            </a:ext>
          </a:extLst>
        </xdr:cNvPr>
        <xdr:cNvSpPr txBox="1"/>
      </xdr:nvSpPr>
      <xdr:spPr>
        <a:xfrm>
          <a:off x="3239144" y="5913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2" name="n_2aveValue【図書館】&#10;有形固定資産減価償却率">
          <a:extLst>
            <a:ext uri="{FF2B5EF4-FFF2-40B4-BE49-F238E27FC236}">
              <a16:creationId xmlns:a16="http://schemas.microsoft.com/office/drawing/2014/main" id="{3216C95E-A1C3-49A3-9736-44FC6DCBBE5E}"/>
            </a:ext>
          </a:extLst>
        </xdr:cNvPr>
        <xdr:cNvSpPr txBox="1"/>
      </xdr:nvSpPr>
      <xdr:spPr>
        <a:xfrm>
          <a:off x="2439044" y="58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3" name="n_3aveValue【図書館】&#10;有形固定資産減価償却率">
          <a:extLst>
            <a:ext uri="{FF2B5EF4-FFF2-40B4-BE49-F238E27FC236}">
              <a16:creationId xmlns:a16="http://schemas.microsoft.com/office/drawing/2014/main" id="{9A3B9327-943A-4230-9065-A3324C8575B9}"/>
            </a:ext>
          </a:extLst>
        </xdr:cNvPr>
        <xdr:cNvSpPr txBox="1"/>
      </xdr:nvSpPr>
      <xdr:spPr>
        <a:xfrm>
          <a:off x="1645294" y="5851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4" name="n_4aveValue【図書館】&#10;有形固定資産減価償却率">
          <a:extLst>
            <a:ext uri="{FF2B5EF4-FFF2-40B4-BE49-F238E27FC236}">
              <a16:creationId xmlns:a16="http://schemas.microsoft.com/office/drawing/2014/main" id="{29BBB33B-410F-4249-BF73-D6940EC8283E}"/>
            </a:ext>
          </a:extLst>
        </xdr:cNvPr>
        <xdr:cNvSpPr txBox="1"/>
      </xdr:nvSpPr>
      <xdr:spPr>
        <a:xfrm>
          <a:off x="851544" y="614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109963</xdr:rowOff>
    </xdr:from>
    <xdr:ext cx="405111" cy="259045"/>
    <xdr:sp macro="" textlink="">
      <xdr:nvSpPr>
        <xdr:cNvPr id="85" name="n_1mainValue【図書館】&#10;有形固定資産減価償却率">
          <a:extLst>
            <a:ext uri="{FF2B5EF4-FFF2-40B4-BE49-F238E27FC236}">
              <a16:creationId xmlns:a16="http://schemas.microsoft.com/office/drawing/2014/main" id="{BE35D40E-1ED5-4D97-A7C0-3969837BD80D}"/>
            </a:ext>
          </a:extLst>
        </xdr:cNvPr>
        <xdr:cNvSpPr txBox="1"/>
      </xdr:nvSpPr>
      <xdr:spPr>
        <a:xfrm>
          <a:off x="323914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77305</xdr:rowOff>
    </xdr:from>
    <xdr:ext cx="405111" cy="259045"/>
    <xdr:sp macro="" textlink="">
      <xdr:nvSpPr>
        <xdr:cNvPr id="86" name="n_2mainValue【図書館】&#10;有形固定資産減価償却率">
          <a:extLst>
            <a:ext uri="{FF2B5EF4-FFF2-40B4-BE49-F238E27FC236}">
              <a16:creationId xmlns:a16="http://schemas.microsoft.com/office/drawing/2014/main" id="{DF9749FF-ACD8-480D-A219-59BB6D766A0C}"/>
            </a:ext>
          </a:extLst>
        </xdr:cNvPr>
        <xdr:cNvSpPr txBox="1"/>
      </xdr:nvSpPr>
      <xdr:spPr>
        <a:xfrm>
          <a:off x="2439044" y="6192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44649</xdr:rowOff>
    </xdr:from>
    <xdr:ext cx="405111" cy="259045"/>
    <xdr:sp macro="" textlink="">
      <xdr:nvSpPr>
        <xdr:cNvPr id="87" name="n_3mainValue【図書館】&#10;有形固定資産減価償却率">
          <a:extLst>
            <a:ext uri="{FF2B5EF4-FFF2-40B4-BE49-F238E27FC236}">
              <a16:creationId xmlns:a16="http://schemas.microsoft.com/office/drawing/2014/main" id="{F5AD3534-64C7-46E3-BA88-4BDD588DECF8}"/>
            </a:ext>
          </a:extLst>
        </xdr:cNvPr>
        <xdr:cNvSpPr txBox="1"/>
      </xdr:nvSpPr>
      <xdr:spPr>
        <a:xfrm>
          <a:off x="1645294" y="6159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25961</xdr:rowOff>
    </xdr:from>
    <xdr:ext cx="405111" cy="259045"/>
    <xdr:sp macro="" textlink="">
      <xdr:nvSpPr>
        <xdr:cNvPr id="88" name="n_4mainValue【図書館】&#10;有形固定資産減価償却率">
          <a:extLst>
            <a:ext uri="{FF2B5EF4-FFF2-40B4-BE49-F238E27FC236}">
              <a16:creationId xmlns:a16="http://schemas.microsoft.com/office/drawing/2014/main" id="{E2D2923F-2D7B-4B06-8E47-88D3F85962FC}"/>
            </a:ext>
          </a:extLst>
        </xdr:cNvPr>
        <xdr:cNvSpPr txBox="1"/>
      </xdr:nvSpPr>
      <xdr:spPr>
        <a:xfrm>
          <a:off x="851544" y="5810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208595B0-BBDE-4030-AF30-0A1D0331C66E}"/>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B649562-EA87-4A4F-AA3B-DC1789ED6EE6}"/>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1585D0F-A5A5-41C7-8AD2-4C25B23BC6C3}"/>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EA85CF80-6CFE-44A5-895B-1ED0AC4D0BE8}"/>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D91DBD31-26FA-4872-93E6-79912DE52100}"/>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A22DCB0A-F5D1-4A52-9FA0-CFEBD0A89633}"/>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7BCECCB-9003-4810-A32B-813A227F7D38}"/>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878309B-A4ED-4730-8CF0-9BE0CCB2ED6C}"/>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6293F6CC-8EC1-4724-856E-1F24C2BC54E2}"/>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2FEE224E-AD87-492F-858D-A1C75980095E}"/>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a:extLst>
            <a:ext uri="{FF2B5EF4-FFF2-40B4-BE49-F238E27FC236}">
              <a16:creationId xmlns:a16="http://schemas.microsoft.com/office/drawing/2014/main" id="{9E6254C3-D507-4390-A8C8-12F6CBFFEC99}"/>
            </a:ext>
          </a:extLst>
        </xdr:cNvPr>
        <xdr:cNvCxnSpPr/>
      </xdr:nvCxnSpPr>
      <xdr:spPr>
        <a:xfrm>
          <a:off x="5956300" y="679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a:extLst>
            <a:ext uri="{FF2B5EF4-FFF2-40B4-BE49-F238E27FC236}">
              <a16:creationId xmlns:a16="http://schemas.microsoft.com/office/drawing/2014/main" id="{D9DB74F8-7DD0-4275-ADAC-82938C253421}"/>
            </a:ext>
          </a:extLst>
        </xdr:cNvPr>
        <xdr:cNvSpPr txBox="1"/>
      </xdr:nvSpPr>
      <xdr:spPr>
        <a:xfrm>
          <a:off x="5527221" y="6658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4BBDF6A8-984B-40F7-8A73-0D505604BB86}"/>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112A0DA7-533D-47B8-9E76-9E909390562B}"/>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id="{0A3DD3A0-4C6B-49A0-8BE0-F95DD8A05FEE}"/>
            </a:ext>
          </a:extLst>
        </xdr:cNvPr>
        <xdr:cNvCxnSpPr/>
      </xdr:nvCxnSpPr>
      <xdr:spPr>
        <a:xfrm>
          <a:off x="5956300" y="569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id="{F3E279AC-A208-4E3D-9F9E-9C630D0142C4}"/>
            </a:ext>
          </a:extLst>
        </xdr:cNvPr>
        <xdr:cNvSpPr txBox="1"/>
      </xdr:nvSpPr>
      <xdr:spPr>
        <a:xfrm>
          <a:off x="5527221" y="556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B203EC2-D5FF-4863-A1AB-C9FB3FA324D5}"/>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FAA47836-301F-4FE9-B76A-677F80ADC693}"/>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8FBF0883-61E8-4661-8E7E-7F47C7ACB04E}"/>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8" name="直線コネクタ 107">
          <a:extLst>
            <a:ext uri="{FF2B5EF4-FFF2-40B4-BE49-F238E27FC236}">
              <a16:creationId xmlns:a16="http://schemas.microsoft.com/office/drawing/2014/main" id="{7AC3921E-05C7-4136-8A23-5E4922BC5706}"/>
            </a:ext>
          </a:extLst>
        </xdr:cNvPr>
        <xdr:cNvCxnSpPr/>
      </xdr:nvCxnSpPr>
      <xdr:spPr>
        <a:xfrm flipV="1">
          <a:off x="9429115" y="5582285"/>
          <a:ext cx="0" cy="118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a:extLst>
            <a:ext uri="{FF2B5EF4-FFF2-40B4-BE49-F238E27FC236}">
              <a16:creationId xmlns:a16="http://schemas.microsoft.com/office/drawing/2014/main" id="{BE7877B8-ED9A-43BE-8C74-47503820080F}"/>
            </a:ext>
          </a:extLst>
        </xdr:cNvPr>
        <xdr:cNvSpPr txBox="1"/>
      </xdr:nvSpPr>
      <xdr:spPr>
        <a:xfrm>
          <a:off x="946785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a:extLst>
            <a:ext uri="{FF2B5EF4-FFF2-40B4-BE49-F238E27FC236}">
              <a16:creationId xmlns:a16="http://schemas.microsoft.com/office/drawing/2014/main" id="{C47BC998-F794-458F-ABEB-52CA4B4E830C}"/>
            </a:ext>
          </a:extLst>
        </xdr:cNvPr>
        <xdr:cNvCxnSpPr/>
      </xdr:nvCxnSpPr>
      <xdr:spPr>
        <a:xfrm>
          <a:off x="9359900" y="676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1" name="【図書館】&#10;一人当たり面積最大値テキスト">
          <a:extLst>
            <a:ext uri="{FF2B5EF4-FFF2-40B4-BE49-F238E27FC236}">
              <a16:creationId xmlns:a16="http://schemas.microsoft.com/office/drawing/2014/main" id="{1703808C-F1DF-405B-84D4-C8C71823A750}"/>
            </a:ext>
          </a:extLst>
        </xdr:cNvPr>
        <xdr:cNvSpPr txBox="1"/>
      </xdr:nvSpPr>
      <xdr:spPr>
        <a:xfrm>
          <a:off x="9467850" y="53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2" name="直線コネクタ 111">
          <a:extLst>
            <a:ext uri="{FF2B5EF4-FFF2-40B4-BE49-F238E27FC236}">
              <a16:creationId xmlns:a16="http://schemas.microsoft.com/office/drawing/2014/main" id="{0ED0D5E6-36C1-4B63-B193-E3378D5BC855}"/>
            </a:ext>
          </a:extLst>
        </xdr:cNvPr>
        <xdr:cNvCxnSpPr/>
      </xdr:nvCxnSpPr>
      <xdr:spPr>
        <a:xfrm>
          <a:off x="9359900" y="55822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3" name="【図書館】&#10;一人当たり面積平均値テキスト">
          <a:extLst>
            <a:ext uri="{FF2B5EF4-FFF2-40B4-BE49-F238E27FC236}">
              <a16:creationId xmlns:a16="http://schemas.microsoft.com/office/drawing/2014/main" id="{65F8324B-AA75-49F8-A663-8102AEF23E7B}"/>
            </a:ext>
          </a:extLst>
        </xdr:cNvPr>
        <xdr:cNvSpPr txBox="1"/>
      </xdr:nvSpPr>
      <xdr:spPr>
        <a:xfrm>
          <a:off x="9467850" y="6392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4" name="フローチャート: 判断 113">
          <a:extLst>
            <a:ext uri="{FF2B5EF4-FFF2-40B4-BE49-F238E27FC236}">
              <a16:creationId xmlns:a16="http://schemas.microsoft.com/office/drawing/2014/main" id="{07AC38EA-5E82-4F82-913B-89B592606E15}"/>
            </a:ext>
          </a:extLst>
        </xdr:cNvPr>
        <xdr:cNvSpPr/>
      </xdr:nvSpPr>
      <xdr:spPr>
        <a:xfrm>
          <a:off x="9398000" y="64141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5" name="フローチャート: 判断 114">
          <a:extLst>
            <a:ext uri="{FF2B5EF4-FFF2-40B4-BE49-F238E27FC236}">
              <a16:creationId xmlns:a16="http://schemas.microsoft.com/office/drawing/2014/main" id="{BB2347E5-1B98-4300-BC6E-989C94F41DD6}"/>
            </a:ext>
          </a:extLst>
        </xdr:cNvPr>
        <xdr:cNvSpPr/>
      </xdr:nvSpPr>
      <xdr:spPr>
        <a:xfrm>
          <a:off x="8636000" y="6431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6" name="フローチャート: 判断 115">
          <a:extLst>
            <a:ext uri="{FF2B5EF4-FFF2-40B4-BE49-F238E27FC236}">
              <a16:creationId xmlns:a16="http://schemas.microsoft.com/office/drawing/2014/main" id="{CD757066-C084-4EE2-9AC6-8C3033A563AD}"/>
            </a:ext>
          </a:extLst>
        </xdr:cNvPr>
        <xdr:cNvSpPr/>
      </xdr:nvSpPr>
      <xdr:spPr>
        <a:xfrm>
          <a:off x="7842250" y="64369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7" name="フローチャート: 判断 116">
          <a:extLst>
            <a:ext uri="{FF2B5EF4-FFF2-40B4-BE49-F238E27FC236}">
              <a16:creationId xmlns:a16="http://schemas.microsoft.com/office/drawing/2014/main" id="{FB29D671-1899-4D7B-875D-C7CC6804D7CC}"/>
            </a:ext>
          </a:extLst>
        </xdr:cNvPr>
        <xdr:cNvSpPr/>
      </xdr:nvSpPr>
      <xdr:spPr>
        <a:xfrm>
          <a:off x="7029450" y="64141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8" name="フローチャート: 判断 117">
          <a:extLst>
            <a:ext uri="{FF2B5EF4-FFF2-40B4-BE49-F238E27FC236}">
              <a16:creationId xmlns:a16="http://schemas.microsoft.com/office/drawing/2014/main" id="{E6AF3A3E-31EF-44C2-98B5-0972D4E01272}"/>
            </a:ext>
          </a:extLst>
        </xdr:cNvPr>
        <xdr:cNvSpPr/>
      </xdr:nvSpPr>
      <xdr:spPr>
        <a:xfrm>
          <a:off x="62357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5976D51B-F7F1-4723-AF87-A6999AEC0655}"/>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928CA38C-948C-4521-9F6F-AF19DAAB1D7A}"/>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B07B529-1AE0-48A1-9511-22B0DCAB4C2A}"/>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B9F21B9-CC36-4D11-83C8-1F848BF71F59}"/>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1F12AD8-196C-42B9-9615-23842210920A}"/>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93980</xdr:rowOff>
    </xdr:from>
    <xdr:to>
      <xdr:col>50</xdr:col>
      <xdr:colOff>165100</xdr:colOff>
      <xdr:row>40</xdr:row>
      <xdr:rowOff>24130</xdr:rowOff>
    </xdr:to>
    <xdr:sp macro="" textlink="">
      <xdr:nvSpPr>
        <xdr:cNvPr id="124" name="楕円 123">
          <a:extLst>
            <a:ext uri="{FF2B5EF4-FFF2-40B4-BE49-F238E27FC236}">
              <a16:creationId xmlns:a16="http://schemas.microsoft.com/office/drawing/2014/main" id="{F2784C73-09AE-447D-9982-7F9D6FF8198B}"/>
            </a:ext>
          </a:extLst>
        </xdr:cNvPr>
        <xdr:cNvSpPr/>
      </xdr:nvSpPr>
      <xdr:spPr>
        <a:xfrm>
          <a:off x="8636000" y="65392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93980</xdr:rowOff>
    </xdr:from>
    <xdr:to>
      <xdr:col>46</xdr:col>
      <xdr:colOff>38100</xdr:colOff>
      <xdr:row>40</xdr:row>
      <xdr:rowOff>24130</xdr:rowOff>
    </xdr:to>
    <xdr:sp macro="" textlink="">
      <xdr:nvSpPr>
        <xdr:cNvPr id="125" name="楕円 124">
          <a:extLst>
            <a:ext uri="{FF2B5EF4-FFF2-40B4-BE49-F238E27FC236}">
              <a16:creationId xmlns:a16="http://schemas.microsoft.com/office/drawing/2014/main" id="{2D6C0372-28E0-42FE-847C-5ECD13B47532}"/>
            </a:ext>
          </a:extLst>
        </xdr:cNvPr>
        <xdr:cNvSpPr/>
      </xdr:nvSpPr>
      <xdr:spPr>
        <a:xfrm>
          <a:off x="7842250" y="65392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144780</xdr:rowOff>
    </xdr:from>
    <xdr:to>
      <xdr:col>50</xdr:col>
      <xdr:colOff>114300</xdr:colOff>
      <xdr:row>39</xdr:row>
      <xdr:rowOff>144780</xdr:rowOff>
    </xdr:to>
    <xdr:cxnSp macro="">
      <xdr:nvCxnSpPr>
        <xdr:cNvPr id="126" name="直線コネクタ 125">
          <a:extLst>
            <a:ext uri="{FF2B5EF4-FFF2-40B4-BE49-F238E27FC236}">
              <a16:creationId xmlns:a16="http://schemas.microsoft.com/office/drawing/2014/main" id="{8AD8745D-515E-44A0-8542-0E6A0AFAAB9E}"/>
            </a:ext>
          </a:extLst>
        </xdr:cNvPr>
        <xdr:cNvCxnSpPr/>
      </xdr:nvCxnSpPr>
      <xdr:spPr>
        <a:xfrm>
          <a:off x="7886700" y="659003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88265</xdr:rowOff>
    </xdr:from>
    <xdr:to>
      <xdr:col>41</xdr:col>
      <xdr:colOff>101600</xdr:colOff>
      <xdr:row>40</xdr:row>
      <xdr:rowOff>18415</xdr:rowOff>
    </xdr:to>
    <xdr:sp macro="" textlink="">
      <xdr:nvSpPr>
        <xdr:cNvPr id="127" name="楕円 126">
          <a:extLst>
            <a:ext uri="{FF2B5EF4-FFF2-40B4-BE49-F238E27FC236}">
              <a16:creationId xmlns:a16="http://schemas.microsoft.com/office/drawing/2014/main" id="{22B55D53-5E91-4D0A-B1A1-35AAB1152F7C}"/>
            </a:ext>
          </a:extLst>
        </xdr:cNvPr>
        <xdr:cNvSpPr/>
      </xdr:nvSpPr>
      <xdr:spPr>
        <a:xfrm>
          <a:off x="7029450" y="65335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139065</xdr:rowOff>
    </xdr:from>
    <xdr:to>
      <xdr:col>45</xdr:col>
      <xdr:colOff>177800</xdr:colOff>
      <xdr:row>39</xdr:row>
      <xdr:rowOff>144780</xdr:rowOff>
    </xdr:to>
    <xdr:cxnSp macro="">
      <xdr:nvCxnSpPr>
        <xdr:cNvPr id="128" name="直線コネクタ 127">
          <a:extLst>
            <a:ext uri="{FF2B5EF4-FFF2-40B4-BE49-F238E27FC236}">
              <a16:creationId xmlns:a16="http://schemas.microsoft.com/office/drawing/2014/main" id="{7208DBC8-E751-47A7-BA5D-DB1B199F51B6}"/>
            </a:ext>
          </a:extLst>
        </xdr:cNvPr>
        <xdr:cNvCxnSpPr/>
      </xdr:nvCxnSpPr>
      <xdr:spPr>
        <a:xfrm>
          <a:off x="7080250" y="6584315"/>
          <a:ext cx="8064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88265</xdr:rowOff>
    </xdr:from>
    <xdr:to>
      <xdr:col>36</xdr:col>
      <xdr:colOff>165100</xdr:colOff>
      <xdr:row>40</xdr:row>
      <xdr:rowOff>18415</xdr:rowOff>
    </xdr:to>
    <xdr:sp macro="" textlink="">
      <xdr:nvSpPr>
        <xdr:cNvPr id="129" name="楕円 128">
          <a:extLst>
            <a:ext uri="{FF2B5EF4-FFF2-40B4-BE49-F238E27FC236}">
              <a16:creationId xmlns:a16="http://schemas.microsoft.com/office/drawing/2014/main" id="{B1D5F069-9808-46A2-A86B-5D2E18FCCFF8}"/>
            </a:ext>
          </a:extLst>
        </xdr:cNvPr>
        <xdr:cNvSpPr/>
      </xdr:nvSpPr>
      <xdr:spPr>
        <a:xfrm>
          <a:off x="6235700" y="65335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139065</xdr:rowOff>
    </xdr:from>
    <xdr:to>
      <xdr:col>41</xdr:col>
      <xdr:colOff>50800</xdr:colOff>
      <xdr:row>39</xdr:row>
      <xdr:rowOff>139065</xdr:rowOff>
    </xdr:to>
    <xdr:cxnSp macro="">
      <xdr:nvCxnSpPr>
        <xdr:cNvPr id="130" name="直線コネクタ 129">
          <a:extLst>
            <a:ext uri="{FF2B5EF4-FFF2-40B4-BE49-F238E27FC236}">
              <a16:creationId xmlns:a16="http://schemas.microsoft.com/office/drawing/2014/main" id="{9F6F46AF-0965-4962-83CD-992F831D6ED8}"/>
            </a:ext>
          </a:extLst>
        </xdr:cNvPr>
        <xdr:cNvCxnSpPr/>
      </xdr:nvCxnSpPr>
      <xdr:spPr>
        <a:xfrm>
          <a:off x="6286500" y="658431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1" name="n_1aveValue【図書館】&#10;一人当たり面積">
          <a:extLst>
            <a:ext uri="{FF2B5EF4-FFF2-40B4-BE49-F238E27FC236}">
              <a16:creationId xmlns:a16="http://schemas.microsoft.com/office/drawing/2014/main" id="{70357666-F547-4A47-8C6D-2E8ACED85C9D}"/>
            </a:ext>
          </a:extLst>
        </xdr:cNvPr>
        <xdr:cNvSpPr txBox="1"/>
      </xdr:nvSpPr>
      <xdr:spPr>
        <a:xfrm>
          <a:off x="845827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2" name="n_2aveValue【図書館】&#10;一人当たり面積">
          <a:extLst>
            <a:ext uri="{FF2B5EF4-FFF2-40B4-BE49-F238E27FC236}">
              <a16:creationId xmlns:a16="http://schemas.microsoft.com/office/drawing/2014/main" id="{4C6825CE-E2FE-462D-9CF9-1A3F4C457912}"/>
            </a:ext>
          </a:extLst>
        </xdr:cNvPr>
        <xdr:cNvSpPr txBox="1"/>
      </xdr:nvSpPr>
      <xdr:spPr>
        <a:xfrm>
          <a:off x="76772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3" name="n_3aveValue【図書館】&#10;一人当たり面積">
          <a:extLst>
            <a:ext uri="{FF2B5EF4-FFF2-40B4-BE49-F238E27FC236}">
              <a16:creationId xmlns:a16="http://schemas.microsoft.com/office/drawing/2014/main" id="{1277C70D-804E-4515-AAD5-C7183F0B70EE}"/>
            </a:ext>
          </a:extLst>
        </xdr:cNvPr>
        <xdr:cNvSpPr txBox="1"/>
      </xdr:nvSpPr>
      <xdr:spPr>
        <a:xfrm>
          <a:off x="6864427" y="61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34" name="n_4aveValue【図書館】&#10;一人当たり面積">
          <a:extLst>
            <a:ext uri="{FF2B5EF4-FFF2-40B4-BE49-F238E27FC236}">
              <a16:creationId xmlns:a16="http://schemas.microsoft.com/office/drawing/2014/main" id="{CC1F2377-098D-49AC-A1C4-40CB7562702D}"/>
            </a:ext>
          </a:extLst>
        </xdr:cNvPr>
        <xdr:cNvSpPr txBox="1"/>
      </xdr:nvSpPr>
      <xdr:spPr>
        <a:xfrm>
          <a:off x="607067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15257</xdr:rowOff>
    </xdr:from>
    <xdr:ext cx="469744" cy="259045"/>
    <xdr:sp macro="" textlink="">
      <xdr:nvSpPr>
        <xdr:cNvPr id="135" name="n_1mainValue【図書館】&#10;一人当たり面積">
          <a:extLst>
            <a:ext uri="{FF2B5EF4-FFF2-40B4-BE49-F238E27FC236}">
              <a16:creationId xmlns:a16="http://schemas.microsoft.com/office/drawing/2014/main" id="{AFBE3C5B-19F2-4D50-B47C-E3F21F853409}"/>
            </a:ext>
          </a:extLst>
        </xdr:cNvPr>
        <xdr:cNvSpPr txBox="1"/>
      </xdr:nvSpPr>
      <xdr:spPr>
        <a:xfrm>
          <a:off x="8458277" y="662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15257</xdr:rowOff>
    </xdr:from>
    <xdr:ext cx="469744" cy="259045"/>
    <xdr:sp macro="" textlink="">
      <xdr:nvSpPr>
        <xdr:cNvPr id="136" name="n_2mainValue【図書館】&#10;一人当たり面積">
          <a:extLst>
            <a:ext uri="{FF2B5EF4-FFF2-40B4-BE49-F238E27FC236}">
              <a16:creationId xmlns:a16="http://schemas.microsoft.com/office/drawing/2014/main" id="{E21CD3EE-E319-492A-B308-C9EAB9927E30}"/>
            </a:ext>
          </a:extLst>
        </xdr:cNvPr>
        <xdr:cNvSpPr txBox="1"/>
      </xdr:nvSpPr>
      <xdr:spPr>
        <a:xfrm>
          <a:off x="7677227" y="662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9542</xdr:rowOff>
    </xdr:from>
    <xdr:ext cx="469744" cy="259045"/>
    <xdr:sp macro="" textlink="">
      <xdr:nvSpPr>
        <xdr:cNvPr id="137" name="n_3mainValue【図書館】&#10;一人当たり面積">
          <a:extLst>
            <a:ext uri="{FF2B5EF4-FFF2-40B4-BE49-F238E27FC236}">
              <a16:creationId xmlns:a16="http://schemas.microsoft.com/office/drawing/2014/main" id="{7763C4B4-38CF-4340-B83A-FDA6F6A70C05}"/>
            </a:ext>
          </a:extLst>
        </xdr:cNvPr>
        <xdr:cNvSpPr txBox="1"/>
      </xdr:nvSpPr>
      <xdr:spPr>
        <a:xfrm>
          <a:off x="6864427" y="661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9542</xdr:rowOff>
    </xdr:from>
    <xdr:ext cx="469744" cy="259045"/>
    <xdr:sp macro="" textlink="">
      <xdr:nvSpPr>
        <xdr:cNvPr id="138" name="n_4mainValue【図書館】&#10;一人当たり面積">
          <a:extLst>
            <a:ext uri="{FF2B5EF4-FFF2-40B4-BE49-F238E27FC236}">
              <a16:creationId xmlns:a16="http://schemas.microsoft.com/office/drawing/2014/main" id="{42D1B356-12A6-4DD2-B8BF-C58F6C96808E}"/>
            </a:ext>
          </a:extLst>
        </xdr:cNvPr>
        <xdr:cNvSpPr txBox="1"/>
      </xdr:nvSpPr>
      <xdr:spPr>
        <a:xfrm>
          <a:off x="6070677" y="661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84BDAB35-2B3C-48E2-905E-26947F972B38}"/>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2D4111AD-BDBC-430B-956C-05FFE21D3092}"/>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D4A98574-A9E7-4EF6-8C03-50C133CEF48D}"/>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9A7632CF-6386-410D-808F-CCE7CA53543F}"/>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1B36197C-881A-43E3-AE03-A23D32D05495}"/>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AEC530BC-7B4F-47AB-99C3-B3BB6D17E6FE}"/>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36D9151B-C09F-4BEB-AC8B-49894550FBFD}"/>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7E12984B-C103-4CDE-98E8-36BDC8411801}"/>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46BCF7A3-9DBF-492F-9775-C6D1A60F289D}"/>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E4585F7D-3528-4F55-9B3B-A4532958B5C1}"/>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29FBEC42-DBEC-4D3E-913E-44EC55A23DED}"/>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DB80E25D-3591-4A95-B813-96B69372E0E8}"/>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CCA4BEED-F479-4E6B-B0FE-8FAB7360E8AF}"/>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9DBF9AFC-36A3-4ED1-8082-CA4D9A2C6B7F}"/>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071962FA-4F5F-4CB5-94B9-103A500B662F}"/>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2726F3B2-00DB-4A65-9FC8-5697DF716988}"/>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62152E25-5A21-4A23-AC98-1A17ADA4B43D}"/>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C7DEFC58-EC85-457E-B023-F036A1781C7D}"/>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DC0E0A77-E3AD-4E08-B801-DF5B745CC186}"/>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06712468-9191-487C-8BF8-7F88D0C2C606}"/>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9" name="テキスト ボックス 158">
          <a:extLst>
            <a:ext uri="{FF2B5EF4-FFF2-40B4-BE49-F238E27FC236}">
              <a16:creationId xmlns:a16="http://schemas.microsoft.com/office/drawing/2014/main" id="{796238F0-61C8-4815-BF42-9EF340BCB03A}"/>
            </a:ext>
          </a:extLst>
        </xdr:cNvPr>
        <xdr:cNvSpPr txBox="1"/>
      </xdr:nvSpPr>
      <xdr:spPr>
        <a:xfrm>
          <a:off x="384961" y="9046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2A9177F8-939C-4AE6-9599-C53090E6B0D1}"/>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6C9E01A8-F76B-4ED2-B001-E0DC0EF697F4}"/>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2" name="直線コネクタ 161">
          <a:extLst>
            <a:ext uri="{FF2B5EF4-FFF2-40B4-BE49-F238E27FC236}">
              <a16:creationId xmlns:a16="http://schemas.microsoft.com/office/drawing/2014/main" id="{6C0072C1-9B2B-4884-85A8-FB78059D0E17}"/>
            </a:ext>
          </a:extLst>
        </xdr:cNvPr>
        <xdr:cNvCxnSpPr/>
      </xdr:nvCxnSpPr>
      <xdr:spPr>
        <a:xfrm flipV="1">
          <a:off x="4177665" y="918210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3" name="【体育館・プール】&#10;有形固定資産減価償却率最小値テキスト">
          <a:extLst>
            <a:ext uri="{FF2B5EF4-FFF2-40B4-BE49-F238E27FC236}">
              <a16:creationId xmlns:a16="http://schemas.microsoft.com/office/drawing/2014/main" id="{7CAFF28F-7BB2-4ABC-816C-C4124194E0AF}"/>
            </a:ext>
          </a:extLst>
        </xdr:cNvPr>
        <xdr:cNvSpPr txBox="1"/>
      </xdr:nvSpPr>
      <xdr:spPr>
        <a:xfrm>
          <a:off x="4216400"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4" name="直線コネクタ 163">
          <a:extLst>
            <a:ext uri="{FF2B5EF4-FFF2-40B4-BE49-F238E27FC236}">
              <a16:creationId xmlns:a16="http://schemas.microsoft.com/office/drawing/2014/main" id="{2FC74AA8-389D-4C2C-84D3-F5A2AE02BD84}"/>
            </a:ext>
          </a:extLst>
        </xdr:cNvPr>
        <xdr:cNvCxnSpPr/>
      </xdr:nvCxnSpPr>
      <xdr:spPr>
        <a:xfrm>
          <a:off x="4108450" y="10407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5" name="【体育館・プール】&#10;有形固定資産減価償却率最大値テキスト">
          <a:extLst>
            <a:ext uri="{FF2B5EF4-FFF2-40B4-BE49-F238E27FC236}">
              <a16:creationId xmlns:a16="http://schemas.microsoft.com/office/drawing/2014/main" id="{D3E357D3-F138-4CCB-9402-75A8438AA8E6}"/>
            </a:ext>
          </a:extLst>
        </xdr:cNvPr>
        <xdr:cNvSpPr txBox="1"/>
      </xdr:nvSpPr>
      <xdr:spPr>
        <a:xfrm>
          <a:off x="4216400" y="8963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a:extLst>
            <a:ext uri="{FF2B5EF4-FFF2-40B4-BE49-F238E27FC236}">
              <a16:creationId xmlns:a16="http://schemas.microsoft.com/office/drawing/2014/main" id="{EECA89BD-661D-4099-BAEB-D15F6450309B}"/>
            </a:ext>
          </a:extLst>
        </xdr:cNvPr>
        <xdr:cNvCxnSpPr/>
      </xdr:nvCxnSpPr>
      <xdr:spPr>
        <a:xfrm>
          <a:off x="410845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138447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3A39553-0B90-4BD4-B50C-DED7DF37F4B1}"/>
            </a:ext>
          </a:extLst>
        </xdr:cNvPr>
        <xdr:cNvSpPr txBox="1"/>
      </xdr:nvSpPr>
      <xdr:spPr>
        <a:xfrm>
          <a:off x="4216400" y="9885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8" name="フローチャート: 判断 167">
          <a:extLst>
            <a:ext uri="{FF2B5EF4-FFF2-40B4-BE49-F238E27FC236}">
              <a16:creationId xmlns:a16="http://schemas.microsoft.com/office/drawing/2014/main" id="{FD7F3194-15BF-4605-918B-15309FC413B3}"/>
            </a:ext>
          </a:extLst>
        </xdr:cNvPr>
        <xdr:cNvSpPr/>
      </xdr:nvSpPr>
      <xdr:spPr>
        <a:xfrm>
          <a:off x="4127500" y="9907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9" name="フローチャート: 判断 168">
          <a:extLst>
            <a:ext uri="{FF2B5EF4-FFF2-40B4-BE49-F238E27FC236}">
              <a16:creationId xmlns:a16="http://schemas.microsoft.com/office/drawing/2014/main" id="{13272EE1-7C46-4585-B060-1454CE856BBF}"/>
            </a:ext>
          </a:extLst>
        </xdr:cNvPr>
        <xdr:cNvSpPr/>
      </xdr:nvSpPr>
      <xdr:spPr>
        <a:xfrm>
          <a:off x="3384550" y="98958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0" name="フローチャート: 判断 169">
          <a:extLst>
            <a:ext uri="{FF2B5EF4-FFF2-40B4-BE49-F238E27FC236}">
              <a16:creationId xmlns:a16="http://schemas.microsoft.com/office/drawing/2014/main" id="{AA0E2673-268C-4FF9-AFB3-9CE49168CE80}"/>
            </a:ext>
          </a:extLst>
        </xdr:cNvPr>
        <xdr:cNvSpPr/>
      </xdr:nvSpPr>
      <xdr:spPr>
        <a:xfrm>
          <a:off x="2571750" y="9862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1" name="フローチャート: 判断 170">
          <a:extLst>
            <a:ext uri="{FF2B5EF4-FFF2-40B4-BE49-F238E27FC236}">
              <a16:creationId xmlns:a16="http://schemas.microsoft.com/office/drawing/2014/main" id="{D994E7EC-5FA2-4355-B3C3-3B6EE6B8A3E9}"/>
            </a:ext>
          </a:extLst>
        </xdr:cNvPr>
        <xdr:cNvSpPr/>
      </xdr:nvSpPr>
      <xdr:spPr>
        <a:xfrm>
          <a:off x="1778000" y="9847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2" name="フローチャート: 判断 171">
          <a:extLst>
            <a:ext uri="{FF2B5EF4-FFF2-40B4-BE49-F238E27FC236}">
              <a16:creationId xmlns:a16="http://schemas.microsoft.com/office/drawing/2014/main" id="{9B8A9EA0-EA13-4FEB-BA73-709E4773757C}"/>
            </a:ext>
          </a:extLst>
        </xdr:cNvPr>
        <xdr:cNvSpPr/>
      </xdr:nvSpPr>
      <xdr:spPr>
        <a:xfrm>
          <a:off x="984250" y="98425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C047E28C-2462-4128-BBE7-E4F598BF7BCD}"/>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C6BFF12-DBBA-4D2A-86CC-CB5C10EE929F}"/>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E6DC64E6-09C6-481D-8994-C1DF6728A152}"/>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2214B63E-DD7D-4FE0-8F33-ABAA63953034}"/>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38546C87-DB8B-4C2C-AA14-6DC0B9FF6EFC}"/>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178" name="楕円 177">
          <a:extLst>
            <a:ext uri="{FF2B5EF4-FFF2-40B4-BE49-F238E27FC236}">
              <a16:creationId xmlns:a16="http://schemas.microsoft.com/office/drawing/2014/main" id="{ACFC1F6A-532A-496D-A970-F9CD3F10A27B}"/>
            </a:ext>
          </a:extLst>
        </xdr:cNvPr>
        <xdr:cNvSpPr/>
      </xdr:nvSpPr>
      <xdr:spPr>
        <a:xfrm>
          <a:off x="3384550" y="9867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楕円 178">
          <a:extLst>
            <a:ext uri="{FF2B5EF4-FFF2-40B4-BE49-F238E27FC236}">
              <a16:creationId xmlns:a16="http://schemas.microsoft.com/office/drawing/2014/main" id="{125DB879-0DEF-4646-BA11-65A7B638A9E5}"/>
            </a:ext>
          </a:extLst>
        </xdr:cNvPr>
        <xdr:cNvSpPr/>
      </xdr:nvSpPr>
      <xdr:spPr>
        <a:xfrm>
          <a:off x="2571750" y="98831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15240</xdr:rowOff>
    </xdr:to>
    <xdr:cxnSp macro="">
      <xdr:nvCxnSpPr>
        <xdr:cNvPr id="180" name="直線コネクタ 179">
          <a:extLst>
            <a:ext uri="{FF2B5EF4-FFF2-40B4-BE49-F238E27FC236}">
              <a16:creationId xmlns:a16="http://schemas.microsoft.com/office/drawing/2014/main" id="{87241A80-B311-433A-9D8C-532687C706C1}"/>
            </a:ext>
          </a:extLst>
        </xdr:cNvPr>
        <xdr:cNvCxnSpPr/>
      </xdr:nvCxnSpPr>
      <xdr:spPr>
        <a:xfrm flipV="1">
          <a:off x="2622550" y="9912350"/>
          <a:ext cx="8064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1" name="楕円 180">
          <a:extLst>
            <a:ext uri="{FF2B5EF4-FFF2-40B4-BE49-F238E27FC236}">
              <a16:creationId xmlns:a16="http://schemas.microsoft.com/office/drawing/2014/main" id="{C46ED6FC-5E4E-4AA9-BEFC-E599314DE401}"/>
            </a:ext>
          </a:extLst>
        </xdr:cNvPr>
        <xdr:cNvSpPr/>
      </xdr:nvSpPr>
      <xdr:spPr>
        <a:xfrm>
          <a:off x="1778000" y="9864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167640</xdr:rowOff>
    </xdr:from>
    <xdr:to>
      <xdr:col>15</xdr:col>
      <xdr:colOff>50800</xdr:colOff>
      <xdr:row>60</xdr:row>
      <xdr:rowOff>15240</xdr:rowOff>
    </xdr:to>
    <xdr:cxnSp macro="">
      <xdr:nvCxnSpPr>
        <xdr:cNvPr id="182" name="直線コネクタ 181">
          <a:extLst>
            <a:ext uri="{FF2B5EF4-FFF2-40B4-BE49-F238E27FC236}">
              <a16:creationId xmlns:a16="http://schemas.microsoft.com/office/drawing/2014/main" id="{94794126-5210-45E3-A494-A98042AE345E}"/>
            </a:ext>
          </a:extLst>
        </xdr:cNvPr>
        <xdr:cNvCxnSpPr/>
      </xdr:nvCxnSpPr>
      <xdr:spPr>
        <a:xfrm>
          <a:off x="1828800" y="9914890"/>
          <a:ext cx="7937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147320</xdr:rowOff>
    </xdr:from>
    <xdr:to>
      <xdr:col>6</xdr:col>
      <xdr:colOff>38100</xdr:colOff>
      <xdr:row>61</xdr:row>
      <xdr:rowOff>77470</xdr:rowOff>
    </xdr:to>
    <xdr:sp macro="" textlink="">
      <xdr:nvSpPr>
        <xdr:cNvPr id="183" name="楕円 182">
          <a:extLst>
            <a:ext uri="{FF2B5EF4-FFF2-40B4-BE49-F238E27FC236}">
              <a16:creationId xmlns:a16="http://schemas.microsoft.com/office/drawing/2014/main" id="{CEABCC55-EF3F-4774-A07B-43C83182CE00}"/>
            </a:ext>
          </a:extLst>
        </xdr:cNvPr>
        <xdr:cNvSpPr/>
      </xdr:nvSpPr>
      <xdr:spPr>
        <a:xfrm>
          <a:off x="984250" y="100596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167640</xdr:rowOff>
    </xdr:from>
    <xdr:to>
      <xdr:col>10</xdr:col>
      <xdr:colOff>114300</xdr:colOff>
      <xdr:row>61</xdr:row>
      <xdr:rowOff>26670</xdr:rowOff>
    </xdr:to>
    <xdr:cxnSp macro="">
      <xdr:nvCxnSpPr>
        <xdr:cNvPr id="184" name="直線コネクタ 183">
          <a:extLst>
            <a:ext uri="{FF2B5EF4-FFF2-40B4-BE49-F238E27FC236}">
              <a16:creationId xmlns:a16="http://schemas.microsoft.com/office/drawing/2014/main" id="{9E77226F-674B-44F0-B397-8AC5248B2BEE}"/>
            </a:ext>
          </a:extLst>
        </xdr:cNvPr>
        <xdr:cNvCxnSpPr/>
      </xdr:nvCxnSpPr>
      <xdr:spPr>
        <a:xfrm flipV="1">
          <a:off x="1028700" y="9914890"/>
          <a:ext cx="800100" cy="1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185" name="n_1aveValue【体育館・プール】&#10;有形固定資産減価償却率">
          <a:extLst>
            <a:ext uri="{FF2B5EF4-FFF2-40B4-BE49-F238E27FC236}">
              <a16:creationId xmlns:a16="http://schemas.microsoft.com/office/drawing/2014/main" id="{C7AE2F73-822C-4FD7-B1F1-3513F85EDFC4}"/>
            </a:ext>
          </a:extLst>
        </xdr:cNvPr>
        <xdr:cNvSpPr txBox="1"/>
      </xdr:nvSpPr>
      <xdr:spPr>
        <a:xfrm>
          <a:off x="3239144" y="998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86" name="n_2aveValue【体育館・プール】&#10;有形固定資産減価償却率">
          <a:extLst>
            <a:ext uri="{FF2B5EF4-FFF2-40B4-BE49-F238E27FC236}">
              <a16:creationId xmlns:a16="http://schemas.microsoft.com/office/drawing/2014/main" id="{5C1FDDF3-A9E2-45BA-B0B4-0DFB225B65DF}"/>
            </a:ext>
          </a:extLst>
        </xdr:cNvPr>
        <xdr:cNvSpPr txBox="1"/>
      </xdr:nvSpPr>
      <xdr:spPr>
        <a:xfrm>
          <a:off x="2439044" y="964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87" name="n_3aveValue【体育館・プール】&#10;有形固定資産減価償却率">
          <a:extLst>
            <a:ext uri="{FF2B5EF4-FFF2-40B4-BE49-F238E27FC236}">
              <a16:creationId xmlns:a16="http://schemas.microsoft.com/office/drawing/2014/main" id="{2900BD4B-AC4E-4525-B90B-0BCEFD4EE335}"/>
            </a:ext>
          </a:extLst>
        </xdr:cNvPr>
        <xdr:cNvSpPr txBox="1"/>
      </xdr:nvSpPr>
      <xdr:spPr>
        <a:xfrm>
          <a:off x="1645294" y="962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88" name="n_4aveValue【体育館・プール】&#10;有形固定資産減価償却率">
          <a:extLst>
            <a:ext uri="{FF2B5EF4-FFF2-40B4-BE49-F238E27FC236}">
              <a16:creationId xmlns:a16="http://schemas.microsoft.com/office/drawing/2014/main" id="{5508947B-B0B3-4194-AE5D-B1299230460F}"/>
            </a:ext>
          </a:extLst>
        </xdr:cNvPr>
        <xdr:cNvSpPr txBox="1"/>
      </xdr:nvSpPr>
      <xdr:spPr>
        <a:xfrm>
          <a:off x="851544" y="962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67327</xdr:rowOff>
    </xdr:from>
    <xdr:ext cx="405111" cy="259045"/>
    <xdr:sp macro="" textlink="">
      <xdr:nvSpPr>
        <xdr:cNvPr id="189" name="n_1mainValue【体育館・プール】&#10;有形固定資産減価償却率">
          <a:extLst>
            <a:ext uri="{FF2B5EF4-FFF2-40B4-BE49-F238E27FC236}">
              <a16:creationId xmlns:a16="http://schemas.microsoft.com/office/drawing/2014/main" id="{119423DD-B7AB-45DB-89E1-53419A9165AC}"/>
            </a:ext>
          </a:extLst>
        </xdr:cNvPr>
        <xdr:cNvSpPr txBox="1"/>
      </xdr:nvSpPr>
      <xdr:spPr>
        <a:xfrm>
          <a:off x="32391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0" name="n_2mainValue【体育館・プール】&#10;有形固定資産減価償却率">
          <a:extLst>
            <a:ext uri="{FF2B5EF4-FFF2-40B4-BE49-F238E27FC236}">
              <a16:creationId xmlns:a16="http://schemas.microsoft.com/office/drawing/2014/main" id="{0CD98B43-26EE-422B-8493-5EFB62E813C6}"/>
            </a:ext>
          </a:extLst>
        </xdr:cNvPr>
        <xdr:cNvSpPr txBox="1"/>
      </xdr:nvSpPr>
      <xdr:spPr>
        <a:xfrm>
          <a:off x="24390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38117</xdr:rowOff>
    </xdr:from>
    <xdr:ext cx="405111" cy="259045"/>
    <xdr:sp macro="" textlink="">
      <xdr:nvSpPr>
        <xdr:cNvPr id="191" name="n_3mainValue【体育館・プール】&#10;有形固定資産減価償却率">
          <a:extLst>
            <a:ext uri="{FF2B5EF4-FFF2-40B4-BE49-F238E27FC236}">
              <a16:creationId xmlns:a16="http://schemas.microsoft.com/office/drawing/2014/main" id="{083C5033-C376-4465-A267-CA0BB90382CB}"/>
            </a:ext>
          </a:extLst>
        </xdr:cNvPr>
        <xdr:cNvSpPr txBox="1"/>
      </xdr:nvSpPr>
      <xdr:spPr>
        <a:xfrm>
          <a:off x="164529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68597</xdr:rowOff>
    </xdr:from>
    <xdr:ext cx="405111" cy="259045"/>
    <xdr:sp macro="" textlink="">
      <xdr:nvSpPr>
        <xdr:cNvPr id="192" name="n_4mainValue【体育館・プール】&#10;有形固定資産減価償却率">
          <a:extLst>
            <a:ext uri="{FF2B5EF4-FFF2-40B4-BE49-F238E27FC236}">
              <a16:creationId xmlns:a16="http://schemas.microsoft.com/office/drawing/2014/main" id="{0F607B8E-C403-49C5-B90A-63013B1B370E}"/>
            </a:ext>
          </a:extLst>
        </xdr:cNvPr>
        <xdr:cNvSpPr txBox="1"/>
      </xdr:nvSpPr>
      <xdr:spPr>
        <a:xfrm>
          <a:off x="8515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20B5F1C-179C-4E9C-8802-DD38AD31F9B1}"/>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A93CA023-A9D8-4071-9247-A8E778A0C3C7}"/>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36F3B7B6-9A39-4945-BA9D-2C6EC02DD77C}"/>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E0F43214-B233-43F7-983C-934A6000ABC5}"/>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C9573F0F-F30F-4AC4-B961-9D45254F9C71}"/>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164F1922-8CEA-4EF9-A2B9-123A68518C41}"/>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4DD31FD1-23A9-47C5-9035-49C2FAFC1C6F}"/>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353F5E19-9545-4B67-9C22-DDFB959729E5}"/>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971720FD-CCEE-490D-BAA6-661B979F76A2}"/>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7DF6A0A9-26F7-4C98-A210-0BA6DF8A1D26}"/>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EE0A7092-F636-4DAF-AE14-5D9CE3F779DF}"/>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a:extLst>
            <a:ext uri="{FF2B5EF4-FFF2-40B4-BE49-F238E27FC236}">
              <a16:creationId xmlns:a16="http://schemas.microsoft.com/office/drawing/2014/main" id="{188C9375-9D6F-401F-976E-36BF38C94B74}"/>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478D56E9-0329-4FC9-BCC1-FCB466AB58BF}"/>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a:extLst>
            <a:ext uri="{FF2B5EF4-FFF2-40B4-BE49-F238E27FC236}">
              <a16:creationId xmlns:a16="http://schemas.microsoft.com/office/drawing/2014/main" id="{41C72C11-BE5F-480B-B9DF-A0F5116DE80C}"/>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1E3E393D-1469-4647-BBD6-987C676A6F45}"/>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a:extLst>
            <a:ext uri="{FF2B5EF4-FFF2-40B4-BE49-F238E27FC236}">
              <a16:creationId xmlns:a16="http://schemas.microsoft.com/office/drawing/2014/main" id="{146C1854-779C-49A5-BE5B-3BEF446A9212}"/>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6772CE3C-BA42-43AB-9770-8920148ADB3E}"/>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a:extLst>
            <a:ext uri="{FF2B5EF4-FFF2-40B4-BE49-F238E27FC236}">
              <a16:creationId xmlns:a16="http://schemas.microsoft.com/office/drawing/2014/main" id="{D0FD1FA9-FC52-4DC1-B58D-0970F806A7E9}"/>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1C160A14-E0AF-4089-9A41-FAB8F8FA7E09}"/>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a:extLst>
            <a:ext uri="{FF2B5EF4-FFF2-40B4-BE49-F238E27FC236}">
              <a16:creationId xmlns:a16="http://schemas.microsoft.com/office/drawing/2014/main" id="{0A0F4A28-5E5A-4DA6-B266-78552BFE6A06}"/>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1A83A9C5-6485-426B-B990-88480DC26B5C}"/>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32100FE9-CE69-4A56-8640-6C1A544B6A3C}"/>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B9B4866D-962F-45A3-9086-1ED48EB366FD}"/>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6" name="直線コネクタ 215">
          <a:extLst>
            <a:ext uri="{FF2B5EF4-FFF2-40B4-BE49-F238E27FC236}">
              <a16:creationId xmlns:a16="http://schemas.microsoft.com/office/drawing/2014/main" id="{A958D74C-2DC4-4891-84D5-84C8DD298313}"/>
            </a:ext>
          </a:extLst>
        </xdr:cNvPr>
        <xdr:cNvCxnSpPr/>
      </xdr:nvCxnSpPr>
      <xdr:spPr>
        <a:xfrm flipV="1">
          <a:off x="9429115" y="914590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7" name="【体育館・プール】&#10;一人当たり面積最小値テキスト">
          <a:extLst>
            <a:ext uri="{FF2B5EF4-FFF2-40B4-BE49-F238E27FC236}">
              <a16:creationId xmlns:a16="http://schemas.microsoft.com/office/drawing/2014/main" id="{57C03ACD-C88B-431B-9608-EC2B61FEA5B2}"/>
            </a:ext>
          </a:extLst>
        </xdr:cNvPr>
        <xdr:cNvSpPr txBox="1"/>
      </xdr:nvSpPr>
      <xdr:spPr>
        <a:xfrm>
          <a:off x="9467850" y="1063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8" name="直線コネクタ 217">
          <a:extLst>
            <a:ext uri="{FF2B5EF4-FFF2-40B4-BE49-F238E27FC236}">
              <a16:creationId xmlns:a16="http://schemas.microsoft.com/office/drawing/2014/main" id="{88B11E34-2AD7-4AB0-A9A2-468450FF36D4}"/>
            </a:ext>
          </a:extLst>
        </xdr:cNvPr>
        <xdr:cNvCxnSpPr/>
      </xdr:nvCxnSpPr>
      <xdr:spPr>
        <a:xfrm>
          <a:off x="9359900" y="106356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9" name="【体育館・プール】&#10;一人当たり面積最大値テキスト">
          <a:extLst>
            <a:ext uri="{FF2B5EF4-FFF2-40B4-BE49-F238E27FC236}">
              <a16:creationId xmlns:a16="http://schemas.microsoft.com/office/drawing/2014/main" id="{EB68F952-618B-4A0A-A9F9-2F831E6353AE}"/>
            </a:ext>
          </a:extLst>
        </xdr:cNvPr>
        <xdr:cNvSpPr txBox="1"/>
      </xdr:nvSpPr>
      <xdr:spPr>
        <a:xfrm>
          <a:off x="9467850" y="892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0" name="直線コネクタ 219">
          <a:extLst>
            <a:ext uri="{FF2B5EF4-FFF2-40B4-BE49-F238E27FC236}">
              <a16:creationId xmlns:a16="http://schemas.microsoft.com/office/drawing/2014/main" id="{5474D50B-A454-45D3-B186-5F09986A1553}"/>
            </a:ext>
          </a:extLst>
        </xdr:cNvPr>
        <xdr:cNvCxnSpPr/>
      </xdr:nvCxnSpPr>
      <xdr:spPr>
        <a:xfrm>
          <a:off x="9359900" y="91459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21" name="【体育館・プール】&#10;一人当たり面積平均値テキスト">
          <a:extLst>
            <a:ext uri="{FF2B5EF4-FFF2-40B4-BE49-F238E27FC236}">
              <a16:creationId xmlns:a16="http://schemas.microsoft.com/office/drawing/2014/main" id="{8AF2E412-CDBE-4E07-9D73-82D9F69D5696}"/>
            </a:ext>
          </a:extLst>
        </xdr:cNvPr>
        <xdr:cNvSpPr txBox="1"/>
      </xdr:nvSpPr>
      <xdr:spPr>
        <a:xfrm>
          <a:off x="9467850" y="10276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22" name="フローチャート: 判断 221">
          <a:extLst>
            <a:ext uri="{FF2B5EF4-FFF2-40B4-BE49-F238E27FC236}">
              <a16:creationId xmlns:a16="http://schemas.microsoft.com/office/drawing/2014/main" id="{BCB6C4A0-B333-4B32-826D-5778CEC66884}"/>
            </a:ext>
          </a:extLst>
        </xdr:cNvPr>
        <xdr:cNvSpPr/>
      </xdr:nvSpPr>
      <xdr:spPr>
        <a:xfrm>
          <a:off x="9398000" y="10298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3" name="フローチャート: 判断 222">
          <a:extLst>
            <a:ext uri="{FF2B5EF4-FFF2-40B4-BE49-F238E27FC236}">
              <a16:creationId xmlns:a16="http://schemas.microsoft.com/office/drawing/2014/main" id="{F9CE2334-1C46-4887-AB53-EC086E530127}"/>
            </a:ext>
          </a:extLst>
        </xdr:cNvPr>
        <xdr:cNvSpPr/>
      </xdr:nvSpPr>
      <xdr:spPr>
        <a:xfrm>
          <a:off x="86360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24" name="フローチャート: 判断 223">
          <a:extLst>
            <a:ext uri="{FF2B5EF4-FFF2-40B4-BE49-F238E27FC236}">
              <a16:creationId xmlns:a16="http://schemas.microsoft.com/office/drawing/2014/main" id="{13CBD755-9AD3-4E68-97E4-6EA4B9F2EA0F}"/>
            </a:ext>
          </a:extLst>
        </xdr:cNvPr>
        <xdr:cNvSpPr/>
      </xdr:nvSpPr>
      <xdr:spPr>
        <a:xfrm>
          <a:off x="7842250" y="103003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5" name="フローチャート: 判断 224">
          <a:extLst>
            <a:ext uri="{FF2B5EF4-FFF2-40B4-BE49-F238E27FC236}">
              <a16:creationId xmlns:a16="http://schemas.microsoft.com/office/drawing/2014/main" id="{95665A13-5F56-4D6C-A6C5-A9217844006C}"/>
            </a:ext>
          </a:extLst>
        </xdr:cNvPr>
        <xdr:cNvSpPr/>
      </xdr:nvSpPr>
      <xdr:spPr>
        <a:xfrm>
          <a:off x="7029450" y="1028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26" name="フローチャート: 判断 225">
          <a:extLst>
            <a:ext uri="{FF2B5EF4-FFF2-40B4-BE49-F238E27FC236}">
              <a16:creationId xmlns:a16="http://schemas.microsoft.com/office/drawing/2014/main" id="{53D42C1F-0B00-4C0F-839F-B417625DC4A6}"/>
            </a:ext>
          </a:extLst>
        </xdr:cNvPr>
        <xdr:cNvSpPr/>
      </xdr:nvSpPr>
      <xdr:spPr>
        <a:xfrm>
          <a:off x="62357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2D3264A2-8E55-4D57-90EB-224D3DA911C2}"/>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B081B20E-E892-4E27-A998-E437D40F5392}"/>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2074A68C-71CA-4E15-BF6A-444FD98A01D4}"/>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763B211-A460-4186-BA59-69CC1C52951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8D310F94-4E9C-4790-A64C-85881F6302DF}"/>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40640</xdr:rowOff>
    </xdr:from>
    <xdr:to>
      <xdr:col>50</xdr:col>
      <xdr:colOff>165100</xdr:colOff>
      <xdr:row>62</xdr:row>
      <xdr:rowOff>142240</xdr:rowOff>
    </xdr:to>
    <xdr:sp macro="" textlink="">
      <xdr:nvSpPr>
        <xdr:cNvPr id="232" name="楕円 231">
          <a:extLst>
            <a:ext uri="{FF2B5EF4-FFF2-40B4-BE49-F238E27FC236}">
              <a16:creationId xmlns:a16="http://schemas.microsoft.com/office/drawing/2014/main" id="{CF2B3E2A-08E7-4905-AF2F-C8851989B181}"/>
            </a:ext>
          </a:extLst>
        </xdr:cNvPr>
        <xdr:cNvSpPr/>
      </xdr:nvSpPr>
      <xdr:spPr>
        <a:xfrm>
          <a:off x="863600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635</xdr:rowOff>
    </xdr:from>
    <xdr:to>
      <xdr:col>46</xdr:col>
      <xdr:colOff>38100</xdr:colOff>
      <xdr:row>62</xdr:row>
      <xdr:rowOff>102235</xdr:rowOff>
    </xdr:to>
    <xdr:sp macro="" textlink="">
      <xdr:nvSpPr>
        <xdr:cNvPr id="233" name="楕円 232">
          <a:extLst>
            <a:ext uri="{FF2B5EF4-FFF2-40B4-BE49-F238E27FC236}">
              <a16:creationId xmlns:a16="http://schemas.microsoft.com/office/drawing/2014/main" id="{44E5A904-CD59-4891-9364-5C73029D7D98}"/>
            </a:ext>
          </a:extLst>
        </xdr:cNvPr>
        <xdr:cNvSpPr/>
      </xdr:nvSpPr>
      <xdr:spPr>
        <a:xfrm>
          <a:off x="7842250" y="102431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51435</xdr:rowOff>
    </xdr:from>
    <xdr:to>
      <xdr:col>50</xdr:col>
      <xdr:colOff>114300</xdr:colOff>
      <xdr:row>62</xdr:row>
      <xdr:rowOff>91440</xdr:rowOff>
    </xdr:to>
    <xdr:cxnSp macro="">
      <xdr:nvCxnSpPr>
        <xdr:cNvPr id="234" name="直線コネクタ 233">
          <a:extLst>
            <a:ext uri="{FF2B5EF4-FFF2-40B4-BE49-F238E27FC236}">
              <a16:creationId xmlns:a16="http://schemas.microsoft.com/office/drawing/2014/main" id="{47E91093-DD20-4498-9D3E-7455081B3931}"/>
            </a:ext>
          </a:extLst>
        </xdr:cNvPr>
        <xdr:cNvCxnSpPr/>
      </xdr:nvCxnSpPr>
      <xdr:spPr>
        <a:xfrm>
          <a:off x="7886700" y="10293985"/>
          <a:ext cx="8001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170180</xdr:rowOff>
    </xdr:from>
    <xdr:to>
      <xdr:col>41</xdr:col>
      <xdr:colOff>101600</xdr:colOff>
      <xdr:row>62</xdr:row>
      <xdr:rowOff>100330</xdr:rowOff>
    </xdr:to>
    <xdr:sp macro="" textlink="">
      <xdr:nvSpPr>
        <xdr:cNvPr id="235" name="楕円 234">
          <a:extLst>
            <a:ext uri="{FF2B5EF4-FFF2-40B4-BE49-F238E27FC236}">
              <a16:creationId xmlns:a16="http://schemas.microsoft.com/office/drawing/2014/main" id="{2DB0FF95-60BB-4933-8C50-1ED9F111123D}"/>
            </a:ext>
          </a:extLst>
        </xdr:cNvPr>
        <xdr:cNvSpPr/>
      </xdr:nvSpPr>
      <xdr:spPr>
        <a:xfrm>
          <a:off x="702945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49530</xdr:rowOff>
    </xdr:from>
    <xdr:to>
      <xdr:col>45</xdr:col>
      <xdr:colOff>177800</xdr:colOff>
      <xdr:row>62</xdr:row>
      <xdr:rowOff>51435</xdr:rowOff>
    </xdr:to>
    <xdr:cxnSp macro="">
      <xdr:nvCxnSpPr>
        <xdr:cNvPr id="236" name="直線コネクタ 235">
          <a:extLst>
            <a:ext uri="{FF2B5EF4-FFF2-40B4-BE49-F238E27FC236}">
              <a16:creationId xmlns:a16="http://schemas.microsoft.com/office/drawing/2014/main" id="{BFA0E805-5D20-4D47-BD69-E2C2185BC397}"/>
            </a:ext>
          </a:extLst>
        </xdr:cNvPr>
        <xdr:cNvCxnSpPr/>
      </xdr:nvCxnSpPr>
      <xdr:spPr>
        <a:xfrm>
          <a:off x="7080250" y="10292080"/>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168275</xdr:rowOff>
    </xdr:from>
    <xdr:to>
      <xdr:col>36</xdr:col>
      <xdr:colOff>165100</xdr:colOff>
      <xdr:row>61</xdr:row>
      <xdr:rowOff>98425</xdr:rowOff>
    </xdr:to>
    <xdr:sp macro="" textlink="">
      <xdr:nvSpPr>
        <xdr:cNvPr id="237" name="楕円 236">
          <a:extLst>
            <a:ext uri="{FF2B5EF4-FFF2-40B4-BE49-F238E27FC236}">
              <a16:creationId xmlns:a16="http://schemas.microsoft.com/office/drawing/2014/main" id="{E34382BE-2660-479E-AE99-0F3912A89E90}"/>
            </a:ext>
          </a:extLst>
        </xdr:cNvPr>
        <xdr:cNvSpPr/>
      </xdr:nvSpPr>
      <xdr:spPr>
        <a:xfrm>
          <a:off x="62357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47625</xdr:rowOff>
    </xdr:from>
    <xdr:to>
      <xdr:col>41</xdr:col>
      <xdr:colOff>50800</xdr:colOff>
      <xdr:row>62</xdr:row>
      <xdr:rowOff>49530</xdr:rowOff>
    </xdr:to>
    <xdr:cxnSp macro="">
      <xdr:nvCxnSpPr>
        <xdr:cNvPr id="238" name="直線コネクタ 237">
          <a:extLst>
            <a:ext uri="{FF2B5EF4-FFF2-40B4-BE49-F238E27FC236}">
              <a16:creationId xmlns:a16="http://schemas.microsoft.com/office/drawing/2014/main" id="{9E994B31-9392-4E8A-9E8C-FE27905482CF}"/>
            </a:ext>
          </a:extLst>
        </xdr:cNvPr>
        <xdr:cNvCxnSpPr/>
      </xdr:nvCxnSpPr>
      <xdr:spPr>
        <a:xfrm>
          <a:off x="6286500" y="10125075"/>
          <a:ext cx="793750" cy="16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39" name="n_1aveValue【体育館・プール】&#10;一人当たり面積">
          <a:extLst>
            <a:ext uri="{FF2B5EF4-FFF2-40B4-BE49-F238E27FC236}">
              <a16:creationId xmlns:a16="http://schemas.microsoft.com/office/drawing/2014/main" id="{C4DB453B-6305-4ECC-A758-81A06B5A4E47}"/>
            </a:ext>
          </a:extLst>
        </xdr:cNvPr>
        <xdr:cNvSpPr txBox="1"/>
      </xdr:nvSpPr>
      <xdr:spPr>
        <a:xfrm>
          <a:off x="845827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40" name="n_2aveValue【体育館・プール】&#10;一人当たり面積">
          <a:extLst>
            <a:ext uri="{FF2B5EF4-FFF2-40B4-BE49-F238E27FC236}">
              <a16:creationId xmlns:a16="http://schemas.microsoft.com/office/drawing/2014/main" id="{78FCC51D-CC84-4A90-A026-2C0CF7AA884D}"/>
            </a:ext>
          </a:extLst>
        </xdr:cNvPr>
        <xdr:cNvSpPr txBox="1"/>
      </xdr:nvSpPr>
      <xdr:spPr>
        <a:xfrm>
          <a:off x="7677227" y="1039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41" name="n_3aveValue【体育館・プール】&#10;一人当たり面積">
          <a:extLst>
            <a:ext uri="{FF2B5EF4-FFF2-40B4-BE49-F238E27FC236}">
              <a16:creationId xmlns:a16="http://schemas.microsoft.com/office/drawing/2014/main" id="{CF27057A-079F-4F35-A4B9-A0A7B323D805}"/>
            </a:ext>
          </a:extLst>
        </xdr:cNvPr>
        <xdr:cNvSpPr txBox="1"/>
      </xdr:nvSpPr>
      <xdr:spPr>
        <a:xfrm>
          <a:off x="6864427" y="1037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42" name="n_4aveValue【体育館・プール】&#10;一人当たり面積">
          <a:extLst>
            <a:ext uri="{FF2B5EF4-FFF2-40B4-BE49-F238E27FC236}">
              <a16:creationId xmlns:a16="http://schemas.microsoft.com/office/drawing/2014/main" id="{9172A67D-1728-488C-ABED-132567F0B8BD}"/>
            </a:ext>
          </a:extLst>
        </xdr:cNvPr>
        <xdr:cNvSpPr txBox="1"/>
      </xdr:nvSpPr>
      <xdr:spPr>
        <a:xfrm>
          <a:off x="6070677" y="1039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158767</xdr:rowOff>
    </xdr:from>
    <xdr:ext cx="469744" cy="259045"/>
    <xdr:sp macro="" textlink="">
      <xdr:nvSpPr>
        <xdr:cNvPr id="243" name="n_1mainValue【体育館・プール】&#10;一人当たり面積">
          <a:extLst>
            <a:ext uri="{FF2B5EF4-FFF2-40B4-BE49-F238E27FC236}">
              <a16:creationId xmlns:a16="http://schemas.microsoft.com/office/drawing/2014/main" id="{05B5E7B4-3E93-4BD4-8DE9-E3659E791F54}"/>
            </a:ext>
          </a:extLst>
        </xdr:cNvPr>
        <xdr:cNvSpPr txBox="1"/>
      </xdr:nvSpPr>
      <xdr:spPr>
        <a:xfrm>
          <a:off x="8458277" y="100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118762</xdr:rowOff>
    </xdr:from>
    <xdr:ext cx="469744" cy="259045"/>
    <xdr:sp macro="" textlink="">
      <xdr:nvSpPr>
        <xdr:cNvPr id="244" name="n_2mainValue【体育館・プール】&#10;一人当たり面積">
          <a:extLst>
            <a:ext uri="{FF2B5EF4-FFF2-40B4-BE49-F238E27FC236}">
              <a16:creationId xmlns:a16="http://schemas.microsoft.com/office/drawing/2014/main" id="{C300212B-C0C3-4244-9B74-859DDE68D685}"/>
            </a:ext>
          </a:extLst>
        </xdr:cNvPr>
        <xdr:cNvSpPr txBox="1"/>
      </xdr:nvSpPr>
      <xdr:spPr>
        <a:xfrm>
          <a:off x="7677227" y="1003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116857</xdr:rowOff>
    </xdr:from>
    <xdr:ext cx="469744" cy="259045"/>
    <xdr:sp macro="" textlink="">
      <xdr:nvSpPr>
        <xdr:cNvPr id="245" name="n_3mainValue【体育館・プール】&#10;一人当たり面積">
          <a:extLst>
            <a:ext uri="{FF2B5EF4-FFF2-40B4-BE49-F238E27FC236}">
              <a16:creationId xmlns:a16="http://schemas.microsoft.com/office/drawing/2014/main" id="{1E590C8C-B614-439C-9970-36BEC6F74415}"/>
            </a:ext>
          </a:extLst>
        </xdr:cNvPr>
        <xdr:cNvSpPr txBox="1"/>
      </xdr:nvSpPr>
      <xdr:spPr>
        <a:xfrm>
          <a:off x="6864427" y="1002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114952</xdr:rowOff>
    </xdr:from>
    <xdr:ext cx="469744" cy="259045"/>
    <xdr:sp macro="" textlink="">
      <xdr:nvSpPr>
        <xdr:cNvPr id="246" name="n_4mainValue【体育館・プール】&#10;一人当たり面積">
          <a:extLst>
            <a:ext uri="{FF2B5EF4-FFF2-40B4-BE49-F238E27FC236}">
              <a16:creationId xmlns:a16="http://schemas.microsoft.com/office/drawing/2014/main" id="{4D2CF942-D0D9-4DDC-93AE-BE594EA0CC98}"/>
            </a:ext>
          </a:extLst>
        </xdr:cNvPr>
        <xdr:cNvSpPr txBox="1"/>
      </xdr:nvSpPr>
      <xdr:spPr>
        <a:xfrm>
          <a:off x="6070677" y="986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D88DF59D-F992-45C3-9B0C-29C072E74E8D}"/>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DD74652F-3AE1-4786-85F3-E0F043A918C7}"/>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B2D77D5-3B21-49A8-B7BD-B133F01C4649}"/>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D8629B0C-627C-4814-B930-FC791CD88C20}"/>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C1DB683-7BBB-4E27-A7B6-A469420A6985}"/>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4A2B04A0-19E4-418C-B965-D75ABFD5B5AA}"/>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DB5118B3-5E8F-4646-81B9-DA9AA1711C85}"/>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F7C2D39-8723-4A46-9DF9-11D5E0561B43}"/>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A562F6A7-59A7-4E06-9913-F5CC3CF252FC}"/>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DB9B8CC-7F4B-46EB-9563-36C2281C1D6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635FB8A8-C5C2-437C-B157-69A987B91D7C}"/>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BB661D21-F1E7-48ED-829F-0153C1CD080D}"/>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a:extLst>
            <a:ext uri="{FF2B5EF4-FFF2-40B4-BE49-F238E27FC236}">
              <a16:creationId xmlns:a16="http://schemas.microsoft.com/office/drawing/2014/main" id="{1A0C83A4-FDEB-4C9D-8426-EDD9EAABB5AA}"/>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B953E756-3A32-4324-A309-B29BF580E939}"/>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4DD7B4BD-60A4-4731-B0E9-05641CDC81B7}"/>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62F7CBB3-DEDB-48CB-84B1-B4694DBF45B6}"/>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DF7EBF79-800E-473A-A195-6E839915D960}"/>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4A37E876-3BDE-4D67-886F-350FE0D96A7D}"/>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00A6B98E-0F53-4976-8C43-4699842B9293}"/>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FA6E5193-AAEA-45A9-8789-435C76F1B250}"/>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a:extLst>
            <a:ext uri="{FF2B5EF4-FFF2-40B4-BE49-F238E27FC236}">
              <a16:creationId xmlns:a16="http://schemas.microsoft.com/office/drawing/2014/main" id="{09FC4C3D-330E-4F35-8D7C-9ED1C721F612}"/>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B5C263E4-8532-42ED-A458-8343F05FAF13}"/>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a:extLst>
            <a:ext uri="{FF2B5EF4-FFF2-40B4-BE49-F238E27FC236}">
              <a16:creationId xmlns:a16="http://schemas.microsoft.com/office/drawing/2014/main" id="{EF815258-747D-46CF-9BE8-BAD2F65D02CF}"/>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福祉施設】&#10;有形固定資産減価償却率グラフ枠">
          <a:extLst>
            <a:ext uri="{FF2B5EF4-FFF2-40B4-BE49-F238E27FC236}">
              <a16:creationId xmlns:a16="http://schemas.microsoft.com/office/drawing/2014/main" id="{7FA53997-C431-4BCB-AE1C-84D934A491B8}"/>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71" name="直線コネクタ 270">
          <a:extLst>
            <a:ext uri="{FF2B5EF4-FFF2-40B4-BE49-F238E27FC236}">
              <a16:creationId xmlns:a16="http://schemas.microsoft.com/office/drawing/2014/main" id="{FCBA6504-37B0-4989-BA5E-55573A7F9A29}"/>
            </a:ext>
          </a:extLst>
        </xdr:cNvPr>
        <xdr:cNvCxnSpPr/>
      </xdr:nvCxnSpPr>
      <xdr:spPr>
        <a:xfrm flipV="1">
          <a:off x="4177665" y="12891770"/>
          <a:ext cx="0" cy="14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福祉施設】&#10;有形固定資産減価償却率最小値テキスト">
          <a:extLst>
            <a:ext uri="{FF2B5EF4-FFF2-40B4-BE49-F238E27FC236}">
              <a16:creationId xmlns:a16="http://schemas.microsoft.com/office/drawing/2014/main" id="{C7144E07-1462-4AEF-922B-41B2F55FFB40}"/>
            </a:ext>
          </a:extLst>
        </xdr:cNvPr>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a:extLst>
            <a:ext uri="{FF2B5EF4-FFF2-40B4-BE49-F238E27FC236}">
              <a16:creationId xmlns:a16="http://schemas.microsoft.com/office/drawing/2014/main" id="{ED492DDF-354F-4F70-B251-E64B1B58CD04}"/>
            </a:ext>
          </a:extLst>
        </xdr:cNvPr>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74" name="【福祉施設】&#10;有形固定資産減価償却率最大値テキスト">
          <a:extLst>
            <a:ext uri="{FF2B5EF4-FFF2-40B4-BE49-F238E27FC236}">
              <a16:creationId xmlns:a16="http://schemas.microsoft.com/office/drawing/2014/main" id="{A2A188E4-5C06-4EC1-B6E7-C2AC880B9CD7}"/>
            </a:ext>
          </a:extLst>
        </xdr:cNvPr>
        <xdr:cNvSpPr txBox="1"/>
      </xdr:nvSpPr>
      <xdr:spPr>
        <a:xfrm>
          <a:off x="4216400" y="12679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75" name="直線コネクタ 274">
          <a:extLst>
            <a:ext uri="{FF2B5EF4-FFF2-40B4-BE49-F238E27FC236}">
              <a16:creationId xmlns:a16="http://schemas.microsoft.com/office/drawing/2014/main" id="{2C0D053D-97D9-409C-9B0A-5984CF9849D7}"/>
            </a:ext>
          </a:extLst>
        </xdr:cNvPr>
        <xdr:cNvCxnSpPr/>
      </xdr:nvCxnSpPr>
      <xdr:spPr>
        <a:xfrm>
          <a:off x="4108450" y="128917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6" name="【福祉施設】&#10;有形固定資産減価償却率平均値テキスト">
          <a:extLst>
            <a:ext uri="{FF2B5EF4-FFF2-40B4-BE49-F238E27FC236}">
              <a16:creationId xmlns:a16="http://schemas.microsoft.com/office/drawing/2014/main" id="{AB3978FC-016A-4A2C-9AF8-7A18002E5429}"/>
            </a:ext>
          </a:extLst>
        </xdr:cNvPr>
        <xdr:cNvSpPr txBox="1"/>
      </xdr:nvSpPr>
      <xdr:spPr>
        <a:xfrm>
          <a:off x="4216400" y="13472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7" name="フローチャート: 判断 276">
          <a:extLst>
            <a:ext uri="{FF2B5EF4-FFF2-40B4-BE49-F238E27FC236}">
              <a16:creationId xmlns:a16="http://schemas.microsoft.com/office/drawing/2014/main" id="{3DB68118-A702-4040-8DB6-800712BBE3DA}"/>
            </a:ext>
          </a:extLst>
        </xdr:cNvPr>
        <xdr:cNvSpPr/>
      </xdr:nvSpPr>
      <xdr:spPr>
        <a:xfrm>
          <a:off x="4127500" y="134943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78" name="フローチャート: 判断 277">
          <a:extLst>
            <a:ext uri="{FF2B5EF4-FFF2-40B4-BE49-F238E27FC236}">
              <a16:creationId xmlns:a16="http://schemas.microsoft.com/office/drawing/2014/main" id="{07163112-7A3F-4293-B583-D787FBF44CF3}"/>
            </a:ext>
          </a:extLst>
        </xdr:cNvPr>
        <xdr:cNvSpPr/>
      </xdr:nvSpPr>
      <xdr:spPr>
        <a:xfrm>
          <a:off x="3384550" y="134600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79" name="フローチャート: 判断 278">
          <a:extLst>
            <a:ext uri="{FF2B5EF4-FFF2-40B4-BE49-F238E27FC236}">
              <a16:creationId xmlns:a16="http://schemas.microsoft.com/office/drawing/2014/main" id="{5EE721C9-67FE-44C9-98C1-4350426EB6D9}"/>
            </a:ext>
          </a:extLst>
        </xdr:cNvPr>
        <xdr:cNvSpPr/>
      </xdr:nvSpPr>
      <xdr:spPr>
        <a:xfrm>
          <a:off x="2571750" y="133769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80" name="フローチャート: 判断 279">
          <a:extLst>
            <a:ext uri="{FF2B5EF4-FFF2-40B4-BE49-F238E27FC236}">
              <a16:creationId xmlns:a16="http://schemas.microsoft.com/office/drawing/2014/main" id="{95B2F993-9FC0-4D27-BF6F-FA9379153D3E}"/>
            </a:ext>
          </a:extLst>
        </xdr:cNvPr>
        <xdr:cNvSpPr/>
      </xdr:nvSpPr>
      <xdr:spPr>
        <a:xfrm>
          <a:off x="1778000" y="13380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81" name="フローチャート: 判断 280">
          <a:extLst>
            <a:ext uri="{FF2B5EF4-FFF2-40B4-BE49-F238E27FC236}">
              <a16:creationId xmlns:a16="http://schemas.microsoft.com/office/drawing/2014/main" id="{3DC86C77-C2B9-4F45-A158-97BF48C36F99}"/>
            </a:ext>
          </a:extLst>
        </xdr:cNvPr>
        <xdr:cNvSpPr/>
      </xdr:nvSpPr>
      <xdr:spPr>
        <a:xfrm>
          <a:off x="984250" y="13397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55445FAC-91EB-4426-97EE-22F833C67A8E}"/>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354BD3BB-F945-4E1A-BBF9-C0AD9BFE11DB}"/>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6524FE9E-8B38-4E3D-827B-7F33F20F57FE}"/>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45396CCE-9DB1-4CF4-BAC2-8196F7421E7E}"/>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D6F700D7-CAE9-4B11-A736-BFF19547F88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57786</xdr:rowOff>
    </xdr:from>
    <xdr:to>
      <xdr:col>20</xdr:col>
      <xdr:colOff>38100</xdr:colOff>
      <xdr:row>80</xdr:row>
      <xdr:rowOff>159386</xdr:rowOff>
    </xdr:to>
    <xdr:sp macro="" textlink="">
      <xdr:nvSpPr>
        <xdr:cNvPr id="287" name="楕円 286">
          <a:extLst>
            <a:ext uri="{FF2B5EF4-FFF2-40B4-BE49-F238E27FC236}">
              <a16:creationId xmlns:a16="http://schemas.microsoft.com/office/drawing/2014/main" id="{80D47108-1106-4E91-B356-321D586492A8}"/>
            </a:ext>
          </a:extLst>
        </xdr:cNvPr>
        <xdr:cNvSpPr/>
      </xdr:nvSpPr>
      <xdr:spPr>
        <a:xfrm>
          <a:off x="3384550" y="132721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12064</xdr:rowOff>
    </xdr:from>
    <xdr:to>
      <xdr:col>15</xdr:col>
      <xdr:colOff>101600</xdr:colOff>
      <xdr:row>80</xdr:row>
      <xdr:rowOff>113664</xdr:rowOff>
    </xdr:to>
    <xdr:sp macro="" textlink="">
      <xdr:nvSpPr>
        <xdr:cNvPr id="288" name="楕円 287">
          <a:extLst>
            <a:ext uri="{FF2B5EF4-FFF2-40B4-BE49-F238E27FC236}">
              <a16:creationId xmlns:a16="http://schemas.microsoft.com/office/drawing/2014/main" id="{F03E7219-AEF6-40FD-B0C4-D0EE17AF5272}"/>
            </a:ext>
          </a:extLst>
        </xdr:cNvPr>
        <xdr:cNvSpPr/>
      </xdr:nvSpPr>
      <xdr:spPr>
        <a:xfrm>
          <a:off x="257175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62864</xdr:rowOff>
    </xdr:from>
    <xdr:to>
      <xdr:col>19</xdr:col>
      <xdr:colOff>177800</xdr:colOff>
      <xdr:row>80</xdr:row>
      <xdr:rowOff>108586</xdr:rowOff>
    </xdr:to>
    <xdr:cxnSp macro="">
      <xdr:nvCxnSpPr>
        <xdr:cNvPr id="289" name="直線コネクタ 288">
          <a:extLst>
            <a:ext uri="{FF2B5EF4-FFF2-40B4-BE49-F238E27FC236}">
              <a16:creationId xmlns:a16="http://schemas.microsoft.com/office/drawing/2014/main" id="{B683F358-8CF8-45AA-B485-E3BEC2574B63}"/>
            </a:ext>
          </a:extLst>
        </xdr:cNvPr>
        <xdr:cNvCxnSpPr/>
      </xdr:nvCxnSpPr>
      <xdr:spPr>
        <a:xfrm>
          <a:off x="2622550" y="13277214"/>
          <a:ext cx="80645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139700</xdr:rowOff>
    </xdr:from>
    <xdr:to>
      <xdr:col>10</xdr:col>
      <xdr:colOff>165100</xdr:colOff>
      <xdr:row>80</xdr:row>
      <xdr:rowOff>69850</xdr:rowOff>
    </xdr:to>
    <xdr:sp macro="" textlink="">
      <xdr:nvSpPr>
        <xdr:cNvPr id="290" name="楕円 289">
          <a:extLst>
            <a:ext uri="{FF2B5EF4-FFF2-40B4-BE49-F238E27FC236}">
              <a16:creationId xmlns:a16="http://schemas.microsoft.com/office/drawing/2014/main" id="{734DF37D-868C-45FF-9664-0EF32B2C4ECC}"/>
            </a:ext>
          </a:extLst>
        </xdr:cNvPr>
        <xdr:cNvSpPr/>
      </xdr:nvSpPr>
      <xdr:spPr>
        <a:xfrm>
          <a:off x="1778000" y="13188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19050</xdr:rowOff>
    </xdr:from>
    <xdr:to>
      <xdr:col>15</xdr:col>
      <xdr:colOff>50800</xdr:colOff>
      <xdr:row>80</xdr:row>
      <xdr:rowOff>62864</xdr:rowOff>
    </xdr:to>
    <xdr:cxnSp macro="">
      <xdr:nvCxnSpPr>
        <xdr:cNvPr id="291" name="直線コネクタ 290">
          <a:extLst>
            <a:ext uri="{FF2B5EF4-FFF2-40B4-BE49-F238E27FC236}">
              <a16:creationId xmlns:a16="http://schemas.microsoft.com/office/drawing/2014/main" id="{4DCC8DFB-31AF-428C-8305-B76AAA396EC1}"/>
            </a:ext>
          </a:extLst>
        </xdr:cNvPr>
        <xdr:cNvCxnSpPr/>
      </xdr:nvCxnSpPr>
      <xdr:spPr>
        <a:xfrm>
          <a:off x="1828800" y="13233400"/>
          <a:ext cx="79375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135889</xdr:rowOff>
    </xdr:from>
    <xdr:to>
      <xdr:col>6</xdr:col>
      <xdr:colOff>38100</xdr:colOff>
      <xdr:row>81</xdr:row>
      <xdr:rowOff>66039</xdr:rowOff>
    </xdr:to>
    <xdr:sp macro="" textlink="">
      <xdr:nvSpPr>
        <xdr:cNvPr id="292" name="楕円 291">
          <a:extLst>
            <a:ext uri="{FF2B5EF4-FFF2-40B4-BE49-F238E27FC236}">
              <a16:creationId xmlns:a16="http://schemas.microsoft.com/office/drawing/2014/main" id="{67FA3B97-810F-48AD-BE12-ADCC8FC03FED}"/>
            </a:ext>
          </a:extLst>
        </xdr:cNvPr>
        <xdr:cNvSpPr/>
      </xdr:nvSpPr>
      <xdr:spPr>
        <a:xfrm>
          <a:off x="984250" y="133502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19050</xdr:rowOff>
    </xdr:from>
    <xdr:to>
      <xdr:col>10</xdr:col>
      <xdr:colOff>114300</xdr:colOff>
      <xdr:row>81</xdr:row>
      <xdr:rowOff>15239</xdr:rowOff>
    </xdr:to>
    <xdr:cxnSp macro="">
      <xdr:nvCxnSpPr>
        <xdr:cNvPr id="293" name="直線コネクタ 292">
          <a:extLst>
            <a:ext uri="{FF2B5EF4-FFF2-40B4-BE49-F238E27FC236}">
              <a16:creationId xmlns:a16="http://schemas.microsoft.com/office/drawing/2014/main" id="{8E856197-DBB3-4ED1-92F1-E530D5762727}"/>
            </a:ext>
          </a:extLst>
        </xdr:cNvPr>
        <xdr:cNvCxnSpPr/>
      </xdr:nvCxnSpPr>
      <xdr:spPr>
        <a:xfrm flipV="1">
          <a:off x="1028700" y="13233400"/>
          <a:ext cx="800100" cy="16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294" name="n_1aveValue【福祉施設】&#10;有形固定資産減価償却率">
          <a:extLst>
            <a:ext uri="{FF2B5EF4-FFF2-40B4-BE49-F238E27FC236}">
              <a16:creationId xmlns:a16="http://schemas.microsoft.com/office/drawing/2014/main" id="{66CEE152-0386-4CC3-9275-E1DEF6D18680}"/>
            </a:ext>
          </a:extLst>
        </xdr:cNvPr>
        <xdr:cNvSpPr txBox="1"/>
      </xdr:nvSpPr>
      <xdr:spPr>
        <a:xfrm>
          <a:off x="3239144" y="1354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83838</xdr:rowOff>
    </xdr:from>
    <xdr:ext cx="405111" cy="259045"/>
    <xdr:sp macro="" textlink="">
      <xdr:nvSpPr>
        <xdr:cNvPr id="295" name="n_2aveValue【福祉施設】&#10;有形固定資産減価償却率">
          <a:extLst>
            <a:ext uri="{FF2B5EF4-FFF2-40B4-BE49-F238E27FC236}">
              <a16:creationId xmlns:a16="http://schemas.microsoft.com/office/drawing/2014/main" id="{107D85A3-F801-4433-8C9C-B237762EF6B3}"/>
            </a:ext>
          </a:extLst>
        </xdr:cNvPr>
        <xdr:cNvSpPr txBox="1"/>
      </xdr:nvSpPr>
      <xdr:spPr>
        <a:xfrm>
          <a:off x="24390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296" name="n_3aveValue【福祉施設】&#10;有形固定資産減価償却率">
          <a:extLst>
            <a:ext uri="{FF2B5EF4-FFF2-40B4-BE49-F238E27FC236}">
              <a16:creationId xmlns:a16="http://schemas.microsoft.com/office/drawing/2014/main" id="{51B6F3FB-ACFF-4BFD-8B44-5C13E1E2974C}"/>
            </a:ext>
          </a:extLst>
        </xdr:cNvPr>
        <xdr:cNvSpPr txBox="1"/>
      </xdr:nvSpPr>
      <xdr:spPr>
        <a:xfrm>
          <a:off x="164529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110507</xdr:rowOff>
    </xdr:from>
    <xdr:ext cx="405111" cy="259045"/>
    <xdr:sp macro="" textlink="">
      <xdr:nvSpPr>
        <xdr:cNvPr id="297" name="n_4aveValue【福祉施設】&#10;有形固定資産減価償却率">
          <a:extLst>
            <a:ext uri="{FF2B5EF4-FFF2-40B4-BE49-F238E27FC236}">
              <a16:creationId xmlns:a16="http://schemas.microsoft.com/office/drawing/2014/main" id="{2CC6DBDE-A1D2-489B-9ED3-6E9C18AC59B0}"/>
            </a:ext>
          </a:extLst>
        </xdr:cNvPr>
        <xdr:cNvSpPr txBox="1"/>
      </xdr:nvSpPr>
      <xdr:spPr>
        <a:xfrm>
          <a:off x="8515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4463</xdr:rowOff>
    </xdr:from>
    <xdr:ext cx="405111" cy="259045"/>
    <xdr:sp macro="" textlink="">
      <xdr:nvSpPr>
        <xdr:cNvPr id="298" name="n_1mainValue【福祉施設】&#10;有形固定資産減価償却率">
          <a:extLst>
            <a:ext uri="{FF2B5EF4-FFF2-40B4-BE49-F238E27FC236}">
              <a16:creationId xmlns:a16="http://schemas.microsoft.com/office/drawing/2014/main" id="{A8361DDC-0D24-4D21-9256-3D63FFF0F386}"/>
            </a:ext>
          </a:extLst>
        </xdr:cNvPr>
        <xdr:cNvSpPr txBox="1"/>
      </xdr:nvSpPr>
      <xdr:spPr>
        <a:xfrm>
          <a:off x="3239144" y="1305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130191</xdr:rowOff>
    </xdr:from>
    <xdr:ext cx="405111" cy="259045"/>
    <xdr:sp macro="" textlink="">
      <xdr:nvSpPr>
        <xdr:cNvPr id="299" name="n_2mainValue【福祉施設】&#10;有形固定資産減価償却率">
          <a:extLst>
            <a:ext uri="{FF2B5EF4-FFF2-40B4-BE49-F238E27FC236}">
              <a16:creationId xmlns:a16="http://schemas.microsoft.com/office/drawing/2014/main" id="{81456AD4-1190-4974-831A-CBACD6362997}"/>
            </a:ext>
          </a:extLst>
        </xdr:cNvPr>
        <xdr:cNvSpPr txBox="1"/>
      </xdr:nvSpPr>
      <xdr:spPr>
        <a:xfrm>
          <a:off x="2439044" y="130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86377</xdr:rowOff>
    </xdr:from>
    <xdr:ext cx="405111" cy="259045"/>
    <xdr:sp macro="" textlink="">
      <xdr:nvSpPr>
        <xdr:cNvPr id="300" name="n_3mainValue【福祉施設】&#10;有形固定資産減価償却率">
          <a:extLst>
            <a:ext uri="{FF2B5EF4-FFF2-40B4-BE49-F238E27FC236}">
              <a16:creationId xmlns:a16="http://schemas.microsoft.com/office/drawing/2014/main" id="{270F174F-B345-457B-A0DF-62C10E81DC3D}"/>
            </a:ext>
          </a:extLst>
        </xdr:cNvPr>
        <xdr:cNvSpPr txBox="1"/>
      </xdr:nvSpPr>
      <xdr:spPr>
        <a:xfrm>
          <a:off x="1645294" y="1297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01" name="n_4mainValue【福祉施設】&#10;有形固定資産減価償却率">
          <a:extLst>
            <a:ext uri="{FF2B5EF4-FFF2-40B4-BE49-F238E27FC236}">
              <a16:creationId xmlns:a16="http://schemas.microsoft.com/office/drawing/2014/main" id="{96C03510-8A21-4C98-86B6-A0371F4A2C6F}"/>
            </a:ext>
          </a:extLst>
        </xdr:cNvPr>
        <xdr:cNvSpPr txBox="1"/>
      </xdr:nvSpPr>
      <xdr:spPr>
        <a:xfrm>
          <a:off x="851544" y="1313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5ACDC4BB-A418-408F-8389-64E1BDA30643}"/>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152326C9-678A-4815-A8ED-C5F7B7EA5E03}"/>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77E2F88E-E655-4BC8-BAAC-1D0317F2E99E}"/>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318AAACA-A002-4AF8-947B-CD35886ABE76}"/>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512009A7-6884-40D3-8AF0-6DE42719FD6B}"/>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0C46AB17-AD57-45AE-84CE-97F26289F664}"/>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F210AA80-66A4-4760-BF86-97A81DAF3531}"/>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34D9B276-73F4-47D2-87F2-CE2335259A92}"/>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CBF28569-BD66-46A8-90F0-2C7F4858FAC3}"/>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DA7DD459-34DD-4A1D-885B-D0614BD1FC34}"/>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a:extLst>
            <a:ext uri="{FF2B5EF4-FFF2-40B4-BE49-F238E27FC236}">
              <a16:creationId xmlns:a16="http://schemas.microsoft.com/office/drawing/2014/main" id="{FFF3CC30-94BB-4D4C-8FCB-E1B4557D8485}"/>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a:extLst>
            <a:ext uri="{FF2B5EF4-FFF2-40B4-BE49-F238E27FC236}">
              <a16:creationId xmlns:a16="http://schemas.microsoft.com/office/drawing/2014/main" id="{63EA77F9-71A8-415A-8FE7-A02C593B0709}"/>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a:extLst>
            <a:ext uri="{FF2B5EF4-FFF2-40B4-BE49-F238E27FC236}">
              <a16:creationId xmlns:a16="http://schemas.microsoft.com/office/drawing/2014/main" id="{2DC78F89-153F-43D4-A03C-BEAC30F5234D}"/>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5" name="テキスト ボックス 314">
          <a:extLst>
            <a:ext uri="{FF2B5EF4-FFF2-40B4-BE49-F238E27FC236}">
              <a16:creationId xmlns:a16="http://schemas.microsoft.com/office/drawing/2014/main" id="{6934856C-78A5-4CF8-A10C-B02A336CB724}"/>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a:extLst>
            <a:ext uri="{FF2B5EF4-FFF2-40B4-BE49-F238E27FC236}">
              <a16:creationId xmlns:a16="http://schemas.microsoft.com/office/drawing/2014/main" id="{3668DDF9-E875-41F1-A58F-2962BD93380F}"/>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7" name="テキスト ボックス 316">
          <a:extLst>
            <a:ext uri="{FF2B5EF4-FFF2-40B4-BE49-F238E27FC236}">
              <a16:creationId xmlns:a16="http://schemas.microsoft.com/office/drawing/2014/main" id="{F40D6B0A-8503-491E-81AE-9720FEA4EF62}"/>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a:extLst>
            <a:ext uri="{FF2B5EF4-FFF2-40B4-BE49-F238E27FC236}">
              <a16:creationId xmlns:a16="http://schemas.microsoft.com/office/drawing/2014/main" id="{E177EB99-6BCB-438E-BD29-24620B08217C}"/>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9" name="テキスト ボックス 318">
          <a:extLst>
            <a:ext uri="{FF2B5EF4-FFF2-40B4-BE49-F238E27FC236}">
              <a16:creationId xmlns:a16="http://schemas.microsoft.com/office/drawing/2014/main" id="{64B69D4F-D6B6-45F8-A712-A491E6F8D21E}"/>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03215583-3080-4520-BB09-0925BD68935C}"/>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id="{9488161C-F8D5-452F-9E0A-7C00E388C974}"/>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a:extLst>
            <a:ext uri="{FF2B5EF4-FFF2-40B4-BE49-F238E27FC236}">
              <a16:creationId xmlns:a16="http://schemas.microsoft.com/office/drawing/2014/main" id="{4919D808-83F8-4E24-AA4D-E95BE72871AB}"/>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23" name="直線コネクタ 322">
          <a:extLst>
            <a:ext uri="{FF2B5EF4-FFF2-40B4-BE49-F238E27FC236}">
              <a16:creationId xmlns:a16="http://schemas.microsoft.com/office/drawing/2014/main" id="{DE4EF111-6001-44F1-BD13-8AE49338AE0D}"/>
            </a:ext>
          </a:extLst>
        </xdr:cNvPr>
        <xdr:cNvCxnSpPr/>
      </xdr:nvCxnSpPr>
      <xdr:spPr>
        <a:xfrm flipV="1">
          <a:off x="9429115" y="13128498"/>
          <a:ext cx="0" cy="1112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24" name="【福祉施設】&#10;一人当たり面積最小値テキスト">
          <a:extLst>
            <a:ext uri="{FF2B5EF4-FFF2-40B4-BE49-F238E27FC236}">
              <a16:creationId xmlns:a16="http://schemas.microsoft.com/office/drawing/2014/main" id="{04D556B9-939D-4481-B2F4-A63962F89FB7}"/>
            </a:ext>
          </a:extLst>
        </xdr:cNvPr>
        <xdr:cNvSpPr txBox="1"/>
      </xdr:nvSpPr>
      <xdr:spPr>
        <a:xfrm>
          <a:off x="9467850" y="1424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25" name="直線コネクタ 324">
          <a:extLst>
            <a:ext uri="{FF2B5EF4-FFF2-40B4-BE49-F238E27FC236}">
              <a16:creationId xmlns:a16="http://schemas.microsoft.com/office/drawing/2014/main" id="{1A1A0964-1D0F-4868-80AA-39513B9F00FE}"/>
            </a:ext>
          </a:extLst>
        </xdr:cNvPr>
        <xdr:cNvCxnSpPr/>
      </xdr:nvCxnSpPr>
      <xdr:spPr>
        <a:xfrm>
          <a:off x="9359900" y="142407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26" name="【福祉施設】&#10;一人当たり面積最大値テキスト">
          <a:extLst>
            <a:ext uri="{FF2B5EF4-FFF2-40B4-BE49-F238E27FC236}">
              <a16:creationId xmlns:a16="http://schemas.microsoft.com/office/drawing/2014/main" id="{B11B2561-4CA9-4755-B42A-23D123816454}"/>
            </a:ext>
          </a:extLst>
        </xdr:cNvPr>
        <xdr:cNvSpPr txBox="1"/>
      </xdr:nvSpPr>
      <xdr:spPr>
        <a:xfrm>
          <a:off x="9467850" y="129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27" name="直線コネクタ 326">
          <a:extLst>
            <a:ext uri="{FF2B5EF4-FFF2-40B4-BE49-F238E27FC236}">
              <a16:creationId xmlns:a16="http://schemas.microsoft.com/office/drawing/2014/main" id="{E022B8AB-5B87-4214-84EA-BB97BC646BF5}"/>
            </a:ext>
          </a:extLst>
        </xdr:cNvPr>
        <xdr:cNvCxnSpPr/>
      </xdr:nvCxnSpPr>
      <xdr:spPr>
        <a:xfrm>
          <a:off x="9359900" y="131284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28" name="【福祉施設】&#10;一人当たり面積平均値テキスト">
          <a:extLst>
            <a:ext uri="{FF2B5EF4-FFF2-40B4-BE49-F238E27FC236}">
              <a16:creationId xmlns:a16="http://schemas.microsoft.com/office/drawing/2014/main" id="{5EF4643B-DD34-4118-A763-DBA891E87D7E}"/>
            </a:ext>
          </a:extLst>
        </xdr:cNvPr>
        <xdr:cNvSpPr txBox="1"/>
      </xdr:nvSpPr>
      <xdr:spPr>
        <a:xfrm>
          <a:off x="9467850" y="13977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29" name="フローチャート: 判断 328">
          <a:extLst>
            <a:ext uri="{FF2B5EF4-FFF2-40B4-BE49-F238E27FC236}">
              <a16:creationId xmlns:a16="http://schemas.microsoft.com/office/drawing/2014/main" id="{4547DFC9-ECEC-418A-A94B-067B345309D7}"/>
            </a:ext>
          </a:extLst>
        </xdr:cNvPr>
        <xdr:cNvSpPr/>
      </xdr:nvSpPr>
      <xdr:spPr>
        <a:xfrm>
          <a:off x="9398000" y="139992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30" name="フローチャート: 判断 329">
          <a:extLst>
            <a:ext uri="{FF2B5EF4-FFF2-40B4-BE49-F238E27FC236}">
              <a16:creationId xmlns:a16="http://schemas.microsoft.com/office/drawing/2014/main" id="{BE090DE3-5BF1-404E-A39F-DCD0EC4888D5}"/>
            </a:ext>
          </a:extLst>
        </xdr:cNvPr>
        <xdr:cNvSpPr/>
      </xdr:nvSpPr>
      <xdr:spPr>
        <a:xfrm>
          <a:off x="8636000" y="139992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31" name="フローチャート: 判断 330">
          <a:extLst>
            <a:ext uri="{FF2B5EF4-FFF2-40B4-BE49-F238E27FC236}">
              <a16:creationId xmlns:a16="http://schemas.microsoft.com/office/drawing/2014/main" id="{3600D498-C930-4356-9E0B-87FFD7484167}"/>
            </a:ext>
          </a:extLst>
        </xdr:cNvPr>
        <xdr:cNvSpPr/>
      </xdr:nvSpPr>
      <xdr:spPr>
        <a:xfrm>
          <a:off x="7842250" y="139877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32" name="フローチャート: 判断 331">
          <a:extLst>
            <a:ext uri="{FF2B5EF4-FFF2-40B4-BE49-F238E27FC236}">
              <a16:creationId xmlns:a16="http://schemas.microsoft.com/office/drawing/2014/main" id="{BB265B01-B866-4916-880E-BF9DC237F638}"/>
            </a:ext>
          </a:extLst>
        </xdr:cNvPr>
        <xdr:cNvSpPr/>
      </xdr:nvSpPr>
      <xdr:spPr>
        <a:xfrm>
          <a:off x="7029450" y="139786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33" name="フローチャート: 判断 332">
          <a:extLst>
            <a:ext uri="{FF2B5EF4-FFF2-40B4-BE49-F238E27FC236}">
              <a16:creationId xmlns:a16="http://schemas.microsoft.com/office/drawing/2014/main" id="{5AC03607-611B-4DD7-9802-22A85F64C5F5}"/>
            </a:ext>
          </a:extLst>
        </xdr:cNvPr>
        <xdr:cNvSpPr/>
      </xdr:nvSpPr>
      <xdr:spPr>
        <a:xfrm>
          <a:off x="6235700" y="14019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BC8D8085-00CA-49FF-8FF2-625918393FFA}"/>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8262B61C-D9B2-42A5-B235-1FC311E4F31E}"/>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54A61207-F242-44DB-86FB-E30C5B16B8E4}"/>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63E18244-7E67-4E90-AFF4-713F15744F1F}"/>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60205EAE-9578-495E-8A5B-2423F4606555}"/>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71882</xdr:rowOff>
    </xdr:from>
    <xdr:to>
      <xdr:col>50</xdr:col>
      <xdr:colOff>165100</xdr:colOff>
      <xdr:row>85</xdr:row>
      <xdr:rowOff>2032</xdr:rowOff>
    </xdr:to>
    <xdr:sp macro="" textlink="">
      <xdr:nvSpPr>
        <xdr:cNvPr id="339" name="楕円 338">
          <a:extLst>
            <a:ext uri="{FF2B5EF4-FFF2-40B4-BE49-F238E27FC236}">
              <a16:creationId xmlns:a16="http://schemas.microsoft.com/office/drawing/2014/main" id="{BD7FEDE1-D475-4615-92C4-992F6A44FCEC}"/>
            </a:ext>
          </a:extLst>
        </xdr:cNvPr>
        <xdr:cNvSpPr/>
      </xdr:nvSpPr>
      <xdr:spPr>
        <a:xfrm>
          <a:off x="8636000" y="139466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340" name="楕円 339">
          <a:extLst>
            <a:ext uri="{FF2B5EF4-FFF2-40B4-BE49-F238E27FC236}">
              <a16:creationId xmlns:a16="http://schemas.microsoft.com/office/drawing/2014/main" id="{79D7B28C-76A0-4097-A428-9038092E7A3D}"/>
            </a:ext>
          </a:extLst>
        </xdr:cNvPr>
        <xdr:cNvSpPr/>
      </xdr:nvSpPr>
      <xdr:spPr>
        <a:xfrm>
          <a:off x="7842250" y="139420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118111</xdr:rowOff>
    </xdr:from>
    <xdr:to>
      <xdr:col>50</xdr:col>
      <xdr:colOff>114300</xdr:colOff>
      <xdr:row>84</xdr:row>
      <xdr:rowOff>122682</xdr:rowOff>
    </xdr:to>
    <xdr:cxnSp macro="">
      <xdr:nvCxnSpPr>
        <xdr:cNvPr id="341" name="直線コネクタ 340">
          <a:extLst>
            <a:ext uri="{FF2B5EF4-FFF2-40B4-BE49-F238E27FC236}">
              <a16:creationId xmlns:a16="http://schemas.microsoft.com/office/drawing/2014/main" id="{D5B8DD98-C20B-484B-99A1-3DC886D352E1}"/>
            </a:ext>
          </a:extLst>
        </xdr:cNvPr>
        <xdr:cNvCxnSpPr/>
      </xdr:nvCxnSpPr>
      <xdr:spPr>
        <a:xfrm>
          <a:off x="7886700" y="13992861"/>
          <a:ext cx="8001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65024</xdr:rowOff>
    </xdr:from>
    <xdr:to>
      <xdr:col>41</xdr:col>
      <xdr:colOff>101600</xdr:colOff>
      <xdr:row>84</xdr:row>
      <xdr:rowOff>166624</xdr:rowOff>
    </xdr:to>
    <xdr:sp macro="" textlink="">
      <xdr:nvSpPr>
        <xdr:cNvPr id="342" name="楕円 341">
          <a:extLst>
            <a:ext uri="{FF2B5EF4-FFF2-40B4-BE49-F238E27FC236}">
              <a16:creationId xmlns:a16="http://schemas.microsoft.com/office/drawing/2014/main" id="{8ACBB2A2-8193-4301-A118-2D1E4978DE76}"/>
            </a:ext>
          </a:extLst>
        </xdr:cNvPr>
        <xdr:cNvSpPr/>
      </xdr:nvSpPr>
      <xdr:spPr>
        <a:xfrm>
          <a:off x="7029450" y="1393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115824</xdr:rowOff>
    </xdr:from>
    <xdr:to>
      <xdr:col>45</xdr:col>
      <xdr:colOff>177800</xdr:colOff>
      <xdr:row>84</xdr:row>
      <xdr:rowOff>118111</xdr:rowOff>
    </xdr:to>
    <xdr:cxnSp macro="">
      <xdr:nvCxnSpPr>
        <xdr:cNvPr id="343" name="直線コネクタ 342">
          <a:extLst>
            <a:ext uri="{FF2B5EF4-FFF2-40B4-BE49-F238E27FC236}">
              <a16:creationId xmlns:a16="http://schemas.microsoft.com/office/drawing/2014/main" id="{F6FC0408-9E92-448D-A03C-1126203FDCFA}"/>
            </a:ext>
          </a:extLst>
        </xdr:cNvPr>
        <xdr:cNvCxnSpPr/>
      </xdr:nvCxnSpPr>
      <xdr:spPr>
        <a:xfrm>
          <a:off x="7080250" y="13990574"/>
          <a:ext cx="8064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42163</xdr:rowOff>
    </xdr:from>
    <xdr:to>
      <xdr:col>36</xdr:col>
      <xdr:colOff>165100</xdr:colOff>
      <xdr:row>84</xdr:row>
      <xdr:rowOff>143763</xdr:rowOff>
    </xdr:to>
    <xdr:sp macro="" textlink="">
      <xdr:nvSpPr>
        <xdr:cNvPr id="344" name="楕円 343">
          <a:extLst>
            <a:ext uri="{FF2B5EF4-FFF2-40B4-BE49-F238E27FC236}">
              <a16:creationId xmlns:a16="http://schemas.microsoft.com/office/drawing/2014/main" id="{7246F25C-4428-4D48-9F40-E8EFB4474DDF}"/>
            </a:ext>
          </a:extLst>
        </xdr:cNvPr>
        <xdr:cNvSpPr/>
      </xdr:nvSpPr>
      <xdr:spPr>
        <a:xfrm>
          <a:off x="6235700" y="139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92963</xdr:rowOff>
    </xdr:from>
    <xdr:to>
      <xdr:col>41</xdr:col>
      <xdr:colOff>50800</xdr:colOff>
      <xdr:row>84</xdr:row>
      <xdr:rowOff>115824</xdr:rowOff>
    </xdr:to>
    <xdr:cxnSp macro="">
      <xdr:nvCxnSpPr>
        <xdr:cNvPr id="345" name="直線コネクタ 344">
          <a:extLst>
            <a:ext uri="{FF2B5EF4-FFF2-40B4-BE49-F238E27FC236}">
              <a16:creationId xmlns:a16="http://schemas.microsoft.com/office/drawing/2014/main" id="{344571B3-B4C8-4B75-9EED-DABF4E883DF5}"/>
            </a:ext>
          </a:extLst>
        </xdr:cNvPr>
        <xdr:cNvCxnSpPr/>
      </xdr:nvCxnSpPr>
      <xdr:spPr>
        <a:xfrm>
          <a:off x="6286500" y="13967713"/>
          <a:ext cx="7937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45738</xdr:rowOff>
    </xdr:from>
    <xdr:ext cx="469744" cy="259045"/>
    <xdr:sp macro="" textlink="">
      <xdr:nvSpPr>
        <xdr:cNvPr id="346" name="n_1aveValue【福祉施設】&#10;一人当たり面積">
          <a:extLst>
            <a:ext uri="{FF2B5EF4-FFF2-40B4-BE49-F238E27FC236}">
              <a16:creationId xmlns:a16="http://schemas.microsoft.com/office/drawing/2014/main" id="{2329490D-F813-40FB-B045-C6A71AEE86AA}"/>
            </a:ext>
          </a:extLst>
        </xdr:cNvPr>
        <xdr:cNvSpPr txBox="1"/>
      </xdr:nvSpPr>
      <xdr:spPr>
        <a:xfrm>
          <a:off x="8458277" y="1408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347" name="n_2aveValue【福祉施設】&#10;一人当たり面積">
          <a:extLst>
            <a:ext uri="{FF2B5EF4-FFF2-40B4-BE49-F238E27FC236}">
              <a16:creationId xmlns:a16="http://schemas.microsoft.com/office/drawing/2014/main" id="{74F64795-631F-499E-B3DA-839EB8AEC7B5}"/>
            </a:ext>
          </a:extLst>
        </xdr:cNvPr>
        <xdr:cNvSpPr txBox="1"/>
      </xdr:nvSpPr>
      <xdr:spPr>
        <a:xfrm>
          <a:off x="7677227" y="1407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48" name="n_3aveValue【福祉施設】&#10;一人当たり面積">
          <a:extLst>
            <a:ext uri="{FF2B5EF4-FFF2-40B4-BE49-F238E27FC236}">
              <a16:creationId xmlns:a16="http://schemas.microsoft.com/office/drawing/2014/main" id="{9A0E8854-F46F-4A2C-B910-9878EFE27D41}"/>
            </a:ext>
          </a:extLst>
        </xdr:cNvPr>
        <xdr:cNvSpPr txBox="1"/>
      </xdr:nvSpPr>
      <xdr:spPr>
        <a:xfrm>
          <a:off x="6864427" y="1406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66312</xdr:rowOff>
    </xdr:from>
    <xdr:ext cx="469744" cy="259045"/>
    <xdr:sp macro="" textlink="">
      <xdr:nvSpPr>
        <xdr:cNvPr id="349" name="n_4aveValue【福祉施設】&#10;一人当たり面積">
          <a:extLst>
            <a:ext uri="{FF2B5EF4-FFF2-40B4-BE49-F238E27FC236}">
              <a16:creationId xmlns:a16="http://schemas.microsoft.com/office/drawing/2014/main" id="{4BF3656D-AA32-4F14-BEF7-7CB61EAF4816}"/>
            </a:ext>
          </a:extLst>
        </xdr:cNvPr>
        <xdr:cNvSpPr txBox="1"/>
      </xdr:nvSpPr>
      <xdr:spPr>
        <a:xfrm>
          <a:off x="6070677" y="1410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18559</xdr:rowOff>
    </xdr:from>
    <xdr:ext cx="469744" cy="259045"/>
    <xdr:sp macro="" textlink="">
      <xdr:nvSpPr>
        <xdr:cNvPr id="350" name="n_1mainValue【福祉施設】&#10;一人当たり面積">
          <a:extLst>
            <a:ext uri="{FF2B5EF4-FFF2-40B4-BE49-F238E27FC236}">
              <a16:creationId xmlns:a16="http://schemas.microsoft.com/office/drawing/2014/main" id="{28934AB7-D117-4CFA-B3AA-C3DD075F5B7F}"/>
            </a:ext>
          </a:extLst>
        </xdr:cNvPr>
        <xdr:cNvSpPr txBox="1"/>
      </xdr:nvSpPr>
      <xdr:spPr>
        <a:xfrm>
          <a:off x="8458277" y="1372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13988</xdr:rowOff>
    </xdr:from>
    <xdr:ext cx="469744" cy="259045"/>
    <xdr:sp macro="" textlink="">
      <xdr:nvSpPr>
        <xdr:cNvPr id="351" name="n_2mainValue【福祉施設】&#10;一人当たり面積">
          <a:extLst>
            <a:ext uri="{FF2B5EF4-FFF2-40B4-BE49-F238E27FC236}">
              <a16:creationId xmlns:a16="http://schemas.microsoft.com/office/drawing/2014/main" id="{AB30B104-DFE7-480F-824C-544C4CC842BB}"/>
            </a:ext>
          </a:extLst>
        </xdr:cNvPr>
        <xdr:cNvSpPr txBox="1"/>
      </xdr:nvSpPr>
      <xdr:spPr>
        <a:xfrm>
          <a:off x="7677227" y="1372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11701</xdr:rowOff>
    </xdr:from>
    <xdr:ext cx="469744" cy="259045"/>
    <xdr:sp macro="" textlink="">
      <xdr:nvSpPr>
        <xdr:cNvPr id="352" name="n_3mainValue【福祉施設】&#10;一人当たり面積">
          <a:extLst>
            <a:ext uri="{FF2B5EF4-FFF2-40B4-BE49-F238E27FC236}">
              <a16:creationId xmlns:a16="http://schemas.microsoft.com/office/drawing/2014/main" id="{B393EC07-AB3C-4A31-B71F-D520EF2E9EEB}"/>
            </a:ext>
          </a:extLst>
        </xdr:cNvPr>
        <xdr:cNvSpPr txBox="1"/>
      </xdr:nvSpPr>
      <xdr:spPr>
        <a:xfrm>
          <a:off x="6864427" y="1372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160290</xdr:rowOff>
    </xdr:from>
    <xdr:ext cx="469744" cy="259045"/>
    <xdr:sp macro="" textlink="">
      <xdr:nvSpPr>
        <xdr:cNvPr id="353" name="n_4mainValue【福祉施設】&#10;一人当たり面積">
          <a:extLst>
            <a:ext uri="{FF2B5EF4-FFF2-40B4-BE49-F238E27FC236}">
              <a16:creationId xmlns:a16="http://schemas.microsoft.com/office/drawing/2014/main" id="{6DD286E0-97CB-41CD-8579-32E2F19A6399}"/>
            </a:ext>
          </a:extLst>
        </xdr:cNvPr>
        <xdr:cNvSpPr txBox="1"/>
      </xdr:nvSpPr>
      <xdr:spPr>
        <a:xfrm>
          <a:off x="6070677" y="1370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584AE156-CD16-44C7-8CD1-1379D8D39478}"/>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5DA86595-31B0-4D6B-A8B6-6F78263B9137}"/>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5E493B19-3396-4F5B-94FA-8D7D68E58F96}"/>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AD97B0DF-187C-4A45-AB96-6875472DF0F5}"/>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053D0B14-8490-4E27-949F-5871305DD01D}"/>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A6F20B7F-B2FA-46AC-8859-4277867BA0DA}"/>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A2CDA2E8-8C01-43C2-8B21-9209B773F05D}"/>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D6102400-3FE0-4318-9338-997ED941E389}"/>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a:extLst>
            <a:ext uri="{FF2B5EF4-FFF2-40B4-BE49-F238E27FC236}">
              <a16:creationId xmlns:a16="http://schemas.microsoft.com/office/drawing/2014/main" id="{7BE323F0-45BE-42FB-BA1B-6382E9055F1D}"/>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a:extLst>
            <a:ext uri="{FF2B5EF4-FFF2-40B4-BE49-F238E27FC236}">
              <a16:creationId xmlns:a16="http://schemas.microsoft.com/office/drawing/2014/main" id="{8E608C95-9638-4060-977E-9161EFC5A6C1}"/>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a:extLst>
            <a:ext uri="{FF2B5EF4-FFF2-40B4-BE49-F238E27FC236}">
              <a16:creationId xmlns:a16="http://schemas.microsoft.com/office/drawing/2014/main" id="{4850B043-ED47-4E5C-82C1-0CA76D19F4C2}"/>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a:extLst>
            <a:ext uri="{FF2B5EF4-FFF2-40B4-BE49-F238E27FC236}">
              <a16:creationId xmlns:a16="http://schemas.microsoft.com/office/drawing/2014/main" id="{F6C7EF60-74EB-4538-98C5-945A9208514A}"/>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a:extLst>
            <a:ext uri="{FF2B5EF4-FFF2-40B4-BE49-F238E27FC236}">
              <a16:creationId xmlns:a16="http://schemas.microsoft.com/office/drawing/2014/main" id="{DAC7C4B0-F50F-4DD9-A369-215A7F2031EF}"/>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a:extLst>
            <a:ext uri="{FF2B5EF4-FFF2-40B4-BE49-F238E27FC236}">
              <a16:creationId xmlns:a16="http://schemas.microsoft.com/office/drawing/2014/main" id="{97E301CA-6BF6-4EBB-B6D0-5453BE3EFB3E}"/>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a:extLst>
            <a:ext uri="{FF2B5EF4-FFF2-40B4-BE49-F238E27FC236}">
              <a16:creationId xmlns:a16="http://schemas.microsoft.com/office/drawing/2014/main" id="{A7A05A40-5416-4029-B7E2-D2ADE39405B9}"/>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a:extLst>
            <a:ext uri="{FF2B5EF4-FFF2-40B4-BE49-F238E27FC236}">
              <a16:creationId xmlns:a16="http://schemas.microsoft.com/office/drawing/2014/main" id="{C46ACA6E-ACD0-4331-8DB0-5C11AD798685}"/>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a:extLst>
            <a:ext uri="{FF2B5EF4-FFF2-40B4-BE49-F238E27FC236}">
              <a16:creationId xmlns:a16="http://schemas.microsoft.com/office/drawing/2014/main" id="{A88A2B79-2CDA-4793-BA40-C9E77505D93C}"/>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a:extLst>
            <a:ext uri="{FF2B5EF4-FFF2-40B4-BE49-F238E27FC236}">
              <a16:creationId xmlns:a16="http://schemas.microsoft.com/office/drawing/2014/main" id="{CB2AEA21-53A0-4626-9D05-37CEC69B2116}"/>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a:extLst>
            <a:ext uri="{FF2B5EF4-FFF2-40B4-BE49-F238E27FC236}">
              <a16:creationId xmlns:a16="http://schemas.microsoft.com/office/drawing/2014/main" id="{B9FCA52B-7D57-42B7-8E10-059B546AC041}"/>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a:extLst>
            <a:ext uri="{FF2B5EF4-FFF2-40B4-BE49-F238E27FC236}">
              <a16:creationId xmlns:a16="http://schemas.microsoft.com/office/drawing/2014/main" id="{27F93134-AC5F-47D6-9086-F7AD0019DB10}"/>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a:extLst>
            <a:ext uri="{FF2B5EF4-FFF2-40B4-BE49-F238E27FC236}">
              <a16:creationId xmlns:a16="http://schemas.microsoft.com/office/drawing/2014/main" id="{99B6155F-42CB-48DD-BCE5-DD850792A804}"/>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a:extLst>
            <a:ext uri="{FF2B5EF4-FFF2-40B4-BE49-F238E27FC236}">
              <a16:creationId xmlns:a16="http://schemas.microsoft.com/office/drawing/2014/main" id="{74F61874-340D-40CE-9E8A-445402CADAEB}"/>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a:extLst>
            <a:ext uri="{FF2B5EF4-FFF2-40B4-BE49-F238E27FC236}">
              <a16:creationId xmlns:a16="http://schemas.microsoft.com/office/drawing/2014/main" id="{488B975E-63D9-4E23-8E56-0A0A7D7078F0}"/>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a16="http://schemas.microsoft.com/office/drawing/2014/main" id="{04D3659A-5911-4E4B-841D-9631A084CD91}"/>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a:extLst>
            <a:ext uri="{FF2B5EF4-FFF2-40B4-BE49-F238E27FC236}">
              <a16:creationId xmlns:a16="http://schemas.microsoft.com/office/drawing/2014/main" id="{4E2F1F50-0CDB-4BF3-8F05-24ADD9D5BAD2}"/>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79" name="直線コネクタ 378">
          <a:extLst>
            <a:ext uri="{FF2B5EF4-FFF2-40B4-BE49-F238E27FC236}">
              <a16:creationId xmlns:a16="http://schemas.microsoft.com/office/drawing/2014/main" id="{3BDDC17A-4518-4604-8FA1-A3C6901AA073}"/>
            </a:ext>
          </a:extLst>
        </xdr:cNvPr>
        <xdr:cNvCxnSpPr/>
      </xdr:nvCxnSpPr>
      <xdr:spPr>
        <a:xfrm flipV="1">
          <a:off x="4177665" y="165500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0" name="【市民会館】&#10;有形固定資産減価償却率最小値テキスト">
          <a:extLst>
            <a:ext uri="{FF2B5EF4-FFF2-40B4-BE49-F238E27FC236}">
              <a16:creationId xmlns:a16="http://schemas.microsoft.com/office/drawing/2014/main" id="{7F82CA22-1C2D-474A-9AD2-17411BCDD6C3}"/>
            </a:ext>
          </a:extLst>
        </xdr:cNvPr>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1" name="直線コネクタ 380">
          <a:extLst>
            <a:ext uri="{FF2B5EF4-FFF2-40B4-BE49-F238E27FC236}">
              <a16:creationId xmlns:a16="http://schemas.microsoft.com/office/drawing/2014/main" id="{42538251-40E8-4F2D-9B06-8275040D2188}"/>
            </a:ext>
          </a:extLst>
        </xdr:cNvPr>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82" name="【市民会館】&#10;有形固定資産減価償却率最大値テキスト">
          <a:extLst>
            <a:ext uri="{FF2B5EF4-FFF2-40B4-BE49-F238E27FC236}">
              <a16:creationId xmlns:a16="http://schemas.microsoft.com/office/drawing/2014/main" id="{8350C486-474C-4D79-950E-5CA556D3FF05}"/>
            </a:ext>
          </a:extLst>
        </xdr:cNvPr>
        <xdr:cNvSpPr txBox="1"/>
      </xdr:nvSpPr>
      <xdr:spPr>
        <a:xfrm>
          <a:off x="4216400" y="163253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83" name="直線コネクタ 382">
          <a:extLst>
            <a:ext uri="{FF2B5EF4-FFF2-40B4-BE49-F238E27FC236}">
              <a16:creationId xmlns:a16="http://schemas.microsoft.com/office/drawing/2014/main" id="{FCC358C8-AA31-4122-BF39-EAADE0EE3B86}"/>
            </a:ext>
          </a:extLst>
        </xdr:cNvPr>
        <xdr:cNvCxnSpPr/>
      </xdr:nvCxnSpPr>
      <xdr:spPr>
        <a:xfrm>
          <a:off x="4108450" y="165500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384" name="【市民会館】&#10;有形固定資産減価償却率平均値テキスト">
          <a:extLst>
            <a:ext uri="{FF2B5EF4-FFF2-40B4-BE49-F238E27FC236}">
              <a16:creationId xmlns:a16="http://schemas.microsoft.com/office/drawing/2014/main" id="{1A52E9B5-9DFB-464D-A937-89C447C08C93}"/>
            </a:ext>
          </a:extLst>
        </xdr:cNvPr>
        <xdr:cNvSpPr txBox="1"/>
      </xdr:nvSpPr>
      <xdr:spPr>
        <a:xfrm>
          <a:off x="4216400" y="173366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85" name="フローチャート: 判断 384">
          <a:extLst>
            <a:ext uri="{FF2B5EF4-FFF2-40B4-BE49-F238E27FC236}">
              <a16:creationId xmlns:a16="http://schemas.microsoft.com/office/drawing/2014/main" id="{153B90FA-BCC7-4510-87A0-4010052BBF7E}"/>
            </a:ext>
          </a:extLst>
        </xdr:cNvPr>
        <xdr:cNvSpPr/>
      </xdr:nvSpPr>
      <xdr:spPr>
        <a:xfrm>
          <a:off x="4127500" y="1735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86" name="フローチャート: 判断 385">
          <a:extLst>
            <a:ext uri="{FF2B5EF4-FFF2-40B4-BE49-F238E27FC236}">
              <a16:creationId xmlns:a16="http://schemas.microsoft.com/office/drawing/2014/main" id="{6EBFA4C9-902A-4C79-A329-56AAF70759CC}"/>
            </a:ext>
          </a:extLst>
        </xdr:cNvPr>
        <xdr:cNvSpPr/>
      </xdr:nvSpPr>
      <xdr:spPr>
        <a:xfrm>
          <a:off x="3384550" y="173222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87" name="フローチャート: 判断 386">
          <a:extLst>
            <a:ext uri="{FF2B5EF4-FFF2-40B4-BE49-F238E27FC236}">
              <a16:creationId xmlns:a16="http://schemas.microsoft.com/office/drawing/2014/main" id="{47E80C63-45B7-474D-A86D-004E1B43ABC1}"/>
            </a:ext>
          </a:extLst>
        </xdr:cNvPr>
        <xdr:cNvSpPr/>
      </xdr:nvSpPr>
      <xdr:spPr>
        <a:xfrm>
          <a:off x="2571750" y="1732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88" name="フローチャート: 判断 387">
          <a:extLst>
            <a:ext uri="{FF2B5EF4-FFF2-40B4-BE49-F238E27FC236}">
              <a16:creationId xmlns:a16="http://schemas.microsoft.com/office/drawing/2014/main" id="{DB5E83B7-4708-439D-9C0E-06811E7B36B1}"/>
            </a:ext>
          </a:extLst>
        </xdr:cNvPr>
        <xdr:cNvSpPr/>
      </xdr:nvSpPr>
      <xdr:spPr>
        <a:xfrm>
          <a:off x="1778000" y="1730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89" name="フローチャート: 判断 388">
          <a:extLst>
            <a:ext uri="{FF2B5EF4-FFF2-40B4-BE49-F238E27FC236}">
              <a16:creationId xmlns:a16="http://schemas.microsoft.com/office/drawing/2014/main" id="{97AF1D14-3EC9-4F2D-B43C-9E4CFEED98C7}"/>
            </a:ext>
          </a:extLst>
        </xdr:cNvPr>
        <xdr:cNvSpPr/>
      </xdr:nvSpPr>
      <xdr:spPr>
        <a:xfrm>
          <a:off x="984250" y="173108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DD08AC88-D67B-4E3C-B044-0C4602ED7AE4}"/>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350DF021-88A3-4863-88CF-77BECAC500B0}"/>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778AE17C-9F70-4E16-9D1F-8DE5E9A6C7B3}"/>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9B439A65-B819-4952-AEC7-CFC2167D9BEB}"/>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4DE6C8E1-7F3D-4C54-889A-18FDF061FC85}"/>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102144</xdr:rowOff>
    </xdr:from>
    <xdr:to>
      <xdr:col>20</xdr:col>
      <xdr:colOff>38100</xdr:colOff>
      <xdr:row>104</xdr:row>
      <xdr:rowOff>32294</xdr:rowOff>
    </xdr:to>
    <xdr:sp macro="" textlink="">
      <xdr:nvSpPr>
        <xdr:cNvPr id="395" name="楕円 394">
          <a:extLst>
            <a:ext uri="{FF2B5EF4-FFF2-40B4-BE49-F238E27FC236}">
              <a16:creationId xmlns:a16="http://schemas.microsoft.com/office/drawing/2014/main" id="{71D300D4-25F9-4EDB-BD14-BF373950959F}"/>
            </a:ext>
          </a:extLst>
        </xdr:cNvPr>
        <xdr:cNvSpPr/>
      </xdr:nvSpPr>
      <xdr:spPr>
        <a:xfrm>
          <a:off x="3384550" y="171899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77651</xdr:rowOff>
    </xdr:from>
    <xdr:to>
      <xdr:col>15</xdr:col>
      <xdr:colOff>101600</xdr:colOff>
      <xdr:row>104</xdr:row>
      <xdr:rowOff>7801</xdr:rowOff>
    </xdr:to>
    <xdr:sp macro="" textlink="">
      <xdr:nvSpPr>
        <xdr:cNvPr id="396" name="楕円 395">
          <a:extLst>
            <a:ext uri="{FF2B5EF4-FFF2-40B4-BE49-F238E27FC236}">
              <a16:creationId xmlns:a16="http://schemas.microsoft.com/office/drawing/2014/main" id="{25D004D3-DF5D-4504-8260-18F7C7A4653E}"/>
            </a:ext>
          </a:extLst>
        </xdr:cNvPr>
        <xdr:cNvSpPr/>
      </xdr:nvSpPr>
      <xdr:spPr>
        <a:xfrm>
          <a:off x="2571750" y="171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128451</xdr:rowOff>
    </xdr:from>
    <xdr:to>
      <xdr:col>19</xdr:col>
      <xdr:colOff>177800</xdr:colOff>
      <xdr:row>103</xdr:row>
      <xdr:rowOff>152944</xdr:rowOff>
    </xdr:to>
    <xdr:cxnSp macro="">
      <xdr:nvCxnSpPr>
        <xdr:cNvPr id="397" name="直線コネクタ 396">
          <a:extLst>
            <a:ext uri="{FF2B5EF4-FFF2-40B4-BE49-F238E27FC236}">
              <a16:creationId xmlns:a16="http://schemas.microsoft.com/office/drawing/2014/main" id="{7DF8C5F5-AC9B-4620-8B51-F8B82332E840}"/>
            </a:ext>
          </a:extLst>
        </xdr:cNvPr>
        <xdr:cNvCxnSpPr/>
      </xdr:nvCxnSpPr>
      <xdr:spPr>
        <a:xfrm>
          <a:off x="2622550" y="17216301"/>
          <a:ext cx="8064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62956</xdr:rowOff>
    </xdr:from>
    <xdr:to>
      <xdr:col>10</xdr:col>
      <xdr:colOff>165100</xdr:colOff>
      <xdr:row>103</xdr:row>
      <xdr:rowOff>164556</xdr:rowOff>
    </xdr:to>
    <xdr:sp macro="" textlink="">
      <xdr:nvSpPr>
        <xdr:cNvPr id="398" name="楕円 397">
          <a:extLst>
            <a:ext uri="{FF2B5EF4-FFF2-40B4-BE49-F238E27FC236}">
              <a16:creationId xmlns:a16="http://schemas.microsoft.com/office/drawing/2014/main" id="{5CE52C8A-4D91-413A-B044-A89269EE22CA}"/>
            </a:ext>
          </a:extLst>
        </xdr:cNvPr>
        <xdr:cNvSpPr/>
      </xdr:nvSpPr>
      <xdr:spPr>
        <a:xfrm>
          <a:off x="1778000" y="171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113756</xdr:rowOff>
    </xdr:from>
    <xdr:to>
      <xdr:col>15</xdr:col>
      <xdr:colOff>50800</xdr:colOff>
      <xdr:row>103</xdr:row>
      <xdr:rowOff>128451</xdr:rowOff>
    </xdr:to>
    <xdr:cxnSp macro="">
      <xdr:nvCxnSpPr>
        <xdr:cNvPr id="399" name="直線コネクタ 398">
          <a:extLst>
            <a:ext uri="{FF2B5EF4-FFF2-40B4-BE49-F238E27FC236}">
              <a16:creationId xmlns:a16="http://schemas.microsoft.com/office/drawing/2014/main" id="{D226C7AE-20F6-4BE3-A8D4-A7C75E76CB11}"/>
            </a:ext>
          </a:extLst>
        </xdr:cNvPr>
        <xdr:cNvCxnSpPr/>
      </xdr:nvCxnSpPr>
      <xdr:spPr>
        <a:xfrm>
          <a:off x="1828800" y="17201606"/>
          <a:ext cx="79375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27032</xdr:rowOff>
    </xdr:from>
    <xdr:to>
      <xdr:col>6</xdr:col>
      <xdr:colOff>38100</xdr:colOff>
      <xdr:row>103</xdr:row>
      <xdr:rowOff>128632</xdr:rowOff>
    </xdr:to>
    <xdr:sp macro="" textlink="">
      <xdr:nvSpPr>
        <xdr:cNvPr id="400" name="楕円 399">
          <a:extLst>
            <a:ext uri="{FF2B5EF4-FFF2-40B4-BE49-F238E27FC236}">
              <a16:creationId xmlns:a16="http://schemas.microsoft.com/office/drawing/2014/main" id="{0581F441-624A-48C2-BCF9-E51788C6E28E}"/>
            </a:ext>
          </a:extLst>
        </xdr:cNvPr>
        <xdr:cNvSpPr/>
      </xdr:nvSpPr>
      <xdr:spPr>
        <a:xfrm>
          <a:off x="984250" y="171148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77832</xdr:rowOff>
    </xdr:from>
    <xdr:to>
      <xdr:col>10</xdr:col>
      <xdr:colOff>114300</xdr:colOff>
      <xdr:row>103</xdr:row>
      <xdr:rowOff>113756</xdr:rowOff>
    </xdr:to>
    <xdr:cxnSp macro="">
      <xdr:nvCxnSpPr>
        <xdr:cNvPr id="401" name="直線コネクタ 400">
          <a:extLst>
            <a:ext uri="{FF2B5EF4-FFF2-40B4-BE49-F238E27FC236}">
              <a16:creationId xmlns:a16="http://schemas.microsoft.com/office/drawing/2014/main" id="{AAC15111-FD81-4BEF-BAC1-B8599420843A}"/>
            </a:ext>
          </a:extLst>
        </xdr:cNvPr>
        <xdr:cNvCxnSpPr/>
      </xdr:nvCxnSpPr>
      <xdr:spPr>
        <a:xfrm>
          <a:off x="1028700" y="17165682"/>
          <a:ext cx="8001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402" name="n_1aveValue【市民会館】&#10;有形固定資産減価償却率">
          <a:extLst>
            <a:ext uri="{FF2B5EF4-FFF2-40B4-BE49-F238E27FC236}">
              <a16:creationId xmlns:a16="http://schemas.microsoft.com/office/drawing/2014/main" id="{D6A4EABC-8C6E-46AB-A4F8-74AA769EE91A}"/>
            </a:ext>
          </a:extLst>
        </xdr:cNvPr>
        <xdr:cNvSpPr txBox="1"/>
      </xdr:nvSpPr>
      <xdr:spPr>
        <a:xfrm>
          <a:off x="3239144" y="17414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403" name="n_2aveValue【市民会館】&#10;有形固定資産減価償却率">
          <a:extLst>
            <a:ext uri="{FF2B5EF4-FFF2-40B4-BE49-F238E27FC236}">
              <a16:creationId xmlns:a16="http://schemas.microsoft.com/office/drawing/2014/main" id="{B3A5B748-CECB-461C-90C8-EC8576131577}"/>
            </a:ext>
          </a:extLst>
        </xdr:cNvPr>
        <xdr:cNvSpPr txBox="1"/>
      </xdr:nvSpPr>
      <xdr:spPr>
        <a:xfrm>
          <a:off x="2439044" y="1742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404" name="n_3aveValue【市民会館】&#10;有形固定資産減価償却率">
          <a:extLst>
            <a:ext uri="{FF2B5EF4-FFF2-40B4-BE49-F238E27FC236}">
              <a16:creationId xmlns:a16="http://schemas.microsoft.com/office/drawing/2014/main" id="{5C2ABD30-21D5-470C-AB2A-E7DF45109894}"/>
            </a:ext>
          </a:extLst>
        </xdr:cNvPr>
        <xdr:cNvSpPr txBox="1"/>
      </xdr:nvSpPr>
      <xdr:spPr>
        <a:xfrm>
          <a:off x="1645294" y="17401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144253</xdr:rowOff>
    </xdr:from>
    <xdr:ext cx="405111" cy="259045"/>
    <xdr:sp macro="" textlink="">
      <xdr:nvSpPr>
        <xdr:cNvPr id="405" name="n_4aveValue【市民会館】&#10;有形固定資産減価償却率">
          <a:extLst>
            <a:ext uri="{FF2B5EF4-FFF2-40B4-BE49-F238E27FC236}">
              <a16:creationId xmlns:a16="http://schemas.microsoft.com/office/drawing/2014/main" id="{E9C9B481-5073-495B-93B7-D719F6EF65CA}"/>
            </a:ext>
          </a:extLst>
        </xdr:cNvPr>
        <xdr:cNvSpPr txBox="1"/>
      </xdr:nvSpPr>
      <xdr:spPr>
        <a:xfrm>
          <a:off x="851544" y="17403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48821</xdr:rowOff>
    </xdr:from>
    <xdr:ext cx="405111" cy="259045"/>
    <xdr:sp macro="" textlink="">
      <xdr:nvSpPr>
        <xdr:cNvPr id="406" name="n_1mainValue【市民会館】&#10;有形固定資産減価償却率">
          <a:extLst>
            <a:ext uri="{FF2B5EF4-FFF2-40B4-BE49-F238E27FC236}">
              <a16:creationId xmlns:a16="http://schemas.microsoft.com/office/drawing/2014/main" id="{9CDFD218-01C1-4249-AC27-40D53373008B}"/>
            </a:ext>
          </a:extLst>
        </xdr:cNvPr>
        <xdr:cNvSpPr txBox="1"/>
      </xdr:nvSpPr>
      <xdr:spPr>
        <a:xfrm>
          <a:off x="3239144" y="1696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24328</xdr:rowOff>
    </xdr:from>
    <xdr:ext cx="405111" cy="259045"/>
    <xdr:sp macro="" textlink="">
      <xdr:nvSpPr>
        <xdr:cNvPr id="407" name="n_2mainValue【市民会館】&#10;有形固定資産減価償却率">
          <a:extLst>
            <a:ext uri="{FF2B5EF4-FFF2-40B4-BE49-F238E27FC236}">
              <a16:creationId xmlns:a16="http://schemas.microsoft.com/office/drawing/2014/main" id="{2545DA28-E68E-4DCC-8735-AF6DCB2AD529}"/>
            </a:ext>
          </a:extLst>
        </xdr:cNvPr>
        <xdr:cNvSpPr txBox="1"/>
      </xdr:nvSpPr>
      <xdr:spPr>
        <a:xfrm>
          <a:off x="2439044" y="1694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9633</xdr:rowOff>
    </xdr:from>
    <xdr:ext cx="405111" cy="259045"/>
    <xdr:sp macro="" textlink="">
      <xdr:nvSpPr>
        <xdr:cNvPr id="408" name="n_3mainValue【市民会館】&#10;有形固定資産減価償却率">
          <a:extLst>
            <a:ext uri="{FF2B5EF4-FFF2-40B4-BE49-F238E27FC236}">
              <a16:creationId xmlns:a16="http://schemas.microsoft.com/office/drawing/2014/main" id="{9AFC8F32-965C-42EA-AA1A-9DF6D6970A45}"/>
            </a:ext>
          </a:extLst>
        </xdr:cNvPr>
        <xdr:cNvSpPr txBox="1"/>
      </xdr:nvSpPr>
      <xdr:spPr>
        <a:xfrm>
          <a:off x="1645294" y="1692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145159</xdr:rowOff>
    </xdr:from>
    <xdr:ext cx="405111" cy="259045"/>
    <xdr:sp macro="" textlink="">
      <xdr:nvSpPr>
        <xdr:cNvPr id="409" name="n_4mainValue【市民会館】&#10;有形固定資産減価償却率">
          <a:extLst>
            <a:ext uri="{FF2B5EF4-FFF2-40B4-BE49-F238E27FC236}">
              <a16:creationId xmlns:a16="http://schemas.microsoft.com/office/drawing/2014/main" id="{6826C2C3-2411-4D89-A4D3-5CFDDAB8182A}"/>
            </a:ext>
          </a:extLst>
        </xdr:cNvPr>
        <xdr:cNvSpPr txBox="1"/>
      </xdr:nvSpPr>
      <xdr:spPr>
        <a:xfrm>
          <a:off x="851544" y="1689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id="{AD47272B-AA8F-4435-BD13-ACCC2AD0620D}"/>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id="{76B2AD80-94CF-4D4C-ADA9-FB7F571C2035}"/>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id="{7EFA7082-F4D2-4C76-8835-7178AF0AA562}"/>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id="{4874EA64-B733-40AC-8750-EB47C11DD23B}"/>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id="{04224BB9-7A06-4B32-907F-C6010F441FE2}"/>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id="{A3BA5CDF-F1F5-41BF-8551-976A71531944}"/>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id="{F4355C0A-0778-482A-B8B9-3A11D8EE2D4E}"/>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id="{97F33FA5-F868-49DF-B3F8-888E607D2F6B}"/>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id="{72D6A13A-9310-4F85-9F4F-CAA69C23C80F}"/>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id="{0A0E2007-CAEF-469E-ACBA-8BE806BF528E}"/>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0" name="直線コネクタ 419">
          <a:extLst>
            <a:ext uri="{FF2B5EF4-FFF2-40B4-BE49-F238E27FC236}">
              <a16:creationId xmlns:a16="http://schemas.microsoft.com/office/drawing/2014/main" id="{5E66DD60-D515-42A1-8F82-E4088C6539C7}"/>
            </a:ext>
          </a:extLst>
        </xdr:cNvPr>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1" name="テキスト ボックス 420">
          <a:extLst>
            <a:ext uri="{FF2B5EF4-FFF2-40B4-BE49-F238E27FC236}">
              <a16:creationId xmlns:a16="http://schemas.microsoft.com/office/drawing/2014/main" id="{0B97CA74-2478-44C8-AAAD-2108CD432F00}"/>
            </a:ext>
          </a:extLst>
        </xdr:cNvPr>
        <xdr:cNvSpPr txBox="1"/>
      </xdr:nvSpPr>
      <xdr:spPr>
        <a:xfrm>
          <a:off x="55272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2" name="直線コネクタ 421">
          <a:extLst>
            <a:ext uri="{FF2B5EF4-FFF2-40B4-BE49-F238E27FC236}">
              <a16:creationId xmlns:a16="http://schemas.microsoft.com/office/drawing/2014/main" id="{F7F91976-0196-44F1-8D74-7F09C1E0FF95}"/>
            </a:ext>
          </a:extLst>
        </xdr:cNvPr>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3" name="テキスト ボックス 422">
          <a:extLst>
            <a:ext uri="{FF2B5EF4-FFF2-40B4-BE49-F238E27FC236}">
              <a16:creationId xmlns:a16="http://schemas.microsoft.com/office/drawing/2014/main" id="{2233992C-B1D6-454D-AEFD-432757C083B2}"/>
            </a:ext>
          </a:extLst>
        </xdr:cNvPr>
        <xdr:cNvSpPr txBox="1"/>
      </xdr:nvSpPr>
      <xdr:spPr>
        <a:xfrm>
          <a:off x="552722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4" name="直線コネクタ 423">
          <a:extLst>
            <a:ext uri="{FF2B5EF4-FFF2-40B4-BE49-F238E27FC236}">
              <a16:creationId xmlns:a16="http://schemas.microsoft.com/office/drawing/2014/main" id="{CFBBCEA4-F425-4717-8CA5-0C6979E4DEAA}"/>
            </a:ext>
          </a:extLst>
        </xdr:cNvPr>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5" name="テキスト ボックス 424">
          <a:extLst>
            <a:ext uri="{FF2B5EF4-FFF2-40B4-BE49-F238E27FC236}">
              <a16:creationId xmlns:a16="http://schemas.microsoft.com/office/drawing/2014/main" id="{60996DA4-13CF-4664-BE7A-556984ABA3B4}"/>
            </a:ext>
          </a:extLst>
        </xdr:cNvPr>
        <xdr:cNvSpPr txBox="1"/>
      </xdr:nvSpPr>
      <xdr:spPr>
        <a:xfrm>
          <a:off x="552722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6" name="直線コネクタ 425">
          <a:extLst>
            <a:ext uri="{FF2B5EF4-FFF2-40B4-BE49-F238E27FC236}">
              <a16:creationId xmlns:a16="http://schemas.microsoft.com/office/drawing/2014/main" id="{8920E7DD-C87E-4BC8-BF56-424AFBCC192A}"/>
            </a:ext>
          </a:extLst>
        </xdr:cNvPr>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7" name="テキスト ボックス 426">
          <a:extLst>
            <a:ext uri="{FF2B5EF4-FFF2-40B4-BE49-F238E27FC236}">
              <a16:creationId xmlns:a16="http://schemas.microsoft.com/office/drawing/2014/main" id="{601A618E-A2A7-4993-83C6-337DA772E3D0}"/>
            </a:ext>
          </a:extLst>
        </xdr:cNvPr>
        <xdr:cNvSpPr txBox="1"/>
      </xdr:nvSpPr>
      <xdr:spPr>
        <a:xfrm>
          <a:off x="55272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a:extLst>
            <a:ext uri="{FF2B5EF4-FFF2-40B4-BE49-F238E27FC236}">
              <a16:creationId xmlns:a16="http://schemas.microsoft.com/office/drawing/2014/main" id="{0823DE2A-8C66-40D5-8826-B0E6ADB9C5D8}"/>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9" name="テキスト ボックス 428">
          <a:extLst>
            <a:ext uri="{FF2B5EF4-FFF2-40B4-BE49-F238E27FC236}">
              <a16:creationId xmlns:a16="http://schemas.microsoft.com/office/drawing/2014/main" id="{C0314799-4A60-4929-B7A4-1E8AB787AB5B}"/>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市民会館】&#10;一人当たり面積グラフ枠">
          <a:extLst>
            <a:ext uri="{FF2B5EF4-FFF2-40B4-BE49-F238E27FC236}">
              <a16:creationId xmlns:a16="http://schemas.microsoft.com/office/drawing/2014/main" id="{2AE2FD7B-59BA-45ED-BBFB-DB164741DD5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31" name="直線コネクタ 430">
          <a:extLst>
            <a:ext uri="{FF2B5EF4-FFF2-40B4-BE49-F238E27FC236}">
              <a16:creationId xmlns:a16="http://schemas.microsoft.com/office/drawing/2014/main" id="{22B58DF9-6A5C-4622-89B9-CD53025B16FB}"/>
            </a:ext>
          </a:extLst>
        </xdr:cNvPr>
        <xdr:cNvCxnSpPr/>
      </xdr:nvCxnSpPr>
      <xdr:spPr>
        <a:xfrm flipV="1">
          <a:off x="9429115" y="167251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32" name="【市民会館】&#10;一人当たり面積最小値テキスト">
          <a:extLst>
            <a:ext uri="{FF2B5EF4-FFF2-40B4-BE49-F238E27FC236}">
              <a16:creationId xmlns:a16="http://schemas.microsoft.com/office/drawing/2014/main" id="{03489FE0-0EDE-401E-908C-A033C12BCD76}"/>
            </a:ext>
          </a:extLst>
        </xdr:cNvPr>
        <xdr:cNvSpPr txBox="1"/>
      </xdr:nvSpPr>
      <xdr:spPr>
        <a:xfrm>
          <a:off x="9467850" y="1802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33" name="直線コネクタ 432">
          <a:extLst>
            <a:ext uri="{FF2B5EF4-FFF2-40B4-BE49-F238E27FC236}">
              <a16:creationId xmlns:a16="http://schemas.microsoft.com/office/drawing/2014/main" id="{B9B28EDE-81AC-4994-B4E9-661852501172}"/>
            </a:ext>
          </a:extLst>
        </xdr:cNvPr>
        <xdr:cNvCxnSpPr/>
      </xdr:nvCxnSpPr>
      <xdr:spPr>
        <a:xfrm>
          <a:off x="9359900" y="180167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34" name="【市民会館】&#10;一人当たり面積最大値テキスト">
          <a:extLst>
            <a:ext uri="{FF2B5EF4-FFF2-40B4-BE49-F238E27FC236}">
              <a16:creationId xmlns:a16="http://schemas.microsoft.com/office/drawing/2014/main" id="{47A8E6D1-6A17-4A98-8659-B2FFD49E14A4}"/>
            </a:ext>
          </a:extLst>
        </xdr:cNvPr>
        <xdr:cNvSpPr txBox="1"/>
      </xdr:nvSpPr>
      <xdr:spPr>
        <a:xfrm>
          <a:off x="9467850" y="1650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35" name="直線コネクタ 434">
          <a:extLst>
            <a:ext uri="{FF2B5EF4-FFF2-40B4-BE49-F238E27FC236}">
              <a16:creationId xmlns:a16="http://schemas.microsoft.com/office/drawing/2014/main" id="{EA7C07FE-E868-42D3-A69E-DCEE45D6C276}"/>
            </a:ext>
          </a:extLst>
        </xdr:cNvPr>
        <xdr:cNvCxnSpPr/>
      </xdr:nvCxnSpPr>
      <xdr:spPr>
        <a:xfrm>
          <a:off x="9359900" y="16725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159275</xdr:rowOff>
    </xdr:from>
    <xdr:ext cx="469744" cy="259045"/>
    <xdr:sp macro="" textlink="">
      <xdr:nvSpPr>
        <xdr:cNvPr id="436" name="【市民会館】&#10;一人当たり面積平均値テキスト">
          <a:extLst>
            <a:ext uri="{FF2B5EF4-FFF2-40B4-BE49-F238E27FC236}">
              <a16:creationId xmlns:a16="http://schemas.microsoft.com/office/drawing/2014/main" id="{DA6502AC-1819-4DF0-98F2-EC0C11CB67DE}"/>
            </a:ext>
          </a:extLst>
        </xdr:cNvPr>
        <xdr:cNvSpPr txBox="1"/>
      </xdr:nvSpPr>
      <xdr:spPr>
        <a:xfrm>
          <a:off x="9467850" y="17590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37" name="フローチャート: 判断 436">
          <a:extLst>
            <a:ext uri="{FF2B5EF4-FFF2-40B4-BE49-F238E27FC236}">
              <a16:creationId xmlns:a16="http://schemas.microsoft.com/office/drawing/2014/main" id="{39481936-D3DB-4BD9-ABD1-3D1F43948953}"/>
            </a:ext>
          </a:extLst>
        </xdr:cNvPr>
        <xdr:cNvSpPr/>
      </xdr:nvSpPr>
      <xdr:spPr>
        <a:xfrm>
          <a:off x="9398000" y="176115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38" name="フローチャート: 判断 437">
          <a:extLst>
            <a:ext uri="{FF2B5EF4-FFF2-40B4-BE49-F238E27FC236}">
              <a16:creationId xmlns:a16="http://schemas.microsoft.com/office/drawing/2014/main" id="{FC3B359C-5A4A-4F83-9ADE-D4B1C1891DE9}"/>
            </a:ext>
          </a:extLst>
        </xdr:cNvPr>
        <xdr:cNvSpPr/>
      </xdr:nvSpPr>
      <xdr:spPr>
        <a:xfrm>
          <a:off x="8636000" y="1762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39" name="フローチャート: 判断 438">
          <a:extLst>
            <a:ext uri="{FF2B5EF4-FFF2-40B4-BE49-F238E27FC236}">
              <a16:creationId xmlns:a16="http://schemas.microsoft.com/office/drawing/2014/main" id="{CE8743F1-3663-4417-99CC-67CA81F63D23}"/>
            </a:ext>
          </a:extLst>
        </xdr:cNvPr>
        <xdr:cNvSpPr/>
      </xdr:nvSpPr>
      <xdr:spPr>
        <a:xfrm>
          <a:off x="7842250" y="176413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40" name="フローチャート: 判断 439">
          <a:extLst>
            <a:ext uri="{FF2B5EF4-FFF2-40B4-BE49-F238E27FC236}">
              <a16:creationId xmlns:a16="http://schemas.microsoft.com/office/drawing/2014/main" id="{F2A8AD2A-E707-4326-85F2-BF06E0B21913}"/>
            </a:ext>
          </a:extLst>
        </xdr:cNvPr>
        <xdr:cNvSpPr/>
      </xdr:nvSpPr>
      <xdr:spPr>
        <a:xfrm>
          <a:off x="7029450" y="1763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41" name="フローチャート: 判断 440">
          <a:extLst>
            <a:ext uri="{FF2B5EF4-FFF2-40B4-BE49-F238E27FC236}">
              <a16:creationId xmlns:a16="http://schemas.microsoft.com/office/drawing/2014/main" id="{17F52770-56E7-4530-A8A4-87CF534A86E8}"/>
            </a:ext>
          </a:extLst>
        </xdr:cNvPr>
        <xdr:cNvSpPr/>
      </xdr:nvSpPr>
      <xdr:spPr>
        <a:xfrm>
          <a:off x="623570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4C2B2D5F-894F-4C58-BBB1-08C96BF02133}"/>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C3C8950D-BB4B-4FF5-B145-BE41824E3B4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D726B4A2-3BBB-4DB9-B7E3-31E5C337B4ED}"/>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39A6EA9C-9B80-45D1-9C61-F851CDD60F98}"/>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EFCAC27-557B-4AE9-B096-F62A1D96533A}"/>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11685</xdr:rowOff>
    </xdr:from>
    <xdr:to>
      <xdr:col>50</xdr:col>
      <xdr:colOff>165100</xdr:colOff>
      <xdr:row>107</xdr:row>
      <xdr:rowOff>113285</xdr:rowOff>
    </xdr:to>
    <xdr:sp macro="" textlink="">
      <xdr:nvSpPr>
        <xdr:cNvPr id="447" name="楕円 446">
          <a:extLst>
            <a:ext uri="{FF2B5EF4-FFF2-40B4-BE49-F238E27FC236}">
              <a16:creationId xmlns:a16="http://schemas.microsoft.com/office/drawing/2014/main" id="{3E832EF1-1F62-47F8-BA48-78BF4EAA5B24}"/>
            </a:ext>
          </a:extLst>
        </xdr:cNvPr>
        <xdr:cNvSpPr/>
      </xdr:nvSpPr>
      <xdr:spPr>
        <a:xfrm>
          <a:off x="8636000" y="177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9398</xdr:rowOff>
    </xdr:from>
    <xdr:to>
      <xdr:col>46</xdr:col>
      <xdr:colOff>38100</xdr:colOff>
      <xdr:row>107</xdr:row>
      <xdr:rowOff>110998</xdr:rowOff>
    </xdr:to>
    <xdr:sp macro="" textlink="">
      <xdr:nvSpPr>
        <xdr:cNvPr id="448" name="楕円 447">
          <a:extLst>
            <a:ext uri="{FF2B5EF4-FFF2-40B4-BE49-F238E27FC236}">
              <a16:creationId xmlns:a16="http://schemas.microsoft.com/office/drawing/2014/main" id="{0E2FEA61-A47D-421B-B70A-15216139D45C}"/>
            </a:ext>
          </a:extLst>
        </xdr:cNvPr>
        <xdr:cNvSpPr/>
      </xdr:nvSpPr>
      <xdr:spPr>
        <a:xfrm>
          <a:off x="7842250" y="177830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60198</xdr:rowOff>
    </xdr:from>
    <xdr:to>
      <xdr:col>50</xdr:col>
      <xdr:colOff>114300</xdr:colOff>
      <xdr:row>107</xdr:row>
      <xdr:rowOff>62485</xdr:rowOff>
    </xdr:to>
    <xdr:cxnSp macro="">
      <xdr:nvCxnSpPr>
        <xdr:cNvPr id="449" name="直線コネクタ 448">
          <a:extLst>
            <a:ext uri="{FF2B5EF4-FFF2-40B4-BE49-F238E27FC236}">
              <a16:creationId xmlns:a16="http://schemas.microsoft.com/office/drawing/2014/main" id="{BA83BD32-7B10-4684-926B-C08C12994083}"/>
            </a:ext>
          </a:extLst>
        </xdr:cNvPr>
        <xdr:cNvCxnSpPr/>
      </xdr:nvCxnSpPr>
      <xdr:spPr>
        <a:xfrm>
          <a:off x="7886700" y="17833848"/>
          <a:ext cx="8001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9398</xdr:rowOff>
    </xdr:from>
    <xdr:to>
      <xdr:col>41</xdr:col>
      <xdr:colOff>101600</xdr:colOff>
      <xdr:row>107</xdr:row>
      <xdr:rowOff>110998</xdr:rowOff>
    </xdr:to>
    <xdr:sp macro="" textlink="">
      <xdr:nvSpPr>
        <xdr:cNvPr id="450" name="楕円 449">
          <a:extLst>
            <a:ext uri="{FF2B5EF4-FFF2-40B4-BE49-F238E27FC236}">
              <a16:creationId xmlns:a16="http://schemas.microsoft.com/office/drawing/2014/main" id="{A6EDCDC1-4047-4F6E-9F3B-9EBB2A76F6E3}"/>
            </a:ext>
          </a:extLst>
        </xdr:cNvPr>
        <xdr:cNvSpPr/>
      </xdr:nvSpPr>
      <xdr:spPr>
        <a:xfrm>
          <a:off x="702945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60198</xdr:rowOff>
    </xdr:from>
    <xdr:to>
      <xdr:col>45</xdr:col>
      <xdr:colOff>177800</xdr:colOff>
      <xdr:row>107</xdr:row>
      <xdr:rowOff>60198</xdr:rowOff>
    </xdr:to>
    <xdr:cxnSp macro="">
      <xdr:nvCxnSpPr>
        <xdr:cNvPr id="451" name="直線コネクタ 450">
          <a:extLst>
            <a:ext uri="{FF2B5EF4-FFF2-40B4-BE49-F238E27FC236}">
              <a16:creationId xmlns:a16="http://schemas.microsoft.com/office/drawing/2014/main" id="{D9F1AA5D-0991-4E67-90E2-3A6457176019}"/>
            </a:ext>
          </a:extLst>
        </xdr:cNvPr>
        <xdr:cNvCxnSpPr/>
      </xdr:nvCxnSpPr>
      <xdr:spPr>
        <a:xfrm>
          <a:off x="7080250" y="1783384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4826</xdr:rowOff>
    </xdr:from>
    <xdr:to>
      <xdr:col>36</xdr:col>
      <xdr:colOff>165100</xdr:colOff>
      <xdr:row>107</xdr:row>
      <xdr:rowOff>106426</xdr:rowOff>
    </xdr:to>
    <xdr:sp macro="" textlink="">
      <xdr:nvSpPr>
        <xdr:cNvPr id="452" name="楕円 451">
          <a:extLst>
            <a:ext uri="{FF2B5EF4-FFF2-40B4-BE49-F238E27FC236}">
              <a16:creationId xmlns:a16="http://schemas.microsoft.com/office/drawing/2014/main" id="{B1BBA7A6-4FAE-4AED-9074-CAB7F6BCB091}"/>
            </a:ext>
          </a:extLst>
        </xdr:cNvPr>
        <xdr:cNvSpPr/>
      </xdr:nvSpPr>
      <xdr:spPr>
        <a:xfrm>
          <a:off x="62357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55626</xdr:rowOff>
    </xdr:from>
    <xdr:to>
      <xdr:col>41</xdr:col>
      <xdr:colOff>50800</xdr:colOff>
      <xdr:row>107</xdr:row>
      <xdr:rowOff>60198</xdr:rowOff>
    </xdr:to>
    <xdr:cxnSp macro="">
      <xdr:nvCxnSpPr>
        <xdr:cNvPr id="453" name="直線コネクタ 452">
          <a:extLst>
            <a:ext uri="{FF2B5EF4-FFF2-40B4-BE49-F238E27FC236}">
              <a16:creationId xmlns:a16="http://schemas.microsoft.com/office/drawing/2014/main" id="{B4B7E57D-845D-4B0E-8290-6F49DD0F8EFA}"/>
            </a:ext>
          </a:extLst>
        </xdr:cNvPr>
        <xdr:cNvCxnSpPr/>
      </xdr:nvCxnSpPr>
      <xdr:spPr>
        <a:xfrm>
          <a:off x="6286500" y="17829276"/>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54" name="n_1aveValue【市民会館】&#10;一人当たり面積">
          <a:extLst>
            <a:ext uri="{FF2B5EF4-FFF2-40B4-BE49-F238E27FC236}">
              <a16:creationId xmlns:a16="http://schemas.microsoft.com/office/drawing/2014/main" id="{47F22592-913B-4EDE-9231-C2797B1EA075}"/>
            </a:ext>
          </a:extLst>
        </xdr:cNvPr>
        <xdr:cNvSpPr txBox="1"/>
      </xdr:nvSpPr>
      <xdr:spPr>
        <a:xfrm>
          <a:off x="8458277" y="1739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55" name="n_2aveValue【市民会館】&#10;一人当たり面積">
          <a:extLst>
            <a:ext uri="{FF2B5EF4-FFF2-40B4-BE49-F238E27FC236}">
              <a16:creationId xmlns:a16="http://schemas.microsoft.com/office/drawing/2014/main" id="{6967D32C-A668-42D3-8168-B75F226809F0}"/>
            </a:ext>
          </a:extLst>
        </xdr:cNvPr>
        <xdr:cNvSpPr txBox="1"/>
      </xdr:nvSpPr>
      <xdr:spPr>
        <a:xfrm>
          <a:off x="76772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56" name="n_3aveValue【市民会館】&#10;一人当たり面積">
          <a:extLst>
            <a:ext uri="{FF2B5EF4-FFF2-40B4-BE49-F238E27FC236}">
              <a16:creationId xmlns:a16="http://schemas.microsoft.com/office/drawing/2014/main" id="{C7DBD06C-62B9-4A0C-9C2A-9F2FDBBB3BAC}"/>
            </a:ext>
          </a:extLst>
        </xdr:cNvPr>
        <xdr:cNvSpPr txBox="1"/>
      </xdr:nvSpPr>
      <xdr:spPr>
        <a:xfrm>
          <a:off x="6864427" y="1740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57" name="n_4aveValue【市民会館】&#10;一人当たり面積">
          <a:extLst>
            <a:ext uri="{FF2B5EF4-FFF2-40B4-BE49-F238E27FC236}">
              <a16:creationId xmlns:a16="http://schemas.microsoft.com/office/drawing/2014/main" id="{A12F7B52-459F-4B3E-B486-338917BAB674}"/>
            </a:ext>
          </a:extLst>
        </xdr:cNvPr>
        <xdr:cNvSpPr txBox="1"/>
      </xdr:nvSpPr>
      <xdr:spPr>
        <a:xfrm>
          <a:off x="6070677"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104412</xdr:rowOff>
    </xdr:from>
    <xdr:ext cx="469744" cy="259045"/>
    <xdr:sp macro="" textlink="">
      <xdr:nvSpPr>
        <xdr:cNvPr id="458" name="n_1mainValue【市民会館】&#10;一人当たり面積">
          <a:extLst>
            <a:ext uri="{FF2B5EF4-FFF2-40B4-BE49-F238E27FC236}">
              <a16:creationId xmlns:a16="http://schemas.microsoft.com/office/drawing/2014/main" id="{1A8255FE-701B-49F1-84D5-B895171B3EBB}"/>
            </a:ext>
          </a:extLst>
        </xdr:cNvPr>
        <xdr:cNvSpPr txBox="1"/>
      </xdr:nvSpPr>
      <xdr:spPr>
        <a:xfrm>
          <a:off x="8458277" y="1787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102125</xdr:rowOff>
    </xdr:from>
    <xdr:ext cx="469744" cy="259045"/>
    <xdr:sp macro="" textlink="">
      <xdr:nvSpPr>
        <xdr:cNvPr id="459" name="n_2mainValue【市民会館】&#10;一人当たり面積">
          <a:extLst>
            <a:ext uri="{FF2B5EF4-FFF2-40B4-BE49-F238E27FC236}">
              <a16:creationId xmlns:a16="http://schemas.microsoft.com/office/drawing/2014/main" id="{843143B0-6136-42CA-9820-13EE0789B486}"/>
            </a:ext>
          </a:extLst>
        </xdr:cNvPr>
        <xdr:cNvSpPr txBox="1"/>
      </xdr:nvSpPr>
      <xdr:spPr>
        <a:xfrm>
          <a:off x="7677227"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102125</xdr:rowOff>
    </xdr:from>
    <xdr:ext cx="469744" cy="259045"/>
    <xdr:sp macro="" textlink="">
      <xdr:nvSpPr>
        <xdr:cNvPr id="460" name="n_3mainValue【市民会館】&#10;一人当たり面積">
          <a:extLst>
            <a:ext uri="{FF2B5EF4-FFF2-40B4-BE49-F238E27FC236}">
              <a16:creationId xmlns:a16="http://schemas.microsoft.com/office/drawing/2014/main" id="{DF329F67-2CDC-4254-94E7-F0D6F45E9429}"/>
            </a:ext>
          </a:extLst>
        </xdr:cNvPr>
        <xdr:cNvSpPr txBox="1"/>
      </xdr:nvSpPr>
      <xdr:spPr>
        <a:xfrm>
          <a:off x="6864427"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97553</xdr:rowOff>
    </xdr:from>
    <xdr:ext cx="469744" cy="259045"/>
    <xdr:sp macro="" textlink="">
      <xdr:nvSpPr>
        <xdr:cNvPr id="461" name="n_4mainValue【市民会館】&#10;一人当たり面積">
          <a:extLst>
            <a:ext uri="{FF2B5EF4-FFF2-40B4-BE49-F238E27FC236}">
              <a16:creationId xmlns:a16="http://schemas.microsoft.com/office/drawing/2014/main" id="{84224CB5-8C6F-42DC-9C8A-655E7A8E4E42}"/>
            </a:ext>
          </a:extLst>
        </xdr:cNvPr>
        <xdr:cNvSpPr txBox="1"/>
      </xdr:nvSpPr>
      <xdr:spPr>
        <a:xfrm>
          <a:off x="6070677" y="178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2" name="正方形/長方形 461">
          <a:extLst>
            <a:ext uri="{FF2B5EF4-FFF2-40B4-BE49-F238E27FC236}">
              <a16:creationId xmlns:a16="http://schemas.microsoft.com/office/drawing/2014/main" id="{E08CF360-D9BF-44ED-88D4-D9A963841D02}"/>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3" name="正方形/長方形 462">
          <a:extLst>
            <a:ext uri="{FF2B5EF4-FFF2-40B4-BE49-F238E27FC236}">
              <a16:creationId xmlns:a16="http://schemas.microsoft.com/office/drawing/2014/main" id="{BC35551A-A6B9-4ED5-BD04-C467532127CB}"/>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4" name="正方形/長方形 463">
          <a:extLst>
            <a:ext uri="{FF2B5EF4-FFF2-40B4-BE49-F238E27FC236}">
              <a16:creationId xmlns:a16="http://schemas.microsoft.com/office/drawing/2014/main" id="{98DBC8FD-B99B-4FC5-AA2B-6D4B6CD00E35}"/>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5" name="正方形/長方形 464">
          <a:extLst>
            <a:ext uri="{FF2B5EF4-FFF2-40B4-BE49-F238E27FC236}">
              <a16:creationId xmlns:a16="http://schemas.microsoft.com/office/drawing/2014/main" id="{AFF12F3F-ABD4-475B-9C73-6AD0C3F872EC}"/>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6" name="正方形/長方形 465">
          <a:extLst>
            <a:ext uri="{FF2B5EF4-FFF2-40B4-BE49-F238E27FC236}">
              <a16:creationId xmlns:a16="http://schemas.microsoft.com/office/drawing/2014/main" id="{0F8D3F43-C462-4B50-B42A-F5A480FEAD04}"/>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7" name="正方形/長方形 466">
          <a:extLst>
            <a:ext uri="{FF2B5EF4-FFF2-40B4-BE49-F238E27FC236}">
              <a16:creationId xmlns:a16="http://schemas.microsoft.com/office/drawing/2014/main" id="{95FF1398-0F0D-49BA-BFB6-60459FD5546F}"/>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8" name="正方形/長方形 467">
          <a:extLst>
            <a:ext uri="{FF2B5EF4-FFF2-40B4-BE49-F238E27FC236}">
              <a16:creationId xmlns:a16="http://schemas.microsoft.com/office/drawing/2014/main" id="{374F429D-922A-43DF-AF3F-09E5D77D70CB}"/>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正方形/長方形 468">
          <a:extLst>
            <a:ext uri="{FF2B5EF4-FFF2-40B4-BE49-F238E27FC236}">
              <a16:creationId xmlns:a16="http://schemas.microsoft.com/office/drawing/2014/main" id="{6557596A-E08C-4009-89F9-A8D1E8FA0BA1}"/>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0" name="テキスト ボックス 469">
          <a:extLst>
            <a:ext uri="{FF2B5EF4-FFF2-40B4-BE49-F238E27FC236}">
              <a16:creationId xmlns:a16="http://schemas.microsoft.com/office/drawing/2014/main" id="{6935C57B-E2D1-436F-A9A7-1939BF4B814B}"/>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1" name="直線コネクタ 470">
          <a:extLst>
            <a:ext uri="{FF2B5EF4-FFF2-40B4-BE49-F238E27FC236}">
              <a16:creationId xmlns:a16="http://schemas.microsoft.com/office/drawing/2014/main" id="{1E3BDB46-64DE-4FC2-BCB5-DFD636847383}"/>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2" name="テキスト ボックス 471">
          <a:extLst>
            <a:ext uri="{FF2B5EF4-FFF2-40B4-BE49-F238E27FC236}">
              <a16:creationId xmlns:a16="http://schemas.microsoft.com/office/drawing/2014/main" id="{2AC47BFC-BFE0-4920-81E4-73E74181350B}"/>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3" name="直線コネクタ 472">
          <a:extLst>
            <a:ext uri="{FF2B5EF4-FFF2-40B4-BE49-F238E27FC236}">
              <a16:creationId xmlns:a16="http://schemas.microsoft.com/office/drawing/2014/main" id="{EF98784A-C663-467A-9869-45E25AF351B2}"/>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4" name="テキスト ボックス 473">
          <a:extLst>
            <a:ext uri="{FF2B5EF4-FFF2-40B4-BE49-F238E27FC236}">
              <a16:creationId xmlns:a16="http://schemas.microsoft.com/office/drawing/2014/main" id="{24A04E78-22A5-4233-A668-9B9CE8E9F8C3}"/>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5" name="直線コネクタ 474">
          <a:extLst>
            <a:ext uri="{FF2B5EF4-FFF2-40B4-BE49-F238E27FC236}">
              <a16:creationId xmlns:a16="http://schemas.microsoft.com/office/drawing/2014/main" id="{F7A0BBEC-95ED-4F2A-88E6-5DDFEFBEAD92}"/>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6" name="テキスト ボックス 475">
          <a:extLst>
            <a:ext uri="{FF2B5EF4-FFF2-40B4-BE49-F238E27FC236}">
              <a16:creationId xmlns:a16="http://schemas.microsoft.com/office/drawing/2014/main" id="{1A377B00-22F2-4C35-A8A0-E2FB23B40885}"/>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7" name="直線コネクタ 476">
          <a:extLst>
            <a:ext uri="{FF2B5EF4-FFF2-40B4-BE49-F238E27FC236}">
              <a16:creationId xmlns:a16="http://schemas.microsoft.com/office/drawing/2014/main" id="{BB783878-1F45-4D90-9F06-5634CBA7F578}"/>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8" name="テキスト ボックス 477">
          <a:extLst>
            <a:ext uri="{FF2B5EF4-FFF2-40B4-BE49-F238E27FC236}">
              <a16:creationId xmlns:a16="http://schemas.microsoft.com/office/drawing/2014/main" id="{5ECDC12D-CD75-4035-AAFB-32BEF64B75FA}"/>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9" name="直線コネクタ 478">
          <a:extLst>
            <a:ext uri="{FF2B5EF4-FFF2-40B4-BE49-F238E27FC236}">
              <a16:creationId xmlns:a16="http://schemas.microsoft.com/office/drawing/2014/main" id="{9583AC60-70B4-48C3-8902-244A3C961A55}"/>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0" name="テキスト ボックス 479">
          <a:extLst>
            <a:ext uri="{FF2B5EF4-FFF2-40B4-BE49-F238E27FC236}">
              <a16:creationId xmlns:a16="http://schemas.microsoft.com/office/drawing/2014/main" id="{53D4901F-5215-4AC1-8361-63F8C324BE22}"/>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1" name="直線コネクタ 480">
          <a:extLst>
            <a:ext uri="{FF2B5EF4-FFF2-40B4-BE49-F238E27FC236}">
              <a16:creationId xmlns:a16="http://schemas.microsoft.com/office/drawing/2014/main" id="{E36CEA03-B676-4FA5-BD84-CC3A03DB936A}"/>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2" name="テキスト ボックス 481">
          <a:extLst>
            <a:ext uri="{FF2B5EF4-FFF2-40B4-BE49-F238E27FC236}">
              <a16:creationId xmlns:a16="http://schemas.microsoft.com/office/drawing/2014/main" id="{924E6B54-E27A-4004-987C-851D7123E914}"/>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3" name="直線コネクタ 482">
          <a:extLst>
            <a:ext uri="{FF2B5EF4-FFF2-40B4-BE49-F238E27FC236}">
              <a16:creationId xmlns:a16="http://schemas.microsoft.com/office/drawing/2014/main" id="{8C75E7F3-4FAA-44B3-8641-EAAD2D182221}"/>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4" name="テキスト ボックス 483">
          <a:extLst>
            <a:ext uri="{FF2B5EF4-FFF2-40B4-BE49-F238E27FC236}">
              <a16:creationId xmlns:a16="http://schemas.microsoft.com/office/drawing/2014/main" id="{B653B37C-88A9-4B3F-9C8B-4BB19C1295F1}"/>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5" name="直線コネクタ 484">
          <a:extLst>
            <a:ext uri="{FF2B5EF4-FFF2-40B4-BE49-F238E27FC236}">
              <a16:creationId xmlns:a16="http://schemas.microsoft.com/office/drawing/2014/main" id="{0D8E7166-28D4-4BBC-94D6-4371D3FB35F2}"/>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一般廃棄物処理施設】&#10;有形固定資産減価償却率グラフ枠">
          <a:extLst>
            <a:ext uri="{FF2B5EF4-FFF2-40B4-BE49-F238E27FC236}">
              <a16:creationId xmlns:a16="http://schemas.microsoft.com/office/drawing/2014/main" id="{1D6125B6-3C74-4FB9-ABB3-99F453C324FB}"/>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87" name="直線コネクタ 486">
          <a:extLst>
            <a:ext uri="{FF2B5EF4-FFF2-40B4-BE49-F238E27FC236}">
              <a16:creationId xmlns:a16="http://schemas.microsoft.com/office/drawing/2014/main" id="{55C88535-9BE2-4126-8373-9AC9A93B2712}"/>
            </a:ext>
          </a:extLst>
        </xdr:cNvPr>
        <xdr:cNvCxnSpPr/>
      </xdr:nvCxnSpPr>
      <xdr:spPr>
        <a:xfrm flipV="1">
          <a:off x="14699614" y="556677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8" name="【一般廃棄物処理施設】&#10;有形固定資産減価償却率最小値テキスト">
          <a:extLst>
            <a:ext uri="{FF2B5EF4-FFF2-40B4-BE49-F238E27FC236}">
              <a16:creationId xmlns:a16="http://schemas.microsoft.com/office/drawing/2014/main" id="{BA132109-F1B5-49B3-A553-CEF7606D1407}"/>
            </a:ext>
          </a:extLst>
        </xdr:cNvPr>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9" name="直線コネクタ 488">
          <a:extLst>
            <a:ext uri="{FF2B5EF4-FFF2-40B4-BE49-F238E27FC236}">
              <a16:creationId xmlns:a16="http://schemas.microsoft.com/office/drawing/2014/main" id="{57603538-2E25-47D8-A292-DB6109EDCE60}"/>
            </a:ext>
          </a:extLst>
        </xdr:cNvPr>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0" name="【一般廃棄物処理施設】&#10;有形固定資産減価償却率最大値テキスト">
          <a:extLst>
            <a:ext uri="{FF2B5EF4-FFF2-40B4-BE49-F238E27FC236}">
              <a16:creationId xmlns:a16="http://schemas.microsoft.com/office/drawing/2014/main" id="{F03083BF-79AA-4245-91FB-14C83D6D015C}"/>
            </a:ext>
          </a:extLst>
        </xdr:cNvPr>
        <xdr:cNvSpPr txBox="1"/>
      </xdr:nvSpPr>
      <xdr:spPr>
        <a:xfrm>
          <a:off x="14738350" y="53483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1" name="直線コネクタ 490">
          <a:extLst>
            <a:ext uri="{FF2B5EF4-FFF2-40B4-BE49-F238E27FC236}">
              <a16:creationId xmlns:a16="http://schemas.microsoft.com/office/drawing/2014/main" id="{D37A6FBF-F688-49BE-A36F-EEBB4C23FD12}"/>
            </a:ext>
          </a:extLst>
        </xdr:cNvPr>
        <xdr:cNvCxnSpPr/>
      </xdr:nvCxnSpPr>
      <xdr:spPr>
        <a:xfrm>
          <a:off x="14611350" y="55667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92" name="【一般廃棄物処理施設】&#10;有形固定資産減価償却率平均値テキスト">
          <a:extLst>
            <a:ext uri="{FF2B5EF4-FFF2-40B4-BE49-F238E27FC236}">
              <a16:creationId xmlns:a16="http://schemas.microsoft.com/office/drawing/2014/main" id="{8BAA068C-EE22-48B5-AA67-C51179AA2D4A}"/>
            </a:ext>
          </a:extLst>
        </xdr:cNvPr>
        <xdr:cNvSpPr txBox="1"/>
      </xdr:nvSpPr>
      <xdr:spPr>
        <a:xfrm>
          <a:off x="14738350" y="6373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93" name="フローチャート: 判断 492">
          <a:extLst>
            <a:ext uri="{FF2B5EF4-FFF2-40B4-BE49-F238E27FC236}">
              <a16:creationId xmlns:a16="http://schemas.microsoft.com/office/drawing/2014/main" id="{9EC88C8B-5BFC-44F8-8FA0-15F9798F2363}"/>
            </a:ext>
          </a:extLst>
        </xdr:cNvPr>
        <xdr:cNvSpPr/>
      </xdr:nvSpPr>
      <xdr:spPr>
        <a:xfrm>
          <a:off x="14649450" y="639535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94" name="フローチャート: 判断 493">
          <a:extLst>
            <a:ext uri="{FF2B5EF4-FFF2-40B4-BE49-F238E27FC236}">
              <a16:creationId xmlns:a16="http://schemas.microsoft.com/office/drawing/2014/main" id="{4A3CC9B3-C2A4-415E-B2F7-EE24B6516333}"/>
            </a:ext>
          </a:extLst>
        </xdr:cNvPr>
        <xdr:cNvSpPr/>
      </xdr:nvSpPr>
      <xdr:spPr>
        <a:xfrm>
          <a:off x="13887450" y="6374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95" name="フローチャート: 判断 494">
          <a:extLst>
            <a:ext uri="{FF2B5EF4-FFF2-40B4-BE49-F238E27FC236}">
              <a16:creationId xmlns:a16="http://schemas.microsoft.com/office/drawing/2014/main" id="{AD2A6779-1051-4463-B7D0-584D3B000F7A}"/>
            </a:ext>
          </a:extLst>
        </xdr:cNvPr>
        <xdr:cNvSpPr/>
      </xdr:nvSpPr>
      <xdr:spPr>
        <a:xfrm>
          <a:off x="13093700" y="63594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96" name="フローチャート: 判断 495">
          <a:extLst>
            <a:ext uri="{FF2B5EF4-FFF2-40B4-BE49-F238E27FC236}">
              <a16:creationId xmlns:a16="http://schemas.microsoft.com/office/drawing/2014/main" id="{BF9C27D4-6B5E-426F-A931-246016C42D31}"/>
            </a:ext>
          </a:extLst>
        </xdr:cNvPr>
        <xdr:cNvSpPr/>
      </xdr:nvSpPr>
      <xdr:spPr>
        <a:xfrm>
          <a:off x="12299950" y="63757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97" name="フローチャート: 判断 496">
          <a:extLst>
            <a:ext uri="{FF2B5EF4-FFF2-40B4-BE49-F238E27FC236}">
              <a16:creationId xmlns:a16="http://schemas.microsoft.com/office/drawing/2014/main" id="{94E93A0D-C3C1-49A1-90DE-EBDECDA0DCF5}"/>
            </a:ext>
          </a:extLst>
        </xdr:cNvPr>
        <xdr:cNvSpPr/>
      </xdr:nvSpPr>
      <xdr:spPr>
        <a:xfrm>
          <a:off x="1148715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CA34C623-E5A7-4592-A46E-4B5BB06BC536}"/>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EA364922-9D57-4826-B820-54E58231DDE4}"/>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81D06BD3-A9E9-4B1C-BCEC-B5F5F781DA75}"/>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2773EFB-0A8B-4428-A596-9933381A31CA}"/>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7926F6E0-C3B9-4405-9BBF-2D417AF51F8C}"/>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85816</xdr:rowOff>
    </xdr:from>
    <xdr:to>
      <xdr:col>81</xdr:col>
      <xdr:colOff>101600</xdr:colOff>
      <xdr:row>41</xdr:row>
      <xdr:rowOff>15966</xdr:rowOff>
    </xdr:to>
    <xdr:sp macro="" textlink="">
      <xdr:nvSpPr>
        <xdr:cNvPr id="503" name="楕円 502">
          <a:extLst>
            <a:ext uri="{FF2B5EF4-FFF2-40B4-BE49-F238E27FC236}">
              <a16:creationId xmlns:a16="http://schemas.microsoft.com/office/drawing/2014/main" id="{C7E2B1F1-DD5A-4AF0-BF2A-3DB759C45C8A}"/>
            </a:ext>
          </a:extLst>
        </xdr:cNvPr>
        <xdr:cNvSpPr/>
      </xdr:nvSpPr>
      <xdr:spPr>
        <a:xfrm>
          <a:off x="13887450" y="66961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59690</xdr:rowOff>
    </xdr:from>
    <xdr:to>
      <xdr:col>76</xdr:col>
      <xdr:colOff>165100</xdr:colOff>
      <xdr:row>40</xdr:row>
      <xdr:rowOff>161290</xdr:rowOff>
    </xdr:to>
    <xdr:sp macro="" textlink="">
      <xdr:nvSpPr>
        <xdr:cNvPr id="504" name="楕円 503">
          <a:extLst>
            <a:ext uri="{FF2B5EF4-FFF2-40B4-BE49-F238E27FC236}">
              <a16:creationId xmlns:a16="http://schemas.microsoft.com/office/drawing/2014/main" id="{C5109B9A-7E77-4F79-AF37-717DEFD6831A}"/>
            </a:ext>
          </a:extLst>
        </xdr:cNvPr>
        <xdr:cNvSpPr/>
      </xdr:nvSpPr>
      <xdr:spPr>
        <a:xfrm>
          <a:off x="130937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110490</xdr:rowOff>
    </xdr:from>
    <xdr:to>
      <xdr:col>81</xdr:col>
      <xdr:colOff>50800</xdr:colOff>
      <xdr:row>40</xdr:row>
      <xdr:rowOff>136616</xdr:rowOff>
    </xdr:to>
    <xdr:cxnSp macro="">
      <xdr:nvCxnSpPr>
        <xdr:cNvPr id="505" name="直線コネクタ 504">
          <a:extLst>
            <a:ext uri="{FF2B5EF4-FFF2-40B4-BE49-F238E27FC236}">
              <a16:creationId xmlns:a16="http://schemas.microsoft.com/office/drawing/2014/main" id="{B30A9C6D-1512-4E9F-85FB-22EB8F1F731F}"/>
            </a:ext>
          </a:extLst>
        </xdr:cNvPr>
        <xdr:cNvCxnSpPr/>
      </xdr:nvCxnSpPr>
      <xdr:spPr>
        <a:xfrm>
          <a:off x="13144500" y="6720840"/>
          <a:ext cx="7937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35197</xdr:rowOff>
    </xdr:from>
    <xdr:to>
      <xdr:col>72</xdr:col>
      <xdr:colOff>38100</xdr:colOff>
      <xdr:row>40</xdr:row>
      <xdr:rowOff>136797</xdr:rowOff>
    </xdr:to>
    <xdr:sp macro="" textlink="">
      <xdr:nvSpPr>
        <xdr:cNvPr id="506" name="楕円 505">
          <a:extLst>
            <a:ext uri="{FF2B5EF4-FFF2-40B4-BE49-F238E27FC236}">
              <a16:creationId xmlns:a16="http://schemas.microsoft.com/office/drawing/2014/main" id="{B7FF5DCD-7FEC-4747-AEAE-DF389FA5750C}"/>
            </a:ext>
          </a:extLst>
        </xdr:cNvPr>
        <xdr:cNvSpPr/>
      </xdr:nvSpPr>
      <xdr:spPr>
        <a:xfrm>
          <a:off x="12299950" y="66455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85997</xdr:rowOff>
    </xdr:from>
    <xdr:to>
      <xdr:col>76</xdr:col>
      <xdr:colOff>114300</xdr:colOff>
      <xdr:row>40</xdr:row>
      <xdr:rowOff>110490</xdr:rowOff>
    </xdr:to>
    <xdr:cxnSp macro="">
      <xdr:nvCxnSpPr>
        <xdr:cNvPr id="507" name="直線コネクタ 506">
          <a:extLst>
            <a:ext uri="{FF2B5EF4-FFF2-40B4-BE49-F238E27FC236}">
              <a16:creationId xmlns:a16="http://schemas.microsoft.com/office/drawing/2014/main" id="{F7FCC7C6-A8D7-46C1-8514-897BDE60C092}"/>
            </a:ext>
          </a:extLst>
        </xdr:cNvPr>
        <xdr:cNvCxnSpPr/>
      </xdr:nvCxnSpPr>
      <xdr:spPr>
        <a:xfrm>
          <a:off x="12344400" y="6696347"/>
          <a:ext cx="8001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2540</xdr:rowOff>
    </xdr:from>
    <xdr:to>
      <xdr:col>67</xdr:col>
      <xdr:colOff>101600</xdr:colOff>
      <xdr:row>40</xdr:row>
      <xdr:rowOff>104140</xdr:rowOff>
    </xdr:to>
    <xdr:sp macro="" textlink="">
      <xdr:nvSpPr>
        <xdr:cNvPr id="508" name="楕円 507">
          <a:extLst>
            <a:ext uri="{FF2B5EF4-FFF2-40B4-BE49-F238E27FC236}">
              <a16:creationId xmlns:a16="http://schemas.microsoft.com/office/drawing/2014/main" id="{4F96AF01-9592-4C8A-B395-2B59A9824165}"/>
            </a:ext>
          </a:extLst>
        </xdr:cNvPr>
        <xdr:cNvSpPr/>
      </xdr:nvSpPr>
      <xdr:spPr>
        <a:xfrm>
          <a:off x="1148715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53340</xdr:rowOff>
    </xdr:from>
    <xdr:to>
      <xdr:col>71</xdr:col>
      <xdr:colOff>177800</xdr:colOff>
      <xdr:row>40</xdr:row>
      <xdr:rowOff>85997</xdr:rowOff>
    </xdr:to>
    <xdr:cxnSp macro="">
      <xdr:nvCxnSpPr>
        <xdr:cNvPr id="509" name="直線コネクタ 508">
          <a:extLst>
            <a:ext uri="{FF2B5EF4-FFF2-40B4-BE49-F238E27FC236}">
              <a16:creationId xmlns:a16="http://schemas.microsoft.com/office/drawing/2014/main" id="{201CDD14-698C-407F-B87C-7AE1D86646D2}"/>
            </a:ext>
          </a:extLst>
        </xdr:cNvPr>
        <xdr:cNvCxnSpPr/>
      </xdr:nvCxnSpPr>
      <xdr:spPr>
        <a:xfrm>
          <a:off x="11537950" y="6663690"/>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510" name="n_1aveValue【一般廃棄物処理施設】&#10;有形固定資産減価償却率">
          <a:extLst>
            <a:ext uri="{FF2B5EF4-FFF2-40B4-BE49-F238E27FC236}">
              <a16:creationId xmlns:a16="http://schemas.microsoft.com/office/drawing/2014/main" id="{0A59CA41-4AED-4447-B6BA-6B09E4DE6966}"/>
            </a:ext>
          </a:extLst>
        </xdr:cNvPr>
        <xdr:cNvSpPr txBox="1"/>
      </xdr:nvSpPr>
      <xdr:spPr>
        <a:xfrm>
          <a:off x="1374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511" name="n_2aveValue【一般廃棄物処理施設】&#10;有形固定資産減価償却率">
          <a:extLst>
            <a:ext uri="{FF2B5EF4-FFF2-40B4-BE49-F238E27FC236}">
              <a16:creationId xmlns:a16="http://schemas.microsoft.com/office/drawing/2014/main" id="{5DFC64F1-1DC7-434A-BE17-7F61EDEB559D}"/>
            </a:ext>
          </a:extLst>
        </xdr:cNvPr>
        <xdr:cNvSpPr txBox="1"/>
      </xdr:nvSpPr>
      <xdr:spPr>
        <a:xfrm>
          <a:off x="1296099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512" name="n_3aveValue【一般廃棄物処理施設】&#10;有形固定資産減価償却率">
          <a:extLst>
            <a:ext uri="{FF2B5EF4-FFF2-40B4-BE49-F238E27FC236}">
              <a16:creationId xmlns:a16="http://schemas.microsoft.com/office/drawing/2014/main" id="{F697715E-65FD-4731-A18C-6ECA724D17D9}"/>
            </a:ext>
          </a:extLst>
        </xdr:cNvPr>
        <xdr:cNvSpPr txBox="1"/>
      </xdr:nvSpPr>
      <xdr:spPr>
        <a:xfrm>
          <a:off x="121672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13" name="n_4aveValue【一般廃棄物処理施設】&#10;有形固定資産減価償却率">
          <a:extLst>
            <a:ext uri="{FF2B5EF4-FFF2-40B4-BE49-F238E27FC236}">
              <a16:creationId xmlns:a16="http://schemas.microsoft.com/office/drawing/2014/main" id="{CFCCA51C-A02F-4F49-A517-8770708EC2A5}"/>
            </a:ext>
          </a:extLst>
        </xdr:cNvPr>
        <xdr:cNvSpPr txBox="1"/>
      </xdr:nvSpPr>
      <xdr:spPr>
        <a:xfrm>
          <a:off x="11354444" y="609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7093</xdr:rowOff>
    </xdr:from>
    <xdr:ext cx="405111" cy="259045"/>
    <xdr:sp macro="" textlink="">
      <xdr:nvSpPr>
        <xdr:cNvPr id="514" name="n_1mainValue【一般廃棄物処理施設】&#10;有形固定資産減価償却率">
          <a:extLst>
            <a:ext uri="{FF2B5EF4-FFF2-40B4-BE49-F238E27FC236}">
              <a16:creationId xmlns:a16="http://schemas.microsoft.com/office/drawing/2014/main" id="{6EB00CC9-51F4-41D0-B9E9-9E5C1D914990}"/>
            </a:ext>
          </a:extLst>
        </xdr:cNvPr>
        <xdr:cNvSpPr txBox="1"/>
      </xdr:nvSpPr>
      <xdr:spPr>
        <a:xfrm>
          <a:off x="13742044" y="6782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152417</xdr:rowOff>
    </xdr:from>
    <xdr:ext cx="405111" cy="259045"/>
    <xdr:sp macro="" textlink="">
      <xdr:nvSpPr>
        <xdr:cNvPr id="515" name="n_2mainValue【一般廃棄物処理施設】&#10;有形固定資産減価償却率">
          <a:extLst>
            <a:ext uri="{FF2B5EF4-FFF2-40B4-BE49-F238E27FC236}">
              <a16:creationId xmlns:a16="http://schemas.microsoft.com/office/drawing/2014/main" id="{7FD7C4D8-C546-4E6F-8E97-4905E8F1FFE1}"/>
            </a:ext>
          </a:extLst>
        </xdr:cNvPr>
        <xdr:cNvSpPr txBox="1"/>
      </xdr:nvSpPr>
      <xdr:spPr>
        <a:xfrm>
          <a:off x="1296099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127924</xdr:rowOff>
    </xdr:from>
    <xdr:ext cx="405111" cy="259045"/>
    <xdr:sp macro="" textlink="">
      <xdr:nvSpPr>
        <xdr:cNvPr id="516" name="n_3mainValue【一般廃棄物処理施設】&#10;有形固定資産減価償却率">
          <a:extLst>
            <a:ext uri="{FF2B5EF4-FFF2-40B4-BE49-F238E27FC236}">
              <a16:creationId xmlns:a16="http://schemas.microsoft.com/office/drawing/2014/main" id="{2000B1D5-7A0F-4D84-A86E-C2785045B472}"/>
            </a:ext>
          </a:extLst>
        </xdr:cNvPr>
        <xdr:cNvSpPr txBox="1"/>
      </xdr:nvSpPr>
      <xdr:spPr>
        <a:xfrm>
          <a:off x="12167244" y="6738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95267</xdr:rowOff>
    </xdr:from>
    <xdr:ext cx="405111" cy="259045"/>
    <xdr:sp macro="" textlink="">
      <xdr:nvSpPr>
        <xdr:cNvPr id="517" name="n_4mainValue【一般廃棄物処理施設】&#10;有形固定資産減価償却率">
          <a:extLst>
            <a:ext uri="{FF2B5EF4-FFF2-40B4-BE49-F238E27FC236}">
              <a16:creationId xmlns:a16="http://schemas.microsoft.com/office/drawing/2014/main" id="{112CC514-1FCC-4821-BC99-A5FD9A597CA0}"/>
            </a:ext>
          </a:extLst>
        </xdr:cNvPr>
        <xdr:cNvSpPr txBox="1"/>
      </xdr:nvSpPr>
      <xdr:spPr>
        <a:xfrm>
          <a:off x="113544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a:extLst>
            <a:ext uri="{FF2B5EF4-FFF2-40B4-BE49-F238E27FC236}">
              <a16:creationId xmlns:a16="http://schemas.microsoft.com/office/drawing/2014/main" id="{84F43A3B-5600-4EC5-9986-611CA2293B9F}"/>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a:extLst>
            <a:ext uri="{FF2B5EF4-FFF2-40B4-BE49-F238E27FC236}">
              <a16:creationId xmlns:a16="http://schemas.microsoft.com/office/drawing/2014/main" id="{5E356C40-02A4-4B4E-B70D-EF73BF5ED71D}"/>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a:extLst>
            <a:ext uri="{FF2B5EF4-FFF2-40B4-BE49-F238E27FC236}">
              <a16:creationId xmlns:a16="http://schemas.microsoft.com/office/drawing/2014/main" id="{E0F6F485-103C-43AB-97EF-3CAC8661E10D}"/>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a:extLst>
            <a:ext uri="{FF2B5EF4-FFF2-40B4-BE49-F238E27FC236}">
              <a16:creationId xmlns:a16="http://schemas.microsoft.com/office/drawing/2014/main" id="{12E1E867-9228-47BC-B1DD-9FBA4EE13965}"/>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a:extLst>
            <a:ext uri="{FF2B5EF4-FFF2-40B4-BE49-F238E27FC236}">
              <a16:creationId xmlns:a16="http://schemas.microsoft.com/office/drawing/2014/main" id="{4DF0BEC6-286F-4E73-9C34-51DC38BB77D0}"/>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a:extLst>
            <a:ext uri="{FF2B5EF4-FFF2-40B4-BE49-F238E27FC236}">
              <a16:creationId xmlns:a16="http://schemas.microsoft.com/office/drawing/2014/main" id="{5F50AC98-9FB7-4307-9C39-ABC76BB69CC9}"/>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a:extLst>
            <a:ext uri="{FF2B5EF4-FFF2-40B4-BE49-F238E27FC236}">
              <a16:creationId xmlns:a16="http://schemas.microsoft.com/office/drawing/2014/main" id="{B640C506-28E1-4ED5-B6D1-978DC5CB0C8C}"/>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a:extLst>
            <a:ext uri="{FF2B5EF4-FFF2-40B4-BE49-F238E27FC236}">
              <a16:creationId xmlns:a16="http://schemas.microsoft.com/office/drawing/2014/main" id="{0C27077A-3CB4-4B01-A657-16B6A92EEE80}"/>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a:extLst>
            <a:ext uri="{FF2B5EF4-FFF2-40B4-BE49-F238E27FC236}">
              <a16:creationId xmlns:a16="http://schemas.microsoft.com/office/drawing/2014/main" id="{A104413A-576F-4D5C-9E1A-06FC27B45F86}"/>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a:extLst>
            <a:ext uri="{FF2B5EF4-FFF2-40B4-BE49-F238E27FC236}">
              <a16:creationId xmlns:a16="http://schemas.microsoft.com/office/drawing/2014/main" id="{CAEF7EE6-2CC9-4997-AB50-65DDF6FC5E12}"/>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28" name="直線コネクタ 527">
          <a:extLst>
            <a:ext uri="{FF2B5EF4-FFF2-40B4-BE49-F238E27FC236}">
              <a16:creationId xmlns:a16="http://schemas.microsoft.com/office/drawing/2014/main" id="{30A576B2-64A8-4DDC-B587-1E9DD2F8EB12}"/>
            </a:ext>
          </a:extLst>
        </xdr:cNvPr>
        <xdr:cNvCxnSpPr/>
      </xdr:nvCxnSpPr>
      <xdr:spPr>
        <a:xfrm>
          <a:off x="16459200" y="679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29" name="テキスト ボックス 528">
          <a:extLst>
            <a:ext uri="{FF2B5EF4-FFF2-40B4-BE49-F238E27FC236}">
              <a16:creationId xmlns:a16="http://schemas.microsoft.com/office/drawing/2014/main" id="{1D89AE30-9BF0-410F-BF2C-56AEDDFFF0E9}"/>
            </a:ext>
          </a:extLst>
        </xdr:cNvPr>
        <xdr:cNvSpPr txBox="1"/>
      </xdr:nvSpPr>
      <xdr:spPr>
        <a:xfrm>
          <a:off x="16248514" y="6658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0" name="直線コネクタ 529">
          <a:extLst>
            <a:ext uri="{FF2B5EF4-FFF2-40B4-BE49-F238E27FC236}">
              <a16:creationId xmlns:a16="http://schemas.microsoft.com/office/drawing/2014/main" id="{263F8810-9DF1-45C5-BF6D-9323B3841870}"/>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1" name="テキスト ボックス 530">
          <a:extLst>
            <a:ext uri="{FF2B5EF4-FFF2-40B4-BE49-F238E27FC236}">
              <a16:creationId xmlns:a16="http://schemas.microsoft.com/office/drawing/2014/main" id="{91CF3BEF-8E61-42E4-A634-0BAC017159FA}"/>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32" name="直線コネクタ 531">
          <a:extLst>
            <a:ext uri="{FF2B5EF4-FFF2-40B4-BE49-F238E27FC236}">
              <a16:creationId xmlns:a16="http://schemas.microsoft.com/office/drawing/2014/main" id="{D66B9B64-924E-43D7-8203-4C4A89830CA5}"/>
            </a:ext>
          </a:extLst>
        </xdr:cNvPr>
        <xdr:cNvCxnSpPr/>
      </xdr:nvCxnSpPr>
      <xdr:spPr>
        <a:xfrm>
          <a:off x="16459200" y="569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33" name="テキスト ボックス 532">
          <a:extLst>
            <a:ext uri="{FF2B5EF4-FFF2-40B4-BE49-F238E27FC236}">
              <a16:creationId xmlns:a16="http://schemas.microsoft.com/office/drawing/2014/main" id="{501ECEB6-E818-4572-8EDE-0706A29BCA82}"/>
            </a:ext>
          </a:extLst>
        </xdr:cNvPr>
        <xdr:cNvSpPr txBox="1"/>
      </xdr:nvSpPr>
      <xdr:spPr>
        <a:xfrm>
          <a:off x="15939981" y="556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4" name="直線コネクタ 533">
          <a:extLst>
            <a:ext uri="{FF2B5EF4-FFF2-40B4-BE49-F238E27FC236}">
              <a16:creationId xmlns:a16="http://schemas.microsoft.com/office/drawing/2014/main" id="{CA5A1125-4F3B-4DDC-952C-9DFC23A2F38D}"/>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5" name="テキスト ボックス 534">
          <a:extLst>
            <a:ext uri="{FF2B5EF4-FFF2-40B4-BE49-F238E27FC236}">
              <a16:creationId xmlns:a16="http://schemas.microsoft.com/office/drawing/2014/main" id="{61B417FA-FFA0-4ABD-8187-E5684806257F}"/>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6" name="【一般廃棄物処理施設】&#10;一人当たり有形固定資産（償却資産）額グラフ枠">
          <a:extLst>
            <a:ext uri="{FF2B5EF4-FFF2-40B4-BE49-F238E27FC236}">
              <a16:creationId xmlns:a16="http://schemas.microsoft.com/office/drawing/2014/main" id="{3F2FDC36-175C-4FDD-8F77-13D99001129A}"/>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37" name="直線コネクタ 536">
          <a:extLst>
            <a:ext uri="{FF2B5EF4-FFF2-40B4-BE49-F238E27FC236}">
              <a16:creationId xmlns:a16="http://schemas.microsoft.com/office/drawing/2014/main" id="{592917FE-B3AC-4FFB-8F1E-5A8ACFACA4AF}"/>
            </a:ext>
          </a:extLst>
        </xdr:cNvPr>
        <xdr:cNvCxnSpPr/>
      </xdr:nvCxnSpPr>
      <xdr:spPr>
        <a:xfrm flipV="1">
          <a:off x="19951064" y="5549126"/>
          <a:ext cx="0" cy="124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38" name="【一般廃棄物処理施設】&#10;一人当たり有形固定資産（償却資産）額最小値テキスト">
          <a:extLst>
            <a:ext uri="{FF2B5EF4-FFF2-40B4-BE49-F238E27FC236}">
              <a16:creationId xmlns:a16="http://schemas.microsoft.com/office/drawing/2014/main" id="{550F2485-9723-4C98-8277-EB415EEDFC00}"/>
            </a:ext>
          </a:extLst>
        </xdr:cNvPr>
        <xdr:cNvSpPr txBox="1"/>
      </xdr:nvSpPr>
      <xdr:spPr>
        <a:xfrm>
          <a:off x="19989800" y="6798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39" name="直線コネクタ 538">
          <a:extLst>
            <a:ext uri="{FF2B5EF4-FFF2-40B4-BE49-F238E27FC236}">
              <a16:creationId xmlns:a16="http://schemas.microsoft.com/office/drawing/2014/main" id="{DEA7B134-C069-4A69-BBBF-C7B9807656BC}"/>
            </a:ext>
          </a:extLst>
        </xdr:cNvPr>
        <xdr:cNvCxnSpPr/>
      </xdr:nvCxnSpPr>
      <xdr:spPr>
        <a:xfrm>
          <a:off x="19881850" y="67944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40" name="【一般廃棄物処理施設】&#10;一人当たり有形固定資産（償却資産）額最大値テキスト">
          <a:extLst>
            <a:ext uri="{FF2B5EF4-FFF2-40B4-BE49-F238E27FC236}">
              <a16:creationId xmlns:a16="http://schemas.microsoft.com/office/drawing/2014/main" id="{8538498C-8DC4-41AC-AE75-419EF7399536}"/>
            </a:ext>
          </a:extLst>
        </xdr:cNvPr>
        <xdr:cNvSpPr txBox="1"/>
      </xdr:nvSpPr>
      <xdr:spPr>
        <a:xfrm>
          <a:off x="19989800" y="533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41" name="直線コネクタ 540">
          <a:extLst>
            <a:ext uri="{FF2B5EF4-FFF2-40B4-BE49-F238E27FC236}">
              <a16:creationId xmlns:a16="http://schemas.microsoft.com/office/drawing/2014/main" id="{691D5ABF-35BB-4775-9286-7FEE6042FB6B}"/>
            </a:ext>
          </a:extLst>
        </xdr:cNvPr>
        <xdr:cNvCxnSpPr/>
      </xdr:nvCxnSpPr>
      <xdr:spPr>
        <a:xfrm>
          <a:off x="19881850" y="5549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542" name="【一般廃棄物処理施設】&#10;一人当たり有形固定資産（償却資産）額平均値テキスト">
          <a:extLst>
            <a:ext uri="{FF2B5EF4-FFF2-40B4-BE49-F238E27FC236}">
              <a16:creationId xmlns:a16="http://schemas.microsoft.com/office/drawing/2014/main" id="{FAC049A2-680A-4D32-AE87-CBB4E3A46DED}"/>
            </a:ext>
          </a:extLst>
        </xdr:cNvPr>
        <xdr:cNvSpPr txBox="1"/>
      </xdr:nvSpPr>
      <xdr:spPr>
        <a:xfrm>
          <a:off x="19989800" y="6333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43" name="フローチャート: 判断 542">
          <a:extLst>
            <a:ext uri="{FF2B5EF4-FFF2-40B4-BE49-F238E27FC236}">
              <a16:creationId xmlns:a16="http://schemas.microsoft.com/office/drawing/2014/main" id="{45258CF5-4738-4896-9741-163602AC5690}"/>
            </a:ext>
          </a:extLst>
        </xdr:cNvPr>
        <xdr:cNvSpPr/>
      </xdr:nvSpPr>
      <xdr:spPr>
        <a:xfrm>
          <a:off x="19900900" y="63554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44" name="フローチャート: 判断 543">
          <a:extLst>
            <a:ext uri="{FF2B5EF4-FFF2-40B4-BE49-F238E27FC236}">
              <a16:creationId xmlns:a16="http://schemas.microsoft.com/office/drawing/2014/main" id="{C257766B-EF0D-4877-8BCB-81A00CF6DDDE}"/>
            </a:ext>
          </a:extLst>
        </xdr:cNvPr>
        <xdr:cNvSpPr/>
      </xdr:nvSpPr>
      <xdr:spPr>
        <a:xfrm>
          <a:off x="19157950" y="63521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45" name="フローチャート: 判断 544">
          <a:extLst>
            <a:ext uri="{FF2B5EF4-FFF2-40B4-BE49-F238E27FC236}">
              <a16:creationId xmlns:a16="http://schemas.microsoft.com/office/drawing/2014/main" id="{87248F38-E638-4421-9A1F-C48E270DB0D5}"/>
            </a:ext>
          </a:extLst>
        </xdr:cNvPr>
        <xdr:cNvSpPr/>
      </xdr:nvSpPr>
      <xdr:spPr>
        <a:xfrm>
          <a:off x="18345150" y="63665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46" name="フローチャート: 判断 545">
          <a:extLst>
            <a:ext uri="{FF2B5EF4-FFF2-40B4-BE49-F238E27FC236}">
              <a16:creationId xmlns:a16="http://schemas.microsoft.com/office/drawing/2014/main" id="{325A65C6-D7C9-490F-B5AD-02F6F566A43A}"/>
            </a:ext>
          </a:extLst>
        </xdr:cNvPr>
        <xdr:cNvSpPr/>
      </xdr:nvSpPr>
      <xdr:spPr>
        <a:xfrm>
          <a:off x="17551400" y="63511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47" name="フローチャート: 判断 546">
          <a:extLst>
            <a:ext uri="{FF2B5EF4-FFF2-40B4-BE49-F238E27FC236}">
              <a16:creationId xmlns:a16="http://schemas.microsoft.com/office/drawing/2014/main" id="{463B43E7-93C9-4C7D-9BB6-19942EFB2CC8}"/>
            </a:ext>
          </a:extLst>
        </xdr:cNvPr>
        <xdr:cNvSpPr/>
      </xdr:nvSpPr>
      <xdr:spPr>
        <a:xfrm>
          <a:off x="16757650" y="63953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19DD80E5-A08D-4D2B-83EA-C5F72DFD3265}"/>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B96ECE87-40A9-47F6-85C7-8DD8DA1C1608}"/>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AFC385E0-62E3-426C-A49C-0FCD6A1AD66E}"/>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F7CBE34A-F91A-4D39-B0E6-A2E086C27422}"/>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2881DE22-E654-4F05-8858-C4410B4E60F2}"/>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120355</xdr:rowOff>
    </xdr:from>
    <xdr:to>
      <xdr:col>112</xdr:col>
      <xdr:colOff>38100</xdr:colOff>
      <xdr:row>37</xdr:row>
      <xdr:rowOff>50505</xdr:rowOff>
    </xdr:to>
    <xdr:sp macro="" textlink="">
      <xdr:nvSpPr>
        <xdr:cNvPr id="553" name="楕円 552">
          <a:extLst>
            <a:ext uri="{FF2B5EF4-FFF2-40B4-BE49-F238E27FC236}">
              <a16:creationId xmlns:a16="http://schemas.microsoft.com/office/drawing/2014/main" id="{06B5306F-D24E-4A0F-B8D8-B8D0F1DE1D7B}"/>
            </a:ext>
          </a:extLst>
        </xdr:cNvPr>
        <xdr:cNvSpPr/>
      </xdr:nvSpPr>
      <xdr:spPr>
        <a:xfrm>
          <a:off x="19157950" y="60703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119806</xdr:rowOff>
    </xdr:from>
    <xdr:to>
      <xdr:col>107</xdr:col>
      <xdr:colOff>101600</xdr:colOff>
      <xdr:row>37</xdr:row>
      <xdr:rowOff>49956</xdr:rowOff>
    </xdr:to>
    <xdr:sp macro="" textlink="">
      <xdr:nvSpPr>
        <xdr:cNvPr id="554" name="楕円 553">
          <a:extLst>
            <a:ext uri="{FF2B5EF4-FFF2-40B4-BE49-F238E27FC236}">
              <a16:creationId xmlns:a16="http://schemas.microsoft.com/office/drawing/2014/main" id="{FA1BC42F-FA76-42AA-B99A-EB01FC873378}"/>
            </a:ext>
          </a:extLst>
        </xdr:cNvPr>
        <xdr:cNvSpPr/>
      </xdr:nvSpPr>
      <xdr:spPr>
        <a:xfrm>
          <a:off x="18345150" y="60697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170606</xdr:rowOff>
    </xdr:from>
    <xdr:to>
      <xdr:col>111</xdr:col>
      <xdr:colOff>177800</xdr:colOff>
      <xdr:row>36</xdr:row>
      <xdr:rowOff>171155</xdr:rowOff>
    </xdr:to>
    <xdr:cxnSp macro="">
      <xdr:nvCxnSpPr>
        <xdr:cNvPr id="555" name="直線コネクタ 554">
          <a:extLst>
            <a:ext uri="{FF2B5EF4-FFF2-40B4-BE49-F238E27FC236}">
              <a16:creationId xmlns:a16="http://schemas.microsoft.com/office/drawing/2014/main" id="{B010C3A7-ED18-4F1E-8F5D-3F74C2DB5F1A}"/>
            </a:ext>
          </a:extLst>
        </xdr:cNvPr>
        <xdr:cNvCxnSpPr/>
      </xdr:nvCxnSpPr>
      <xdr:spPr>
        <a:xfrm>
          <a:off x="18395950" y="6114206"/>
          <a:ext cx="80645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122932</xdr:rowOff>
    </xdr:from>
    <xdr:to>
      <xdr:col>102</xdr:col>
      <xdr:colOff>165100</xdr:colOff>
      <xdr:row>37</xdr:row>
      <xdr:rowOff>53082</xdr:rowOff>
    </xdr:to>
    <xdr:sp macro="" textlink="">
      <xdr:nvSpPr>
        <xdr:cNvPr id="556" name="楕円 555">
          <a:extLst>
            <a:ext uri="{FF2B5EF4-FFF2-40B4-BE49-F238E27FC236}">
              <a16:creationId xmlns:a16="http://schemas.microsoft.com/office/drawing/2014/main" id="{882BE630-C124-46F9-A6DB-66FEB65AE804}"/>
            </a:ext>
          </a:extLst>
        </xdr:cNvPr>
        <xdr:cNvSpPr/>
      </xdr:nvSpPr>
      <xdr:spPr>
        <a:xfrm>
          <a:off x="17551400" y="60728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170606</xdr:rowOff>
    </xdr:from>
    <xdr:to>
      <xdr:col>107</xdr:col>
      <xdr:colOff>50800</xdr:colOff>
      <xdr:row>37</xdr:row>
      <xdr:rowOff>2282</xdr:rowOff>
    </xdr:to>
    <xdr:cxnSp macro="">
      <xdr:nvCxnSpPr>
        <xdr:cNvPr id="557" name="直線コネクタ 556">
          <a:extLst>
            <a:ext uri="{FF2B5EF4-FFF2-40B4-BE49-F238E27FC236}">
              <a16:creationId xmlns:a16="http://schemas.microsoft.com/office/drawing/2014/main" id="{0DD51650-00EA-4D9F-A87E-FBFFCE909A52}"/>
            </a:ext>
          </a:extLst>
        </xdr:cNvPr>
        <xdr:cNvCxnSpPr/>
      </xdr:nvCxnSpPr>
      <xdr:spPr>
        <a:xfrm flipV="1">
          <a:off x="17602200" y="6114206"/>
          <a:ext cx="793750" cy="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122224</xdr:rowOff>
    </xdr:from>
    <xdr:to>
      <xdr:col>98</xdr:col>
      <xdr:colOff>38100</xdr:colOff>
      <xdr:row>37</xdr:row>
      <xdr:rowOff>52374</xdr:rowOff>
    </xdr:to>
    <xdr:sp macro="" textlink="">
      <xdr:nvSpPr>
        <xdr:cNvPr id="558" name="楕円 557">
          <a:extLst>
            <a:ext uri="{FF2B5EF4-FFF2-40B4-BE49-F238E27FC236}">
              <a16:creationId xmlns:a16="http://schemas.microsoft.com/office/drawing/2014/main" id="{079F971D-6A49-4267-8094-736872A38403}"/>
            </a:ext>
          </a:extLst>
        </xdr:cNvPr>
        <xdr:cNvSpPr/>
      </xdr:nvSpPr>
      <xdr:spPr>
        <a:xfrm>
          <a:off x="16757650" y="60721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1574</xdr:rowOff>
    </xdr:from>
    <xdr:to>
      <xdr:col>102</xdr:col>
      <xdr:colOff>114300</xdr:colOff>
      <xdr:row>37</xdr:row>
      <xdr:rowOff>2282</xdr:rowOff>
    </xdr:to>
    <xdr:cxnSp macro="">
      <xdr:nvCxnSpPr>
        <xdr:cNvPr id="559" name="直線コネクタ 558">
          <a:extLst>
            <a:ext uri="{FF2B5EF4-FFF2-40B4-BE49-F238E27FC236}">
              <a16:creationId xmlns:a16="http://schemas.microsoft.com/office/drawing/2014/main" id="{7ECF1DDF-8F6A-402D-8942-F08B3AD60578}"/>
            </a:ext>
          </a:extLst>
        </xdr:cNvPr>
        <xdr:cNvCxnSpPr/>
      </xdr:nvCxnSpPr>
      <xdr:spPr>
        <a:xfrm>
          <a:off x="16802100" y="6116624"/>
          <a:ext cx="8001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164750</xdr:rowOff>
    </xdr:from>
    <xdr:ext cx="534377" cy="259045"/>
    <xdr:sp macro="" textlink="">
      <xdr:nvSpPr>
        <xdr:cNvPr id="560" name="n_1aveValue【一般廃棄物処理施設】&#10;一人当たり有形固定資産（償却資産）額">
          <a:extLst>
            <a:ext uri="{FF2B5EF4-FFF2-40B4-BE49-F238E27FC236}">
              <a16:creationId xmlns:a16="http://schemas.microsoft.com/office/drawing/2014/main" id="{865F5463-B87D-41E1-8B03-35D0FCDEF7C8}"/>
            </a:ext>
          </a:extLst>
        </xdr:cNvPr>
        <xdr:cNvSpPr txBox="1"/>
      </xdr:nvSpPr>
      <xdr:spPr>
        <a:xfrm>
          <a:off x="18947911" y="644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7650</xdr:rowOff>
    </xdr:from>
    <xdr:ext cx="534377" cy="259045"/>
    <xdr:sp macro="" textlink="">
      <xdr:nvSpPr>
        <xdr:cNvPr id="561" name="n_2aveValue【一般廃棄物処理施設】&#10;一人当たり有形固定資産（償却資産）額">
          <a:extLst>
            <a:ext uri="{FF2B5EF4-FFF2-40B4-BE49-F238E27FC236}">
              <a16:creationId xmlns:a16="http://schemas.microsoft.com/office/drawing/2014/main" id="{6F41BE16-B34B-4694-AF61-1E31A4FE4B00}"/>
            </a:ext>
          </a:extLst>
        </xdr:cNvPr>
        <xdr:cNvSpPr txBox="1"/>
      </xdr:nvSpPr>
      <xdr:spPr>
        <a:xfrm>
          <a:off x="18166861" y="645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163733</xdr:rowOff>
    </xdr:from>
    <xdr:ext cx="534377" cy="259045"/>
    <xdr:sp macro="" textlink="">
      <xdr:nvSpPr>
        <xdr:cNvPr id="562" name="n_3aveValue【一般廃棄物処理施設】&#10;一人当たり有形固定資産（償却資産）額">
          <a:extLst>
            <a:ext uri="{FF2B5EF4-FFF2-40B4-BE49-F238E27FC236}">
              <a16:creationId xmlns:a16="http://schemas.microsoft.com/office/drawing/2014/main" id="{C30444F2-9492-40EF-9C45-536C78410877}"/>
            </a:ext>
          </a:extLst>
        </xdr:cNvPr>
        <xdr:cNvSpPr txBox="1"/>
      </xdr:nvSpPr>
      <xdr:spPr>
        <a:xfrm>
          <a:off x="17354061" y="64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36431</xdr:rowOff>
    </xdr:from>
    <xdr:ext cx="534377" cy="259045"/>
    <xdr:sp macro="" textlink="">
      <xdr:nvSpPr>
        <xdr:cNvPr id="563" name="n_4aveValue【一般廃棄物処理施設】&#10;一人当たり有形固定資産（償却資産）額">
          <a:extLst>
            <a:ext uri="{FF2B5EF4-FFF2-40B4-BE49-F238E27FC236}">
              <a16:creationId xmlns:a16="http://schemas.microsoft.com/office/drawing/2014/main" id="{EF65DA00-214A-429E-813B-6269D604AF64}"/>
            </a:ext>
          </a:extLst>
        </xdr:cNvPr>
        <xdr:cNvSpPr txBox="1"/>
      </xdr:nvSpPr>
      <xdr:spPr>
        <a:xfrm>
          <a:off x="16560311" y="648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67032</xdr:rowOff>
    </xdr:from>
    <xdr:ext cx="599010" cy="259045"/>
    <xdr:sp macro="" textlink="">
      <xdr:nvSpPr>
        <xdr:cNvPr id="564" name="n_1mainValue【一般廃棄物処理施設】&#10;一人当たり有形固定資産（償却資産）額">
          <a:extLst>
            <a:ext uri="{FF2B5EF4-FFF2-40B4-BE49-F238E27FC236}">
              <a16:creationId xmlns:a16="http://schemas.microsoft.com/office/drawing/2014/main" id="{A598B63F-7DE4-424F-B575-452D58948CE5}"/>
            </a:ext>
          </a:extLst>
        </xdr:cNvPr>
        <xdr:cNvSpPr txBox="1"/>
      </xdr:nvSpPr>
      <xdr:spPr>
        <a:xfrm>
          <a:off x="18915595" y="585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66483</xdr:rowOff>
    </xdr:from>
    <xdr:ext cx="599010" cy="259045"/>
    <xdr:sp macro="" textlink="">
      <xdr:nvSpPr>
        <xdr:cNvPr id="565" name="n_2mainValue【一般廃棄物処理施設】&#10;一人当たり有形固定資産（償却資産）額">
          <a:extLst>
            <a:ext uri="{FF2B5EF4-FFF2-40B4-BE49-F238E27FC236}">
              <a16:creationId xmlns:a16="http://schemas.microsoft.com/office/drawing/2014/main" id="{E9056DEE-8C27-4B78-8FAE-9356622195D0}"/>
            </a:ext>
          </a:extLst>
        </xdr:cNvPr>
        <xdr:cNvSpPr txBox="1"/>
      </xdr:nvSpPr>
      <xdr:spPr>
        <a:xfrm>
          <a:off x="18134545" y="585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69609</xdr:rowOff>
    </xdr:from>
    <xdr:ext cx="599010" cy="259045"/>
    <xdr:sp macro="" textlink="">
      <xdr:nvSpPr>
        <xdr:cNvPr id="566" name="n_3mainValue【一般廃棄物処理施設】&#10;一人当たり有形固定資産（償却資産）額">
          <a:extLst>
            <a:ext uri="{FF2B5EF4-FFF2-40B4-BE49-F238E27FC236}">
              <a16:creationId xmlns:a16="http://schemas.microsoft.com/office/drawing/2014/main" id="{FD297E06-AD7B-4B54-A19C-892681EB020B}"/>
            </a:ext>
          </a:extLst>
        </xdr:cNvPr>
        <xdr:cNvSpPr txBox="1"/>
      </xdr:nvSpPr>
      <xdr:spPr>
        <a:xfrm>
          <a:off x="17321745" y="585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68901</xdr:rowOff>
    </xdr:from>
    <xdr:ext cx="599010" cy="259045"/>
    <xdr:sp macro="" textlink="">
      <xdr:nvSpPr>
        <xdr:cNvPr id="567" name="n_4mainValue【一般廃棄物処理施設】&#10;一人当たり有形固定資産（償却資産）額">
          <a:extLst>
            <a:ext uri="{FF2B5EF4-FFF2-40B4-BE49-F238E27FC236}">
              <a16:creationId xmlns:a16="http://schemas.microsoft.com/office/drawing/2014/main" id="{5C8D83A0-1864-4BA7-95FC-9BF77E0CA8BB}"/>
            </a:ext>
          </a:extLst>
        </xdr:cNvPr>
        <xdr:cNvSpPr txBox="1"/>
      </xdr:nvSpPr>
      <xdr:spPr>
        <a:xfrm>
          <a:off x="16527995" y="585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8" name="正方形/長方形 567">
          <a:extLst>
            <a:ext uri="{FF2B5EF4-FFF2-40B4-BE49-F238E27FC236}">
              <a16:creationId xmlns:a16="http://schemas.microsoft.com/office/drawing/2014/main" id="{D1E283C8-6E81-4625-BCBC-740DB0927217}"/>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9" name="正方形/長方形 568">
          <a:extLst>
            <a:ext uri="{FF2B5EF4-FFF2-40B4-BE49-F238E27FC236}">
              <a16:creationId xmlns:a16="http://schemas.microsoft.com/office/drawing/2014/main" id="{6335C5DD-21E6-4901-90C1-78EC37BA0923}"/>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0" name="正方形/長方形 569">
          <a:extLst>
            <a:ext uri="{FF2B5EF4-FFF2-40B4-BE49-F238E27FC236}">
              <a16:creationId xmlns:a16="http://schemas.microsoft.com/office/drawing/2014/main" id="{13DBFC50-5DF7-45C3-BAEA-324CC7DE363D}"/>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1" name="正方形/長方形 570">
          <a:extLst>
            <a:ext uri="{FF2B5EF4-FFF2-40B4-BE49-F238E27FC236}">
              <a16:creationId xmlns:a16="http://schemas.microsoft.com/office/drawing/2014/main" id="{74C34022-A1D1-44B5-9686-7A034EF6AC64}"/>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2" name="正方形/長方形 571">
          <a:extLst>
            <a:ext uri="{FF2B5EF4-FFF2-40B4-BE49-F238E27FC236}">
              <a16:creationId xmlns:a16="http://schemas.microsoft.com/office/drawing/2014/main" id="{840FFFD6-3A62-4283-9A7A-61355A40C24E}"/>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3" name="正方形/長方形 572">
          <a:extLst>
            <a:ext uri="{FF2B5EF4-FFF2-40B4-BE49-F238E27FC236}">
              <a16:creationId xmlns:a16="http://schemas.microsoft.com/office/drawing/2014/main" id="{BF20E0A0-A780-4DB0-9A43-4F957A38A6B7}"/>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4" name="正方形/長方形 573">
          <a:extLst>
            <a:ext uri="{FF2B5EF4-FFF2-40B4-BE49-F238E27FC236}">
              <a16:creationId xmlns:a16="http://schemas.microsoft.com/office/drawing/2014/main" id="{3C643FCF-F1FD-4958-8CDA-680D0B23C7DA}"/>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5" name="正方形/長方形 574">
          <a:extLst>
            <a:ext uri="{FF2B5EF4-FFF2-40B4-BE49-F238E27FC236}">
              <a16:creationId xmlns:a16="http://schemas.microsoft.com/office/drawing/2014/main" id="{BF4595BD-9EE5-432D-AB80-3BA65A877A86}"/>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6" name="テキスト ボックス 575">
          <a:extLst>
            <a:ext uri="{FF2B5EF4-FFF2-40B4-BE49-F238E27FC236}">
              <a16:creationId xmlns:a16="http://schemas.microsoft.com/office/drawing/2014/main" id="{C6840B8E-A60A-4113-A827-86BF46DD834C}"/>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7" name="直線コネクタ 576">
          <a:extLst>
            <a:ext uri="{FF2B5EF4-FFF2-40B4-BE49-F238E27FC236}">
              <a16:creationId xmlns:a16="http://schemas.microsoft.com/office/drawing/2014/main" id="{921E2602-7FCA-4F68-A72E-ED6A7724F729}"/>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C86CEB1B-1133-4832-BE6A-B78D06E4DD0F}"/>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9" name="直線コネクタ 578">
          <a:extLst>
            <a:ext uri="{FF2B5EF4-FFF2-40B4-BE49-F238E27FC236}">
              <a16:creationId xmlns:a16="http://schemas.microsoft.com/office/drawing/2014/main" id="{96444951-F9D7-4A6A-A903-E0F19400311B}"/>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BCA41AC2-049D-48DE-983B-CD80E3CBB894}"/>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1" name="直線コネクタ 580">
          <a:extLst>
            <a:ext uri="{FF2B5EF4-FFF2-40B4-BE49-F238E27FC236}">
              <a16:creationId xmlns:a16="http://schemas.microsoft.com/office/drawing/2014/main" id="{F34A3179-9333-4FA4-A25F-17C9F9FA488C}"/>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2" name="テキスト ボックス 581">
          <a:extLst>
            <a:ext uri="{FF2B5EF4-FFF2-40B4-BE49-F238E27FC236}">
              <a16:creationId xmlns:a16="http://schemas.microsoft.com/office/drawing/2014/main" id="{42E32A62-6381-4D33-931E-12B10D2275FB}"/>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3" name="直線コネクタ 582">
          <a:extLst>
            <a:ext uri="{FF2B5EF4-FFF2-40B4-BE49-F238E27FC236}">
              <a16:creationId xmlns:a16="http://schemas.microsoft.com/office/drawing/2014/main" id="{2EF8E1B9-451E-4591-BF94-E07E306F6905}"/>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4" name="テキスト ボックス 583">
          <a:extLst>
            <a:ext uri="{FF2B5EF4-FFF2-40B4-BE49-F238E27FC236}">
              <a16:creationId xmlns:a16="http://schemas.microsoft.com/office/drawing/2014/main" id="{F2FB0C13-67B8-4BE4-BC4D-8F2C82B38B55}"/>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5" name="直線コネクタ 584">
          <a:extLst>
            <a:ext uri="{FF2B5EF4-FFF2-40B4-BE49-F238E27FC236}">
              <a16:creationId xmlns:a16="http://schemas.microsoft.com/office/drawing/2014/main" id="{5B20512D-DCE9-4A57-A86F-F74652BF76DB}"/>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6" name="テキスト ボックス 585">
          <a:extLst>
            <a:ext uri="{FF2B5EF4-FFF2-40B4-BE49-F238E27FC236}">
              <a16:creationId xmlns:a16="http://schemas.microsoft.com/office/drawing/2014/main" id="{BB4D374E-FB08-459A-B189-7630772F7310}"/>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7" name="直線コネクタ 586">
          <a:extLst>
            <a:ext uri="{FF2B5EF4-FFF2-40B4-BE49-F238E27FC236}">
              <a16:creationId xmlns:a16="http://schemas.microsoft.com/office/drawing/2014/main" id="{9260B512-4765-47FB-8DBE-1FCF8061BBDF}"/>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8" name="テキスト ボックス 587">
          <a:extLst>
            <a:ext uri="{FF2B5EF4-FFF2-40B4-BE49-F238E27FC236}">
              <a16:creationId xmlns:a16="http://schemas.microsoft.com/office/drawing/2014/main" id="{D04B0037-42BD-4580-A74D-C402C6F00401}"/>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9" name="直線コネクタ 588">
          <a:extLst>
            <a:ext uri="{FF2B5EF4-FFF2-40B4-BE49-F238E27FC236}">
              <a16:creationId xmlns:a16="http://schemas.microsoft.com/office/drawing/2014/main" id="{85D19564-BBFA-459E-AA3A-EE8AA8EBBB27}"/>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0" name="テキスト ボックス 589">
          <a:extLst>
            <a:ext uri="{FF2B5EF4-FFF2-40B4-BE49-F238E27FC236}">
              <a16:creationId xmlns:a16="http://schemas.microsoft.com/office/drawing/2014/main" id="{271BAC61-7B5D-4281-8CE5-665223493E4E}"/>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a:extLst>
            <a:ext uri="{FF2B5EF4-FFF2-40B4-BE49-F238E27FC236}">
              <a16:creationId xmlns:a16="http://schemas.microsoft.com/office/drawing/2014/main" id="{392C24A3-D9B8-437B-A383-EF62AEDCEC32}"/>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保健センター・保健所】&#10;有形固定資産減価償却率グラフ枠">
          <a:extLst>
            <a:ext uri="{FF2B5EF4-FFF2-40B4-BE49-F238E27FC236}">
              <a16:creationId xmlns:a16="http://schemas.microsoft.com/office/drawing/2014/main" id="{424D0E18-8823-4ABA-BACF-7784EE413605}"/>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93" name="直線コネクタ 592">
          <a:extLst>
            <a:ext uri="{FF2B5EF4-FFF2-40B4-BE49-F238E27FC236}">
              <a16:creationId xmlns:a16="http://schemas.microsoft.com/office/drawing/2014/main" id="{C8642993-ECD8-4CF4-A07E-BD2F727638C7}"/>
            </a:ext>
          </a:extLst>
        </xdr:cNvPr>
        <xdr:cNvCxnSpPr/>
      </xdr:nvCxnSpPr>
      <xdr:spPr>
        <a:xfrm flipV="1">
          <a:off x="14699614" y="9127672"/>
          <a:ext cx="0" cy="1477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94" name="【保健センター・保健所】&#10;有形固定資産減価償却率最小値テキスト">
          <a:extLst>
            <a:ext uri="{FF2B5EF4-FFF2-40B4-BE49-F238E27FC236}">
              <a16:creationId xmlns:a16="http://schemas.microsoft.com/office/drawing/2014/main" id="{AE1480DE-1C8F-40D8-8B11-BBFE0115D76C}"/>
            </a:ext>
          </a:extLst>
        </xdr:cNvPr>
        <xdr:cNvSpPr txBox="1"/>
      </xdr:nvSpPr>
      <xdr:spPr>
        <a:xfrm>
          <a:off x="14738350" y="10609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95" name="直線コネクタ 594">
          <a:extLst>
            <a:ext uri="{FF2B5EF4-FFF2-40B4-BE49-F238E27FC236}">
              <a16:creationId xmlns:a16="http://schemas.microsoft.com/office/drawing/2014/main" id="{9D40D55A-1562-4526-A679-EBA3FC0C0609}"/>
            </a:ext>
          </a:extLst>
        </xdr:cNvPr>
        <xdr:cNvCxnSpPr/>
      </xdr:nvCxnSpPr>
      <xdr:spPr>
        <a:xfrm>
          <a:off x="14611350" y="106054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96" name="【保健センター・保健所】&#10;有形固定資産減価償却率最大値テキスト">
          <a:extLst>
            <a:ext uri="{FF2B5EF4-FFF2-40B4-BE49-F238E27FC236}">
              <a16:creationId xmlns:a16="http://schemas.microsoft.com/office/drawing/2014/main" id="{12A6B0A8-2CA5-4943-BF48-28CA01659C29}"/>
            </a:ext>
          </a:extLst>
        </xdr:cNvPr>
        <xdr:cNvSpPr txBox="1"/>
      </xdr:nvSpPr>
      <xdr:spPr>
        <a:xfrm>
          <a:off x="14738350" y="8915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7" name="直線コネクタ 596">
          <a:extLst>
            <a:ext uri="{FF2B5EF4-FFF2-40B4-BE49-F238E27FC236}">
              <a16:creationId xmlns:a16="http://schemas.microsoft.com/office/drawing/2014/main" id="{815009A3-2E9A-4F02-AF50-6755793E6916}"/>
            </a:ext>
          </a:extLst>
        </xdr:cNvPr>
        <xdr:cNvCxnSpPr/>
      </xdr:nvCxnSpPr>
      <xdr:spPr>
        <a:xfrm>
          <a:off x="14611350" y="9127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598" name="【保健センター・保健所】&#10;有形固定資産減価償却率平均値テキスト">
          <a:extLst>
            <a:ext uri="{FF2B5EF4-FFF2-40B4-BE49-F238E27FC236}">
              <a16:creationId xmlns:a16="http://schemas.microsoft.com/office/drawing/2014/main" id="{7A0F1F7E-281B-4165-9510-8590D5F34CEB}"/>
            </a:ext>
          </a:extLst>
        </xdr:cNvPr>
        <xdr:cNvSpPr txBox="1"/>
      </xdr:nvSpPr>
      <xdr:spPr>
        <a:xfrm>
          <a:off x="14738350" y="9833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99" name="フローチャート: 判断 598">
          <a:extLst>
            <a:ext uri="{FF2B5EF4-FFF2-40B4-BE49-F238E27FC236}">
              <a16:creationId xmlns:a16="http://schemas.microsoft.com/office/drawing/2014/main" id="{C935F787-AFC6-48F0-8E78-330D3690C4CF}"/>
            </a:ext>
          </a:extLst>
        </xdr:cNvPr>
        <xdr:cNvSpPr/>
      </xdr:nvSpPr>
      <xdr:spPr>
        <a:xfrm>
          <a:off x="14649450" y="98548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600" name="フローチャート: 判断 599">
          <a:extLst>
            <a:ext uri="{FF2B5EF4-FFF2-40B4-BE49-F238E27FC236}">
              <a16:creationId xmlns:a16="http://schemas.microsoft.com/office/drawing/2014/main" id="{3886A73C-2D57-48F6-97AB-5D8D9A96A6B6}"/>
            </a:ext>
          </a:extLst>
        </xdr:cNvPr>
        <xdr:cNvSpPr/>
      </xdr:nvSpPr>
      <xdr:spPr>
        <a:xfrm>
          <a:off x="13887450" y="9833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01" name="フローチャート: 判断 600">
          <a:extLst>
            <a:ext uri="{FF2B5EF4-FFF2-40B4-BE49-F238E27FC236}">
              <a16:creationId xmlns:a16="http://schemas.microsoft.com/office/drawing/2014/main" id="{25D2ADC4-8FB1-45D3-A122-5478C3B4A469}"/>
            </a:ext>
          </a:extLst>
        </xdr:cNvPr>
        <xdr:cNvSpPr/>
      </xdr:nvSpPr>
      <xdr:spPr>
        <a:xfrm>
          <a:off x="13093700" y="98254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2" name="フローチャート: 判断 601">
          <a:extLst>
            <a:ext uri="{FF2B5EF4-FFF2-40B4-BE49-F238E27FC236}">
              <a16:creationId xmlns:a16="http://schemas.microsoft.com/office/drawing/2014/main" id="{5786E60C-7AF3-4EE0-955A-7F7C266531F6}"/>
            </a:ext>
          </a:extLst>
        </xdr:cNvPr>
        <xdr:cNvSpPr/>
      </xdr:nvSpPr>
      <xdr:spPr>
        <a:xfrm>
          <a:off x="12299950" y="97764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603" name="フローチャート: 判断 602">
          <a:extLst>
            <a:ext uri="{FF2B5EF4-FFF2-40B4-BE49-F238E27FC236}">
              <a16:creationId xmlns:a16="http://schemas.microsoft.com/office/drawing/2014/main" id="{26B85AAE-FF7C-4796-9DDC-8E4AE9B68AC0}"/>
            </a:ext>
          </a:extLst>
        </xdr:cNvPr>
        <xdr:cNvSpPr/>
      </xdr:nvSpPr>
      <xdr:spPr>
        <a:xfrm>
          <a:off x="11487150" y="97158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D057EB2-7465-456B-AC94-95B6F122D66F}"/>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50EC23D-618A-40C3-9931-04E04953B2E6}"/>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E8C7B746-6E39-4DF4-9E68-2DC50E79F806}"/>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4A889773-A86C-426D-A8E6-7D94B8BEAB68}"/>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B583A312-7BE1-45A8-B6C8-9875B878DFA9}"/>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168003</xdr:rowOff>
    </xdr:from>
    <xdr:to>
      <xdr:col>81</xdr:col>
      <xdr:colOff>101600</xdr:colOff>
      <xdr:row>58</xdr:row>
      <xdr:rowOff>98153</xdr:rowOff>
    </xdr:to>
    <xdr:sp macro="" textlink="">
      <xdr:nvSpPr>
        <xdr:cNvPr id="609" name="楕円 608">
          <a:extLst>
            <a:ext uri="{FF2B5EF4-FFF2-40B4-BE49-F238E27FC236}">
              <a16:creationId xmlns:a16="http://schemas.microsoft.com/office/drawing/2014/main" id="{F11ABBD1-7D07-4541-80DC-2B960FC3132E}"/>
            </a:ext>
          </a:extLst>
        </xdr:cNvPr>
        <xdr:cNvSpPr/>
      </xdr:nvSpPr>
      <xdr:spPr>
        <a:xfrm>
          <a:off x="13887450" y="95850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133713</xdr:rowOff>
    </xdr:from>
    <xdr:to>
      <xdr:col>76</xdr:col>
      <xdr:colOff>165100</xdr:colOff>
      <xdr:row>58</xdr:row>
      <xdr:rowOff>63863</xdr:rowOff>
    </xdr:to>
    <xdr:sp macro="" textlink="">
      <xdr:nvSpPr>
        <xdr:cNvPr id="610" name="楕円 609">
          <a:extLst>
            <a:ext uri="{FF2B5EF4-FFF2-40B4-BE49-F238E27FC236}">
              <a16:creationId xmlns:a16="http://schemas.microsoft.com/office/drawing/2014/main" id="{D94AE819-712D-48AB-B564-1225F7641C57}"/>
            </a:ext>
          </a:extLst>
        </xdr:cNvPr>
        <xdr:cNvSpPr/>
      </xdr:nvSpPr>
      <xdr:spPr>
        <a:xfrm>
          <a:off x="13093700" y="95507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13063</xdr:rowOff>
    </xdr:from>
    <xdr:to>
      <xdr:col>81</xdr:col>
      <xdr:colOff>50800</xdr:colOff>
      <xdr:row>58</xdr:row>
      <xdr:rowOff>47353</xdr:rowOff>
    </xdr:to>
    <xdr:cxnSp macro="">
      <xdr:nvCxnSpPr>
        <xdr:cNvPr id="611" name="直線コネクタ 610">
          <a:extLst>
            <a:ext uri="{FF2B5EF4-FFF2-40B4-BE49-F238E27FC236}">
              <a16:creationId xmlns:a16="http://schemas.microsoft.com/office/drawing/2014/main" id="{248B91E2-A820-4467-B9C4-E0914C42395C}"/>
            </a:ext>
          </a:extLst>
        </xdr:cNvPr>
        <xdr:cNvCxnSpPr/>
      </xdr:nvCxnSpPr>
      <xdr:spPr>
        <a:xfrm>
          <a:off x="13144500" y="9595213"/>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101056</xdr:rowOff>
    </xdr:from>
    <xdr:to>
      <xdr:col>72</xdr:col>
      <xdr:colOff>38100</xdr:colOff>
      <xdr:row>58</xdr:row>
      <xdr:rowOff>31206</xdr:rowOff>
    </xdr:to>
    <xdr:sp macro="" textlink="">
      <xdr:nvSpPr>
        <xdr:cNvPr id="612" name="楕円 611">
          <a:extLst>
            <a:ext uri="{FF2B5EF4-FFF2-40B4-BE49-F238E27FC236}">
              <a16:creationId xmlns:a16="http://schemas.microsoft.com/office/drawing/2014/main" id="{922567F3-51BE-418F-A3FE-D5C09B04F114}"/>
            </a:ext>
          </a:extLst>
        </xdr:cNvPr>
        <xdr:cNvSpPr/>
      </xdr:nvSpPr>
      <xdr:spPr>
        <a:xfrm>
          <a:off x="12299950" y="95181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151856</xdr:rowOff>
    </xdr:from>
    <xdr:to>
      <xdr:col>76</xdr:col>
      <xdr:colOff>114300</xdr:colOff>
      <xdr:row>58</xdr:row>
      <xdr:rowOff>13063</xdr:rowOff>
    </xdr:to>
    <xdr:cxnSp macro="">
      <xdr:nvCxnSpPr>
        <xdr:cNvPr id="613" name="直線コネクタ 612">
          <a:extLst>
            <a:ext uri="{FF2B5EF4-FFF2-40B4-BE49-F238E27FC236}">
              <a16:creationId xmlns:a16="http://schemas.microsoft.com/office/drawing/2014/main" id="{DFCD0893-D6D2-4667-B35F-36DED5C6FA16}"/>
            </a:ext>
          </a:extLst>
        </xdr:cNvPr>
        <xdr:cNvCxnSpPr/>
      </xdr:nvCxnSpPr>
      <xdr:spPr>
        <a:xfrm>
          <a:off x="12344400" y="9568906"/>
          <a:ext cx="8001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71665</xdr:rowOff>
    </xdr:from>
    <xdr:to>
      <xdr:col>67</xdr:col>
      <xdr:colOff>101600</xdr:colOff>
      <xdr:row>58</xdr:row>
      <xdr:rowOff>1815</xdr:rowOff>
    </xdr:to>
    <xdr:sp macro="" textlink="">
      <xdr:nvSpPr>
        <xdr:cNvPr id="614" name="楕円 613">
          <a:extLst>
            <a:ext uri="{FF2B5EF4-FFF2-40B4-BE49-F238E27FC236}">
              <a16:creationId xmlns:a16="http://schemas.microsoft.com/office/drawing/2014/main" id="{C4278F75-E10C-42A1-A424-45C806F2828B}"/>
            </a:ext>
          </a:extLst>
        </xdr:cNvPr>
        <xdr:cNvSpPr/>
      </xdr:nvSpPr>
      <xdr:spPr>
        <a:xfrm>
          <a:off x="11487150" y="94887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122465</xdr:rowOff>
    </xdr:from>
    <xdr:to>
      <xdr:col>71</xdr:col>
      <xdr:colOff>177800</xdr:colOff>
      <xdr:row>57</xdr:row>
      <xdr:rowOff>151856</xdr:rowOff>
    </xdr:to>
    <xdr:cxnSp macro="">
      <xdr:nvCxnSpPr>
        <xdr:cNvPr id="615" name="直線コネクタ 614">
          <a:extLst>
            <a:ext uri="{FF2B5EF4-FFF2-40B4-BE49-F238E27FC236}">
              <a16:creationId xmlns:a16="http://schemas.microsoft.com/office/drawing/2014/main" id="{122B3A38-A089-44BD-A8A3-CF894E9EB133}"/>
            </a:ext>
          </a:extLst>
        </xdr:cNvPr>
        <xdr:cNvCxnSpPr/>
      </xdr:nvCxnSpPr>
      <xdr:spPr>
        <a:xfrm>
          <a:off x="11537950" y="9539515"/>
          <a:ext cx="8064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616" name="n_1aveValue【保健センター・保健所】&#10;有形固定資産減価償却率">
          <a:extLst>
            <a:ext uri="{FF2B5EF4-FFF2-40B4-BE49-F238E27FC236}">
              <a16:creationId xmlns:a16="http://schemas.microsoft.com/office/drawing/2014/main" id="{FE4CB6E9-F50F-4504-9DFF-989B5B7CD092}"/>
            </a:ext>
          </a:extLst>
        </xdr:cNvPr>
        <xdr:cNvSpPr txBox="1"/>
      </xdr:nvSpPr>
      <xdr:spPr>
        <a:xfrm>
          <a:off x="1374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17" name="n_2aveValue【保健センター・保健所】&#10;有形固定資産減価償却率">
          <a:extLst>
            <a:ext uri="{FF2B5EF4-FFF2-40B4-BE49-F238E27FC236}">
              <a16:creationId xmlns:a16="http://schemas.microsoft.com/office/drawing/2014/main" id="{1DEB0B69-4755-4387-ADEF-C2992DB43C87}"/>
            </a:ext>
          </a:extLst>
        </xdr:cNvPr>
        <xdr:cNvSpPr txBox="1"/>
      </xdr:nvSpPr>
      <xdr:spPr>
        <a:xfrm>
          <a:off x="1296099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18" name="n_3aveValue【保健センター・保健所】&#10;有形固定資産減価償却率">
          <a:extLst>
            <a:ext uri="{FF2B5EF4-FFF2-40B4-BE49-F238E27FC236}">
              <a16:creationId xmlns:a16="http://schemas.microsoft.com/office/drawing/2014/main" id="{CA502FB8-36BB-489A-86FB-A0D9E0EAFCEB}"/>
            </a:ext>
          </a:extLst>
        </xdr:cNvPr>
        <xdr:cNvSpPr txBox="1"/>
      </xdr:nvSpPr>
      <xdr:spPr>
        <a:xfrm>
          <a:off x="12167244" y="986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54990</xdr:rowOff>
    </xdr:from>
    <xdr:ext cx="405111" cy="259045"/>
    <xdr:sp macro="" textlink="">
      <xdr:nvSpPr>
        <xdr:cNvPr id="619" name="n_4aveValue【保健センター・保健所】&#10;有形固定資産減価償却率">
          <a:extLst>
            <a:ext uri="{FF2B5EF4-FFF2-40B4-BE49-F238E27FC236}">
              <a16:creationId xmlns:a16="http://schemas.microsoft.com/office/drawing/2014/main" id="{403C97EA-66FC-4E17-9BE4-87F7FE1BD57B}"/>
            </a:ext>
          </a:extLst>
        </xdr:cNvPr>
        <xdr:cNvSpPr txBox="1"/>
      </xdr:nvSpPr>
      <xdr:spPr>
        <a:xfrm>
          <a:off x="11354444" y="980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114680</xdr:rowOff>
    </xdr:from>
    <xdr:ext cx="405111" cy="259045"/>
    <xdr:sp macro="" textlink="">
      <xdr:nvSpPr>
        <xdr:cNvPr id="620" name="n_1mainValue【保健センター・保健所】&#10;有形固定資産減価償却率">
          <a:extLst>
            <a:ext uri="{FF2B5EF4-FFF2-40B4-BE49-F238E27FC236}">
              <a16:creationId xmlns:a16="http://schemas.microsoft.com/office/drawing/2014/main" id="{E2996B42-6EFC-41F0-B46F-1FE927CE8C62}"/>
            </a:ext>
          </a:extLst>
        </xdr:cNvPr>
        <xdr:cNvSpPr txBox="1"/>
      </xdr:nvSpPr>
      <xdr:spPr>
        <a:xfrm>
          <a:off x="13742044" y="936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80390</xdr:rowOff>
    </xdr:from>
    <xdr:ext cx="405111" cy="259045"/>
    <xdr:sp macro="" textlink="">
      <xdr:nvSpPr>
        <xdr:cNvPr id="621" name="n_2mainValue【保健センター・保健所】&#10;有形固定資産減価償却率">
          <a:extLst>
            <a:ext uri="{FF2B5EF4-FFF2-40B4-BE49-F238E27FC236}">
              <a16:creationId xmlns:a16="http://schemas.microsoft.com/office/drawing/2014/main" id="{88744046-7D00-445D-8224-3ACCFD5F5E20}"/>
            </a:ext>
          </a:extLst>
        </xdr:cNvPr>
        <xdr:cNvSpPr txBox="1"/>
      </xdr:nvSpPr>
      <xdr:spPr>
        <a:xfrm>
          <a:off x="12960994" y="933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47733</xdr:rowOff>
    </xdr:from>
    <xdr:ext cx="405111" cy="259045"/>
    <xdr:sp macro="" textlink="">
      <xdr:nvSpPr>
        <xdr:cNvPr id="622" name="n_3mainValue【保健センター・保健所】&#10;有形固定資産減価償却率">
          <a:extLst>
            <a:ext uri="{FF2B5EF4-FFF2-40B4-BE49-F238E27FC236}">
              <a16:creationId xmlns:a16="http://schemas.microsoft.com/office/drawing/2014/main" id="{A8B6E187-2E0C-4E5B-B4AF-80D0F40E3D76}"/>
            </a:ext>
          </a:extLst>
        </xdr:cNvPr>
        <xdr:cNvSpPr txBox="1"/>
      </xdr:nvSpPr>
      <xdr:spPr>
        <a:xfrm>
          <a:off x="12167244" y="929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18342</xdr:rowOff>
    </xdr:from>
    <xdr:ext cx="405111" cy="259045"/>
    <xdr:sp macro="" textlink="">
      <xdr:nvSpPr>
        <xdr:cNvPr id="623" name="n_4mainValue【保健センター・保健所】&#10;有形固定資産減価償却率">
          <a:extLst>
            <a:ext uri="{FF2B5EF4-FFF2-40B4-BE49-F238E27FC236}">
              <a16:creationId xmlns:a16="http://schemas.microsoft.com/office/drawing/2014/main" id="{B8AAB782-7EA3-40E7-8BC9-7260F1F9015D}"/>
            </a:ext>
          </a:extLst>
        </xdr:cNvPr>
        <xdr:cNvSpPr txBox="1"/>
      </xdr:nvSpPr>
      <xdr:spPr>
        <a:xfrm>
          <a:off x="11354444" y="9270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a:extLst>
            <a:ext uri="{FF2B5EF4-FFF2-40B4-BE49-F238E27FC236}">
              <a16:creationId xmlns:a16="http://schemas.microsoft.com/office/drawing/2014/main" id="{049F156E-FF76-44AE-9511-2CE706C54F3F}"/>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a:extLst>
            <a:ext uri="{FF2B5EF4-FFF2-40B4-BE49-F238E27FC236}">
              <a16:creationId xmlns:a16="http://schemas.microsoft.com/office/drawing/2014/main" id="{46D96D1E-00D3-4DA0-9173-9258C0768BE1}"/>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a:extLst>
            <a:ext uri="{FF2B5EF4-FFF2-40B4-BE49-F238E27FC236}">
              <a16:creationId xmlns:a16="http://schemas.microsoft.com/office/drawing/2014/main" id="{AC63444A-9FEF-4F91-A761-DB5EF1CBC969}"/>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a:extLst>
            <a:ext uri="{FF2B5EF4-FFF2-40B4-BE49-F238E27FC236}">
              <a16:creationId xmlns:a16="http://schemas.microsoft.com/office/drawing/2014/main" id="{9D5D7283-7EA6-40EA-8700-5A58E386AAB3}"/>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a:extLst>
            <a:ext uri="{FF2B5EF4-FFF2-40B4-BE49-F238E27FC236}">
              <a16:creationId xmlns:a16="http://schemas.microsoft.com/office/drawing/2014/main" id="{3D258C4E-4165-4549-B044-C92BF4F4A5A5}"/>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a:extLst>
            <a:ext uri="{FF2B5EF4-FFF2-40B4-BE49-F238E27FC236}">
              <a16:creationId xmlns:a16="http://schemas.microsoft.com/office/drawing/2014/main" id="{E54F89C7-1692-4198-92C5-AC1440C797A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a:extLst>
            <a:ext uri="{FF2B5EF4-FFF2-40B4-BE49-F238E27FC236}">
              <a16:creationId xmlns:a16="http://schemas.microsoft.com/office/drawing/2014/main" id="{04001490-2EF6-4C96-90C2-4086124C1237}"/>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a:extLst>
            <a:ext uri="{FF2B5EF4-FFF2-40B4-BE49-F238E27FC236}">
              <a16:creationId xmlns:a16="http://schemas.microsoft.com/office/drawing/2014/main" id="{325A0D88-608E-4F52-9267-2906505FCC85}"/>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a:extLst>
            <a:ext uri="{FF2B5EF4-FFF2-40B4-BE49-F238E27FC236}">
              <a16:creationId xmlns:a16="http://schemas.microsoft.com/office/drawing/2014/main" id="{4707E278-EE6F-46DF-BF19-F30CEC15F549}"/>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a:extLst>
            <a:ext uri="{FF2B5EF4-FFF2-40B4-BE49-F238E27FC236}">
              <a16:creationId xmlns:a16="http://schemas.microsoft.com/office/drawing/2014/main" id="{91AE084F-7679-41BC-97AF-A6B033678AB3}"/>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34" name="直線コネクタ 633">
          <a:extLst>
            <a:ext uri="{FF2B5EF4-FFF2-40B4-BE49-F238E27FC236}">
              <a16:creationId xmlns:a16="http://schemas.microsoft.com/office/drawing/2014/main" id="{781CC689-9049-46C1-9FE9-1A3ABB75C469}"/>
            </a:ext>
          </a:extLst>
        </xdr:cNvPr>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5" name="テキスト ボックス 634">
          <a:extLst>
            <a:ext uri="{FF2B5EF4-FFF2-40B4-BE49-F238E27FC236}">
              <a16:creationId xmlns:a16="http://schemas.microsoft.com/office/drawing/2014/main" id="{2F174CC8-CE7E-4248-B43A-1DA080C1759E}"/>
            </a:ext>
          </a:extLst>
        </xdr:cNvPr>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6" name="直線コネクタ 635">
          <a:extLst>
            <a:ext uri="{FF2B5EF4-FFF2-40B4-BE49-F238E27FC236}">
              <a16:creationId xmlns:a16="http://schemas.microsoft.com/office/drawing/2014/main" id="{DFCB5F81-7003-4F49-A408-0E1F5FA097D2}"/>
            </a:ext>
          </a:extLst>
        </xdr:cNvPr>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7" name="テキスト ボックス 636">
          <a:extLst>
            <a:ext uri="{FF2B5EF4-FFF2-40B4-BE49-F238E27FC236}">
              <a16:creationId xmlns:a16="http://schemas.microsoft.com/office/drawing/2014/main" id="{A4D56EFF-C0E5-438D-A4EF-8FC111EB0251}"/>
            </a:ext>
          </a:extLst>
        </xdr:cNvPr>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8" name="直線コネクタ 637">
          <a:extLst>
            <a:ext uri="{FF2B5EF4-FFF2-40B4-BE49-F238E27FC236}">
              <a16:creationId xmlns:a16="http://schemas.microsoft.com/office/drawing/2014/main" id="{E045C4FE-9FA3-4389-9D58-DA4D730719AB}"/>
            </a:ext>
          </a:extLst>
        </xdr:cNvPr>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9" name="テキスト ボックス 638">
          <a:extLst>
            <a:ext uri="{FF2B5EF4-FFF2-40B4-BE49-F238E27FC236}">
              <a16:creationId xmlns:a16="http://schemas.microsoft.com/office/drawing/2014/main" id="{227E4887-D31A-4A55-B3CE-3CF6AA0980DC}"/>
            </a:ext>
          </a:extLst>
        </xdr:cNvPr>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0" name="直線コネクタ 639">
          <a:extLst>
            <a:ext uri="{FF2B5EF4-FFF2-40B4-BE49-F238E27FC236}">
              <a16:creationId xmlns:a16="http://schemas.microsoft.com/office/drawing/2014/main" id="{03CD2B7A-A9DE-4F37-9943-77F2E725EA3A}"/>
            </a:ext>
          </a:extLst>
        </xdr:cNvPr>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1" name="テキスト ボックス 640">
          <a:extLst>
            <a:ext uri="{FF2B5EF4-FFF2-40B4-BE49-F238E27FC236}">
              <a16:creationId xmlns:a16="http://schemas.microsoft.com/office/drawing/2014/main" id="{CEA18860-AA5C-4A7C-A49C-BAB880DA6E73}"/>
            </a:ext>
          </a:extLst>
        </xdr:cNvPr>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2" name="直線コネクタ 641">
          <a:extLst>
            <a:ext uri="{FF2B5EF4-FFF2-40B4-BE49-F238E27FC236}">
              <a16:creationId xmlns:a16="http://schemas.microsoft.com/office/drawing/2014/main" id="{1FCA5D47-667B-4D1D-B613-1EDB2C33B9CE}"/>
            </a:ext>
          </a:extLst>
        </xdr:cNvPr>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43" name="テキスト ボックス 642">
          <a:extLst>
            <a:ext uri="{FF2B5EF4-FFF2-40B4-BE49-F238E27FC236}">
              <a16:creationId xmlns:a16="http://schemas.microsoft.com/office/drawing/2014/main" id="{13AD46F1-0C5B-44DC-BA19-609E1AE34BB8}"/>
            </a:ext>
          </a:extLst>
        </xdr:cNvPr>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44" name="直線コネクタ 643">
          <a:extLst>
            <a:ext uri="{FF2B5EF4-FFF2-40B4-BE49-F238E27FC236}">
              <a16:creationId xmlns:a16="http://schemas.microsoft.com/office/drawing/2014/main" id="{ABCFFBD3-9032-4161-821D-EDC7B54000DD}"/>
            </a:ext>
          </a:extLst>
        </xdr:cNvPr>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5" name="テキスト ボックス 644">
          <a:extLst>
            <a:ext uri="{FF2B5EF4-FFF2-40B4-BE49-F238E27FC236}">
              <a16:creationId xmlns:a16="http://schemas.microsoft.com/office/drawing/2014/main" id="{E2C71D8D-6951-45D2-9830-7CA2616D18D6}"/>
            </a:ext>
          </a:extLst>
        </xdr:cNvPr>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a:extLst>
            <a:ext uri="{FF2B5EF4-FFF2-40B4-BE49-F238E27FC236}">
              <a16:creationId xmlns:a16="http://schemas.microsoft.com/office/drawing/2014/main" id="{DC0CB0C3-6944-4D67-BF47-249D89E28579}"/>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a:extLst>
            <a:ext uri="{FF2B5EF4-FFF2-40B4-BE49-F238E27FC236}">
              <a16:creationId xmlns:a16="http://schemas.microsoft.com/office/drawing/2014/main" id="{1443C6B4-122C-42C6-930F-8D502EEFF3D6}"/>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a:extLst>
            <a:ext uri="{FF2B5EF4-FFF2-40B4-BE49-F238E27FC236}">
              <a16:creationId xmlns:a16="http://schemas.microsoft.com/office/drawing/2014/main" id="{4EAE691A-EF40-4ACD-A08B-876B3CED27FF}"/>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49" name="直線コネクタ 648">
          <a:extLst>
            <a:ext uri="{FF2B5EF4-FFF2-40B4-BE49-F238E27FC236}">
              <a16:creationId xmlns:a16="http://schemas.microsoft.com/office/drawing/2014/main" id="{8B45E06F-B2FC-4FCD-B0CD-73AA5CE57564}"/>
            </a:ext>
          </a:extLst>
        </xdr:cNvPr>
        <xdr:cNvCxnSpPr/>
      </xdr:nvCxnSpPr>
      <xdr:spPr>
        <a:xfrm flipV="1">
          <a:off x="19951064" y="9294404"/>
          <a:ext cx="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50" name="【保健センター・保健所】&#10;一人当たり面積最小値テキスト">
          <a:extLst>
            <a:ext uri="{FF2B5EF4-FFF2-40B4-BE49-F238E27FC236}">
              <a16:creationId xmlns:a16="http://schemas.microsoft.com/office/drawing/2014/main" id="{0D73E611-E8F1-4D1B-BCBC-554AF0886BE8}"/>
            </a:ext>
          </a:extLst>
        </xdr:cNvPr>
        <xdr:cNvSpPr txBox="1"/>
      </xdr:nvSpPr>
      <xdr:spPr>
        <a:xfrm>
          <a:off x="19989800" y="1066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51" name="直線コネクタ 650">
          <a:extLst>
            <a:ext uri="{FF2B5EF4-FFF2-40B4-BE49-F238E27FC236}">
              <a16:creationId xmlns:a16="http://schemas.microsoft.com/office/drawing/2014/main" id="{051212D7-C548-4723-A70D-A7A2FB2FEDFB}"/>
            </a:ext>
          </a:extLst>
        </xdr:cNvPr>
        <xdr:cNvCxnSpPr/>
      </xdr:nvCxnSpPr>
      <xdr:spPr>
        <a:xfrm>
          <a:off x="19881850" y="10660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52" name="【保健センター・保健所】&#10;一人当たり面積最大値テキスト">
          <a:extLst>
            <a:ext uri="{FF2B5EF4-FFF2-40B4-BE49-F238E27FC236}">
              <a16:creationId xmlns:a16="http://schemas.microsoft.com/office/drawing/2014/main" id="{CE742D65-6EF4-475D-B37C-A92983F35351}"/>
            </a:ext>
          </a:extLst>
        </xdr:cNvPr>
        <xdr:cNvSpPr txBox="1"/>
      </xdr:nvSpPr>
      <xdr:spPr>
        <a:xfrm>
          <a:off x="19989800" y="908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53" name="直線コネクタ 652">
          <a:extLst>
            <a:ext uri="{FF2B5EF4-FFF2-40B4-BE49-F238E27FC236}">
              <a16:creationId xmlns:a16="http://schemas.microsoft.com/office/drawing/2014/main" id="{A42EB3B3-0A6F-497D-B0DF-49B642D0371A}"/>
            </a:ext>
          </a:extLst>
        </xdr:cNvPr>
        <xdr:cNvCxnSpPr/>
      </xdr:nvCxnSpPr>
      <xdr:spPr>
        <a:xfrm>
          <a:off x="19881850" y="92944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654" name="【保健センター・保健所】&#10;一人当たり面積平均値テキスト">
          <a:extLst>
            <a:ext uri="{FF2B5EF4-FFF2-40B4-BE49-F238E27FC236}">
              <a16:creationId xmlns:a16="http://schemas.microsoft.com/office/drawing/2014/main" id="{49D0C185-0900-4B78-9531-9B2EC5EAC972}"/>
            </a:ext>
          </a:extLst>
        </xdr:cNvPr>
        <xdr:cNvSpPr txBox="1"/>
      </xdr:nvSpPr>
      <xdr:spPr>
        <a:xfrm>
          <a:off x="19989800" y="1042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55" name="フローチャート: 判断 654">
          <a:extLst>
            <a:ext uri="{FF2B5EF4-FFF2-40B4-BE49-F238E27FC236}">
              <a16:creationId xmlns:a16="http://schemas.microsoft.com/office/drawing/2014/main" id="{A3DE9F2B-F4A0-4A95-814B-41F06E2A8F8A}"/>
            </a:ext>
          </a:extLst>
        </xdr:cNvPr>
        <xdr:cNvSpPr/>
      </xdr:nvSpPr>
      <xdr:spPr>
        <a:xfrm>
          <a:off x="19900900" y="104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56" name="フローチャート: 判断 655">
          <a:extLst>
            <a:ext uri="{FF2B5EF4-FFF2-40B4-BE49-F238E27FC236}">
              <a16:creationId xmlns:a16="http://schemas.microsoft.com/office/drawing/2014/main" id="{3B83E5A0-A924-48B3-8F0E-268E4A51374C}"/>
            </a:ext>
          </a:extLst>
        </xdr:cNvPr>
        <xdr:cNvSpPr/>
      </xdr:nvSpPr>
      <xdr:spPr>
        <a:xfrm>
          <a:off x="19157950" y="104564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57" name="フローチャート: 判断 656">
          <a:extLst>
            <a:ext uri="{FF2B5EF4-FFF2-40B4-BE49-F238E27FC236}">
              <a16:creationId xmlns:a16="http://schemas.microsoft.com/office/drawing/2014/main" id="{DF353F6B-BE9B-4E5A-AEC9-95534C1BFFFB}"/>
            </a:ext>
          </a:extLst>
        </xdr:cNvPr>
        <xdr:cNvSpPr/>
      </xdr:nvSpPr>
      <xdr:spPr>
        <a:xfrm>
          <a:off x="18345150" y="10479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58" name="フローチャート: 判断 657">
          <a:extLst>
            <a:ext uri="{FF2B5EF4-FFF2-40B4-BE49-F238E27FC236}">
              <a16:creationId xmlns:a16="http://schemas.microsoft.com/office/drawing/2014/main" id="{79752A2C-8A76-4FA0-863C-14C3F5E91194}"/>
            </a:ext>
          </a:extLst>
        </xdr:cNvPr>
        <xdr:cNvSpPr/>
      </xdr:nvSpPr>
      <xdr:spPr>
        <a:xfrm>
          <a:off x="17551400" y="1046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59" name="フローチャート: 判断 658">
          <a:extLst>
            <a:ext uri="{FF2B5EF4-FFF2-40B4-BE49-F238E27FC236}">
              <a16:creationId xmlns:a16="http://schemas.microsoft.com/office/drawing/2014/main" id="{61A22C9A-7216-4D82-956D-6F906C10AAAA}"/>
            </a:ext>
          </a:extLst>
        </xdr:cNvPr>
        <xdr:cNvSpPr/>
      </xdr:nvSpPr>
      <xdr:spPr>
        <a:xfrm>
          <a:off x="16757650" y="104237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60AE9D6A-1769-4005-8124-D6B244D8168E}"/>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E1A7CAC4-3348-4339-A747-5DF9108D3645}"/>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69C35994-8898-4A6A-B97B-2AC63D863DDE}"/>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F4066C04-8560-4601-819B-B6888E5D18F6}"/>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17EB6CDD-195E-4D0A-9240-8E722E57D707}"/>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101056</xdr:rowOff>
    </xdr:from>
    <xdr:to>
      <xdr:col>112</xdr:col>
      <xdr:colOff>38100</xdr:colOff>
      <xdr:row>64</xdr:row>
      <xdr:rowOff>31206</xdr:rowOff>
    </xdr:to>
    <xdr:sp macro="" textlink="">
      <xdr:nvSpPr>
        <xdr:cNvPr id="665" name="楕円 664">
          <a:extLst>
            <a:ext uri="{FF2B5EF4-FFF2-40B4-BE49-F238E27FC236}">
              <a16:creationId xmlns:a16="http://schemas.microsoft.com/office/drawing/2014/main" id="{CB1151FD-61C3-4A9C-9B2D-2A003687E2F6}"/>
            </a:ext>
          </a:extLst>
        </xdr:cNvPr>
        <xdr:cNvSpPr/>
      </xdr:nvSpPr>
      <xdr:spPr>
        <a:xfrm>
          <a:off x="19157950" y="105087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97790</xdr:rowOff>
    </xdr:from>
    <xdr:to>
      <xdr:col>107</xdr:col>
      <xdr:colOff>101600</xdr:colOff>
      <xdr:row>64</xdr:row>
      <xdr:rowOff>27940</xdr:rowOff>
    </xdr:to>
    <xdr:sp macro="" textlink="">
      <xdr:nvSpPr>
        <xdr:cNvPr id="666" name="楕円 665">
          <a:extLst>
            <a:ext uri="{FF2B5EF4-FFF2-40B4-BE49-F238E27FC236}">
              <a16:creationId xmlns:a16="http://schemas.microsoft.com/office/drawing/2014/main" id="{9AC4EEBF-A226-4095-907B-48090A2C1561}"/>
            </a:ext>
          </a:extLst>
        </xdr:cNvPr>
        <xdr:cNvSpPr/>
      </xdr:nvSpPr>
      <xdr:spPr>
        <a:xfrm>
          <a:off x="18345150" y="105054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148590</xdr:rowOff>
    </xdr:from>
    <xdr:to>
      <xdr:col>111</xdr:col>
      <xdr:colOff>177800</xdr:colOff>
      <xdr:row>63</xdr:row>
      <xdr:rowOff>151856</xdr:rowOff>
    </xdr:to>
    <xdr:cxnSp macro="">
      <xdr:nvCxnSpPr>
        <xdr:cNvPr id="667" name="直線コネクタ 666">
          <a:extLst>
            <a:ext uri="{FF2B5EF4-FFF2-40B4-BE49-F238E27FC236}">
              <a16:creationId xmlns:a16="http://schemas.microsoft.com/office/drawing/2014/main" id="{4D702C59-5BB0-40FF-895E-08FDC96F918D}"/>
            </a:ext>
          </a:extLst>
        </xdr:cNvPr>
        <xdr:cNvCxnSpPr/>
      </xdr:nvCxnSpPr>
      <xdr:spPr>
        <a:xfrm>
          <a:off x="18395950" y="10556240"/>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97790</xdr:rowOff>
    </xdr:from>
    <xdr:to>
      <xdr:col>102</xdr:col>
      <xdr:colOff>165100</xdr:colOff>
      <xdr:row>64</xdr:row>
      <xdr:rowOff>27940</xdr:rowOff>
    </xdr:to>
    <xdr:sp macro="" textlink="">
      <xdr:nvSpPr>
        <xdr:cNvPr id="668" name="楕円 667">
          <a:extLst>
            <a:ext uri="{FF2B5EF4-FFF2-40B4-BE49-F238E27FC236}">
              <a16:creationId xmlns:a16="http://schemas.microsoft.com/office/drawing/2014/main" id="{C2B78CBA-C540-4DF6-8B67-482300DBD21C}"/>
            </a:ext>
          </a:extLst>
        </xdr:cNvPr>
        <xdr:cNvSpPr/>
      </xdr:nvSpPr>
      <xdr:spPr>
        <a:xfrm>
          <a:off x="17551400" y="105054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148590</xdr:rowOff>
    </xdr:from>
    <xdr:to>
      <xdr:col>107</xdr:col>
      <xdr:colOff>50800</xdr:colOff>
      <xdr:row>63</xdr:row>
      <xdr:rowOff>148590</xdr:rowOff>
    </xdr:to>
    <xdr:cxnSp macro="">
      <xdr:nvCxnSpPr>
        <xdr:cNvPr id="669" name="直線コネクタ 668">
          <a:extLst>
            <a:ext uri="{FF2B5EF4-FFF2-40B4-BE49-F238E27FC236}">
              <a16:creationId xmlns:a16="http://schemas.microsoft.com/office/drawing/2014/main" id="{CFB05A63-DBEE-41E0-BECE-F9D78D327A11}"/>
            </a:ext>
          </a:extLst>
        </xdr:cNvPr>
        <xdr:cNvCxnSpPr/>
      </xdr:nvCxnSpPr>
      <xdr:spPr>
        <a:xfrm>
          <a:off x="17602200" y="1055624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94524</xdr:rowOff>
    </xdr:from>
    <xdr:to>
      <xdr:col>98</xdr:col>
      <xdr:colOff>38100</xdr:colOff>
      <xdr:row>64</xdr:row>
      <xdr:rowOff>24674</xdr:rowOff>
    </xdr:to>
    <xdr:sp macro="" textlink="">
      <xdr:nvSpPr>
        <xdr:cNvPr id="670" name="楕円 669">
          <a:extLst>
            <a:ext uri="{FF2B5EF4-FFF2-40B4-BE49-F238E27FC236}">
              <a16:creationId xmlns:a16="http://schemas.microsoft.com/office/drawing/2014/main" id="{B1FD41D4-4319-4E20-B346-8B4358D8CD06}"/>
            </a:ext>
          </a:extLst>
        </xdr:cNvPr>
        <xdr:cNvSpPr/>
      </xdr:nvSpPr>
      <xdr:spPr>
        <a:xfrm>
          <a:off x="16757650" y="105021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145324</xdr:rowOff>
    </xdr:from>
    <xdr:to>
      <xdr:col>102</xdr:col>
      <xdr:colOff>114300</xdr:colOff>
      <xdr:row>63</xdr:row>
      <xdr:rowOff>148590</xdr:rowOff>
    </xdr:to>
    <xdr:cxnSp macro="">
      <xdr:nvCxnSpPr>
        <xdr:cNvPr id="671" name="直線コネクタ 670">
          <a:extLst>
            <a:ext uri="{FF2B5EF4-FFF2-40B4-BE49-F238E27FC236}">
              <a16:creationId xmlns:a16="http://schemas.microsoft.com/office/drawing/2014/main" id="{05DD40DD-71F6-43B5-BF85-2ACC95C3EE76}"/>
            </a:ext>
          </a:extLst>
        </xdr:cNvPr>
        <xdr:cNvCxnSpPr/>
      </xdr:nvCxnSpPr>
      <xdr:spPr>
        <a:xfrm>
          <a:off x="16802100" y="10552974"/>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672" name="n_1aveValue【保健センター・保健所】&#10;一人当たり面積">
          <a:extLst>
            <a:ext uri="{FF2B5EF4-FFF2-40B4-BE49-F238E27FC236}">
              <a16:creationId xmlns:a16="http://schemas.microsoft.com/office/drawing/2014/main" id="{8293B114-778D-4467-B86E-9E1B3A381629}"/>
            </a:ext>
          </a:extLst>
        </xdr:cNvPr>
        <xdr:cNvSpPr txBox="1"/>
      </xdr:nvSpPr>
      <xdr:spPr>
        <a:xfrm>
          <a:off x="18980227" y="1024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673" name="n_2aveValue【保健センター・保健所】&#10;一人当たり面積">
          <a:extLst>
            <a:ext uri="{FF2B5EF4-FFF2-40B4-BE49-F238E27FC236}">
              <a16:creationId xmlns:a16="http://schemas.microsoft.com/office/drawing/2014/main" id="{74A43661-CAC6-4D1D-930E-2C260E3A210C}"/>
            </a:ext>
          </a:extLst>
        </xdr:cNvPr>
        <xdr:cNvSpPr txBox="1"/>
      </xdr:nvSpPr>
      <xdr:spPr>
        <a:xfrm>
          <a:off x="18180127" y="1026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674" name="n_3aveValue【保健センター・保健所】&#10;一人当たり面積">
          <a:extLst>
            <a:ext uri="{FF2B5EF4-FFF2-40B4-BE49-F238E27FC236}">
              <a16:creationId xmlns:a16="http://schemas.microsoft.com/office/drawing/2014/main" id="{E3BF01BD-5A91-4C9D-90DC-47DACDAB22B6}"/>
            </a:ext>
          </a:extLst>
        </xdr:cNvPr>
        <xdr:cNvSpPr txBox="1"/>
      </xdr:nvSpPr>
      <xdr:spPr>
        <a:xfrm>
          <a:off x="17386377" y="1024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675" name="n_4aveValue【保健センター・保健所】&#10;一人当たり面積">
          <a:extLst>
            <a:ext uri="{FF2B5EF4-FFF2-40B4-BE49-F238E27FC236}">
              <a16:creationId xmlns:a16="http://schemas.microsoft.com/office/drawing/2014/main" id="{50FB1BE1-6C58-4CED-97AB-5338859A6D53}"/>
            </a:ext>
          </a:extLst>
        </xdr:cNvPr>
        <xdr:cNvSpPr txBox="1"/>
      </xdr:nvSpPr>
      <xdr:spPr>
        <a:xfrm>
          <a:off x="16592627" y="1021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22333</xdr:rowOff>
    </xdr:from>
    <xdr:ext cx="469744" cy="259045"/>
    <xdr:sp macro="" textlink="">
      <xdr:nvSpPr>
        <xdr:cNvPr id="676" name="n_1mainValue【保健センター・保健所】&#10;一人当たり面積">
          <a:extLst>
            <a:ext uri="{FF2B5EF4-FFF2-40B4-BE49-F238E27FC236}">
              <a16:creationId xmlns:a16="http://schemas.microsoft.com/office/drawing/2014/main" id="{CC283E33-94A6-48EE-97C8-1B64FC3228C6}"/>
            </a:ext>
          </a:extLst>
        </xdr:cNvPr>
        <xdr:cNvSpPr txBox="1"/>
      </xdr:nvSpPr>
      <xdr:spPr>
        <a:xfrm>
          <a:off x="18980227" y="1059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19067</xdr:rowOff>
    </xdr:from>
    <xdr:ext cx="469744" cy="259045"/>
    <xdr:sp macro="" textlink="">
      <xdr:nvSpPr>
        <xdr:cNvPr id="677" name="n_2mainValue【保健センター・保健所】&#10;一人当たり面積">
          <a:extLst>
            <a:ext uri="{FF2B5EF4-FFF2-40B4-BE49-F238E27FC236}">
              <a16:creationId xmlns:a16="http://schemas.microsoft.com/office/drawing/2014/main" id="{08205379-E53B-4205-B12F-D2D578C5E0B4}"/>
            </a:ext>
          </a:extLst>
        </xdr:cNvPr>
        <xdr:cNvSpPr txBox="1"/>
      </xdr:nvSpPr>
      <xdr:spPr>
        <a:xfrm>
          <a:off x="181801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19067</xdr:rowOff>
    </xdr:from>
    <xdr:ext cx="469744" cy="259045"/>
    <xdr:sp macro="" textlink="">
      <xdr:nvSpPr>
        <xdr:cNvPr id="678" name="n_3mainValue【保健センター・保健所】&#10;一人当たり面積">
          <a:extLst>
            <a:ext uri="{FF2B5EF4-FFF2-40B4-BE49-F238E27FC236}">
              <a16:creationId xmlns:a16="http://schemas.microsoft.com/office/drawing/2014/main" id="{1A8CF7F4-0F22-4D50-A793-504D28CC0338}"/>
            </a:ext>
          </a:extLst>
        </xdr:cNvPr>
        <xdr:cNvSpPr txBox="1"/>
      </xdr:nvSpPr>
      <xdr:spPr>
        <a:xfrm>
          <a:off x="1738637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15801</xdr:rowOff>
    </xdr:from>
    <xdr:ext cx="469744" cy="259045"/>
    <xdr:sp macro="" textlink="">
      <xdr:nvSpPr>
        <xdr:cNvPr id="679" name="n_4mainValue【保健センター・保健所】&#10;一人当たり面積">
          <a:extLst>
            <a:ext uri="{FF2B5EF4-FFF2-40B4-BE49-F238E27FC236}">
              <a16:creationId xmlns:a16="http://schemas.microsoft.com/office/drawing/2014/main" id="{4A4FD544-0106-4374-AC36-2574BE8C6BA1}"/>
            </a:ext>
          </a:extLst>
        </xdr:cNvPr>
        <xdr:cNvSpPr txBox="1"/>
      </xdr:nvSpPr>
      <xdr:spPr>
        <a:xfrm>
          <a:off x="16592627" y="1058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a:extLst>
            <a:ext uri="{FF2B5EF4-FFF2-40B4-BE49-F238E27FC236}">
              <a16:creationId xmlns:a16="http://schemas.microsoft.com/office/drawing/2014/main" id="{16D70AD1-C6C4-4C36-9FBC-6F55841005A3}"/>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a:extLst>
            <a:ext uri="{FF2B5EF4-FFF2-40B4-BE49-F238E27FC236}">
              <a16:creationId xmlns:a16="http://schemas.microsoft.com/office/drawing/2014/main" id="{6F100FCB-8DEF-4DEB-8EA1-43E2B94582F8}"/>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a:extLst>
            <a:ext uri="{FF2B5EF4-FFF2-40B4-BE49-F238E27FC236}">
              <a16:creationId xmlns:a16="http://schemas.microsoft.com/office/drawing/2014/main" id="{32C41DFD-8518-4F49-B890-25EA140E5986}"/>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a:extLst>
            <a:ext uri="{FF2B5EF4-FFF2-40B4-BE49-F238E27FC236}">
              <a16:creationId xmlns:a16="http://schemas.microsoft.com/office/drawing/2014/main" id="{715DB959-7370-456D-982B-0AA061AE38AD}"/>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a:extLst>
            <a:ext uri="{FF2B5EF4-FFF2-40B4-BE49-F238E27FC236}">
              <a16:creationId xmlns:a16="http://schemas.microsoft.com/office/drawing/2014/main" id="{110C2172-EF7D-4CD5-A030-04A7DBE586F4}"/>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a:extLst>
            <a:ext uri="{FF2B5EF4-FFF2-40B4-BE49-F238E27FC236}">
              <a16:creationId xmlns:a16="http://schemas.microsoft.com/office/drawing/2014/main" id="{5F120D36-4276-4CFC-B6C5-3D6F62499E54}"/>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a:extLst>
            <a:ext uri="{FF2B5EF4-FFF2-40B4-BE49-F238E27FC236}">
              <a16:creationId xmlns:a16="http://schemas.microsoft.com/office/drawing/2014/main" id="{82AC1A3F-86D0-4492-A56A-43204434EDA2}"/>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a:extLst>
            <a:ext uri="{FF2B5EF4-FFF2-40B4-BE49-F238E27FC236}">
              <a16:creationId xmlns:a16="http://schemas.microsoft.com/office/drawing/2014/main" id="{359FCE32-9252-4876-ABFA-2C4A0B678256}"/>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a:extLst>
            <a:ext uri="{FF2B5EF4-FFF2-40B4-BE49-F238E27FC236}">
              <a16:creationId xmlns:a16="http://schemas.microsoft.com/office/drawing/2014/main" id="{79D7C89E-C89B-4F43-9496-29BD09D33845}"/>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a:extLst>
            <a:ext uri="{FF2B5EF4-FFF2-40B4-BE49-F238E27FC236}">
              <a16:creationId xmlns:a16="http://schemas.microsoft.com/office/drawing/2014/main" id="{B22D040D-AA55-44FD-86BC-1CBEE9AABD2D}"/>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a:extLst>
            <a:ext uri="{FF2B5EF4-FFF2-40B4-BE49-F238E27FC236}">
              <a16:creationId xmlns:a16="http://schemas.microsoft.com/office/drawing/2014/main" id="{6322B4AB-FEE0-4B6F-AF8E-9531F0A42DB1}"/>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1" name="直線コネクタ 690">
          <a:extLst>
            <a:ext uri="{FF2B5EF4-FFF2-40B4-BE49-F238E27FC236}">
              <a16:creationId xmlns:a16="http://schemas.microsoft.com/office/drawing/2014/main" id="{3F4C8A40-7E53-4991-BD2B-F50BD1F5356C}"/>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2" name="テキスト ボックス 691">
          <a:extLst>
            <a:ext uri="{FF2B5EF4-FFF2-40B4-BE49-F238E27FC236}">
              <a16:creationId xmlns:a16="http://schemas.microsoft.com/office/drawing/2014/main" id="{4AF95044-1240-4247-987D-AE47D35507EA}"/>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3" name="直線コネクタ 692">
          <a:extLst>
            <a:ext uri="{FF2B5EF4-FFF2-40B4-BE49-F238E27FC236}">
              <a16:creationId xmlns:a16="http://schemas.microsoft.com/office/drawing/2014/main" id="{93DA41A0-B6D4-47B8-827B-81A760A6B497}"/>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4" name="テキスト ボックス 693">
          <a:extLst>
            <a:ext uri="{FF2B5EF4-FFF2-40B4-BE49-F238E27FC236}">
              <a16:creationId xmlns:a16="http://schemas.microsoft.com/office/drawing/2014/main" id="{07E136F4-AAE5-4503-A555-24D0958B79A2}"/>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5" name="直線コネクタ 694">
          <a:extLst>
            <a:ext uri="{FF2B5EF4-FFF2-40B4-BE49-F238E27FC236}">
              <a16:creationId xmlns:a16="http://schemas.microsoft.com/office/drawing/2014/main" id="{A1738816-997C-4EBB-99A7-B47628A56AAE}"/>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6" name="テキスト ボックス 695">
          <a:extLst>
            <a:ext uri="{FF2B5EF4-FFF2-40B4-BE49-F238E27FC236}">
              <a16:creationId xmlns:a16="http://schemas.microsoft.com/office/drawing/2014/main" id="{2D12602A-200A-43E6-A735-101210C4E454}"/>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7" name="直線コネクタ 696">
          <a:extLst>
            <a:ext uri="{FF2B5EF4-FFF2-40B4-BE49-F238E27FC236}">
              <a16:creationId xmlns:a16="http://schemas.microsoft.com/office/drawing/2014/main" id="{688A445D-63D4-4D5A-AF29-C13FEFFBB8E4}"/>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8" name="テキスト ボックス 697">
          <a:extLst>
            <a:ext uri="{FF2B5EF4-FFF2-40B4-BE49-F238E27FC236}">
              <a16:creationId xmlns:a16="http://schemas.microsoft.com/office/drawing/2014/main" id="{169309F8-5CCC-4EDC-AD66-2BD6D446CA44}"/>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9" name="直線コネクタ 698">
          <a:extLst>
            <a:ext uri="{FF2B5EF4-FFF2-40B4-BE49-F238E27FC236}">
              <a16:creationId xmlns:a16="http://schemas.microsoft.com/office/drawing/2014/main" id="{F5700486-B381-47A0-871C-20FB052F1F4D}"/>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0" name="テキスト ボックス 699">
          <a:extLst>
            <a:ext uri="{FF2B5EF4-FFF2-40B4-BE49-F238E27FC236}">
              <a16:creationId xmlns:a16="http://schemas.microsoft.com/office/drawing/2014/main" id="{6B515B9D-F32B-49BA-94B0-FA97EFABAC1F}"/>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1" name="直線コネクタ 700">
          <a:extLst>
            <a:ext uri="{FF2B5EF4-FFF2-40B4-BE49-F238E27FC236}">
              <a16:creationId xmlns:a16="http://schemas.microsoft.com/office/drawing/2014/main" id="{7EB72634-F3AA-42AD-A7CF-F22D920C2851}"/>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2" name="テキスト ボックス 701">
          <a:extLst>
            <a:ext uri="{FF2B5EF4-FFF2-40B4-BE49-F238E27FC236}">
              <a16:creationId xmlns:a16="http://schemas.microsoft.com/office/drawing/2014/main" id="{7DDCE373-87D6-4BA0-837A-B8D2EDAE8A26}"/>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3" name="直線コネクタ 702">
          <a:extLst>
            <a:ext uri="{FF2B5EF4-FFF2-40B4-BE49-F238E27FC236}">
              <a16:creationId xmlns:a16="http://schemas.microsoft.com/office/drawing/2014/main" id="{7F2D97DC-E70B-4774-B8C0-725A0C7ABEBD}"/>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4" name="【消防施設】&#10;有形固定資産減価償却率グラフ枠">
          <a:extLst>
            <a:ext uri="{FF2B5EF4-FFF2-40B4-BE49-F238E27FC236}">
              <a16:creationId xmlns:a16="http://schemas.microsoft.com/office/drawing/2014/main" id="{3B081245-F097-4DE3-BE24-30FCB95D2DC2}"/>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705" name="直線コネクタ 704">
          <a:extLst>
            <a:ext uri="{FF2B5EF4-FFF2-40B4-BE49-F238E27FC236}">
              <a16:creationId xmlns:a16="http://schemas.microsoft.com/office/drawing/2014/main" id="{4379DB53-C835-4751-A182-1CAB31E8140F}"/>
            </a:ext>
          </a:extLst>
        </xdr:cNvPr>
        <xdr:cNvCxnSpPr/>
      </xdr:nvCxnSpPr>
      <xdr:spPr>
        <a:xfrm flipV="1">
          <a:off x="14699614" y="129532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6" name="【消防施設】&#10;有形固定資産減価償却率最小値テキスト">
          <a:extLst>
            <a:ext uri="{FF2B5EF4-FFF2-40B4-BE49-F238E27FC236}">
              <a16:creationId xmlns:a16="http://schemas.microsoft.com/office/drawing/2014/main" id="{145506F9-DB00-4163-9086-D6BFE4CC4E72}"/>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7" name="直線コネクタ 706">
          <a:extLst>
            <a:ext uri="{FF2B5EF4-FFF2-40B4-BE49-F238E27FC236}">
              <a16:creationId xmlns:a16="http://schemas.microsoft.com/office/drawing/2014/main" id="{36189984-020D-4CB5-8FE1-4FECF8B86B3C}"/>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708" name="【消防施設】&#10;有形固定資産減価償却率最大値テキスト">
          <a:extLst>
            <a:ext uri="{FF2B5EF4-FFF2-40B4-BE49-F238E27FC236}">
              <a16:creationId xmlns:a16="http://schemas.microsoft.com/office/drawing/2014/main" id="{0008B316-002F-429D-88C7-3F1C9D50A2DC}"/>
            </a:ext>
          </a:extLst>
        </xdr:cNvPr>
        <xdr:cNvSpPr txBox="1"/>
      </xdr:nvSpPr>
      <xdr:spPr>
        <a:xfrm>
          <a:off x="14738350" y="127348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709" name="直線コネクタ 708">
          <a:extLst>
            <a:ext uri="{FF2B5EF4-FFF2-40B4-BE49-F238E27FC236}">
              <a16:creationId xmlns:a16="http://schemas.microsoft.com/office/drawing/2014/main" id="{4DE84479-7DD9-42DE-B319-72CC7FE3A334}"/>
            </a:ext>
          </a:extLst>
        </xdr:cNvPr>
        <xdr:cNvCxnSpPr/>
      </xdr:nvCxnSpPr>
      <xdr:spPr>
        <a:xfrm>
          <a:off x="14611350" y="129532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710" name="【消防施設】&#10;有形固定資産減価償却率平均値テキスト">
          <a:extLst>
            <a:ext uri="{FF2B5EF4-FFF2-40B4-BE49-F238E27FC236}">
              <a16:creationId xmlns:a16="http://schemas.microsoft.com/office/drawing/2014/main" id="{873CE336-247E-4A97-B133-7B39192A2387}"/>
            </a:ext>
          </a:extLst>
        </xdr:cNvPr>
        <xdr:cNvSpPr txBox="1"/>
      </xdr:nvSpPr>
      <xdr:spPr>
        <a:xfrm>
          <a:off x="14738350" y="13636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11" name="フローチャート: 判断 710">
          <a:extLst>
            <a:ext uri="{FF2B5EF4-FFF2-40B4-BE49-F238E27FC236}">
              <a16:creationId xmlns:a16="http://schemas.microsoft.com/office/drawing/2014/main" id="{CB41461A-253D-47D5-8D93-14D2216D6E34}"/>
            </a:ext>
          </a:extLst>
        </xdr:cNvPr>
        <xdr:cNvSpPr/>
      </xdr:nvSpPr>
      <xdr:spPr>
        <a:xfrm>
          <a:off x="14649450" y="136575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12" name="フローチャート: 判断 711">
          <a:extLst>
            <a:ext uri="{FF2B5EF4-FFF2-40B4-BE49-F238E27FC236}">
              <a16:creationId xmlns:a16="http://schemas.microsoft.com/office/drawing/2014/main" id="{1D1B881C-C81C-4CEE-BB06-8258B7A108CC}"/>
            </a:ext>
          </a:extLst>
        </xdr:cNvPr>
        <xdr:cNvSpPr/>
      </xdr:nvSpPr>
      <xdr:spPr>
        <a:xfrm>
          <a:off x="13887450" y="136298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13" name="フローチャート: 判断 712">
          <a:extLst>
            <a:ext uri="{FF2B5EF4-FFF2-40B4-BE49-F238E27FC236}">
              <a16:creationId xmlns:a16="http://schemas.microsoft.com/office/drawing/2014/main" id="{A9014118-FE2E-4E52-8408-16A7C8326D8A}"/>
            </a:ext>
          </a:extLst>
        </xdr:cNvPr>
        <xdr:cNvSpPr/>
      </xdr:nvSpPr>
      <xdr:spPr>
        <a:xfrm>
          <a:off x="13093700" y="1355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14" name="フローチャート: 判断 713">
          <a:extLst>
            <a:ext uri="{FF2B5EF4-FFF2-40B4-BE49-F238E27FC236}">
              <a16:creationId xmlns:a16="http://schemas.microsoft.com/office/drawing/2014/main" id="{42C2EECB-063B-4C12-8D7C-830D3F3D5A41}"/>
            </a:ext>
          </a:extLst>
        </xdr:cNvPr>
        <xdr:cNvSpPr/>
      </xdr:nvSpPr>
      <xdr:spPr>
        <a:xfrm>
          <a:off x="12299950" y="135481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15" name="フローチャート: 判断 714">
          <a:extLst>
            <a:ext uri="{FF2B5EF4-FFF2-40B4-BE49-F238E27FC236}">
              <a16:creationId xmlns:a16="http://schemas.microsoft.com/office/drawing/2014/main" id="{CECCC9BA-E571-4EBD-93C8-B41966E7F686}"/>
            </a:ext>
          </a:extLst>
        </xdr:cNvPr>
        <xdr:cNvSpPr/>
      </xdr:nvSpPr>
      <xdr:spPr>
        <a:xfrm>
          <a:off x="11487150" y="13494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E32E438B-32C2-408C-A73E-246191CFA87C}"/>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DAE21B2D-A80D-4CCD-AFA1-0AD432B989B8}"/>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7B8BB05-AABC-41A7-B89C-622DF310FD94}"/>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F31186F9-41A7-4F27-BC3D-03756FE410B2}"/>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CDCA247B-D590-4695-BB96-2DA0C48ADFF7}"/>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59145</xdr:rowOff>
    </xdr:from>
    <xdr:to>
      <xdr:col>81</xdr:col>
      <xdr:colOff>101600</xdr:colOff>
      <xdr:row>82</xdr:row>
      <xdr:rowOff>160745</xdr:rowOff>
    </xdr:to>
    <xdr:sp macro="" textlink="">
      <xdr:nvSpPr>
        <xdr:cNvPr id="721" name="楕円 720">
          <a:extLst>
            <a:ext uri="{FF2B5EF4-FFF2-40B4-BE49-F238E27FC236}">
              <a16:creationId xmlns:a16="http://schemas.microsoft.com/office/drawing/2014/main" id="{264E069B-2AD4-4C87-B657-F3BF3108A296}"/>
            </a:ext>
          </a:extLst>
        </xdr:cNvPr>
        <xdr:cNvSpPr/>
      </xdr:nvSpPr>
      <xdr:spPr>
        <a:xfrm>
          <a:off x="13887450" y="13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16692</xdr:rowOff>
    </xdr:from>
    <xdr:to>
      <xdr:col>76</xdr:col>
      <xdr:colOff>165100</xdr:colOff>
      <xdr:row>82</xdr:row>
      <xdr:rowOff>118292</xdr:rowOff>
    </xdr:to>
    <xdr:sp macro="" textlink="">
      <xdr:nvSpPr>
        <xdr:cNvPr id="722" name="楕円 721">
          <a:extLst>
            <a:ext uri="{FF2B5EF4-FFF2-40B4-BE49-F238E27FC236}">
              <a16:creationId xmlns:a16="http://schemas.microsoft.com/office/drawing/2014/main" id="{715F648F-7A84-44C1-A598-9FFC9178DFE7}"/>
            </a:ext>
          </a:extLst>
        </xdr:cNvPr>
        <xdr:cNvSpPr/>
      </xdr:nvSpPr>
      <xdr:spPr>
        <a:xfrm>
          <a:off x="13093700" y="135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67492</xdr:rowOff>
    </xdr:from>
    <xdr:to>
      <xdr:col>81</xdr:col>
      <xdr:colOff>50800</xdr:colOff>
      <xdr:row>82</xdr:row>
      <xdr:rowOff>109945</xdr:rowOff>
    </xdr:to>
    <xdr:cxnSp macro="">
      <xdr:nvCxnSpPr>
        <xdr:cNvPr id="723" name="直線コネクタ 722">
          <a:extLst>
            <a:ext uri="{FF2B5EF4-FFF2-40B4-BE49-F238E27FC236}">
              <a16:creationId xmlns:a16="http://schemas.microsoft.com/office/drawing/2014/main" id="{13217B38-40BC-4214-8FC1-6AF0FD2FC20D}"/>
            </a:ext>
          </a:extLst>
        </xdr:cNvPr>
        <xdr:cNvCxnSpPr/>
      </xdr:nvCxnSpPr>
      <xdr:spPr>
        <a:xfrm>
          <a:off x="13144500" y="13612042"/>
          <a:ext cx="79375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8527</xdr:rowOff>
    </xdr:from>
    <xdr:to>
      <xdr:col>72</xdr:col>
      <xdr:colOff>38100</xdr:colOff>
      <xdr:row>82</xdr:row>
      <xdr:rowOff>110127</xdr:rowOff>
    </xdr:to>
    <xdr:sp macro="" textlink="">
      <xdr:nvSpPr>
        <xdr:cNvPr id="724" name="楕円 723">
          <a:extLst>
            <a:ext uri="{FF2B5EF4-FFF2-40B4-BE49-F238E27FC236}">
              <a16:creationId xmlns:a16="http://schemas.microsoft.com/office/drawing/2014/main" id="{57F16A49-5990-4FC8-B1C8-FDDF39256D1D}"/>
            </a:ext>
          </a:extLst>
        </xdr:cNvPr>
        <xdr:cNvSpPr/>
      </xdr:nvSpPr>
      <xdr:spPr>
        <a:xfrm>
          <a:off x="12299950" y="135530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59327</xdr:rowOff>
    </xdr:from>
    <xdr:to>
      <xdr:col>76</xdr:col>
      <xdr:colOff>114300</xdr:colOff>
      <xdr:row>82</xdr:row>
      <xdr:rowOff>67492</xdr:rowOff>
    </xdr:to>
    <xdr:cxnSp macro="">
      <xdr:nvCxnSpPr>
        <xdr:cNvPr id="725" name="直線コネクタ 724">
          <a:extLst>
            <a:ext uri="{FF2B5EF4-FFF2-40B4-BE49-F238E27FC236}">
              <a16:creationId xmlns:a16="http://schemas.microsoft.com/office/drawing/2014/main" id="{12656545-00F4-44E1-A335-1FB65D1EFE52}"/>
            </a:ext>
          </a:extLst>
        </xdr:cNvPr>
        <xdr:cNvCxnSpPr/>
      </xdr:nvCxnSpPr>
      <xdr:spPr>
        <a:xfrm>
          <a:off x="12344400" y="13603877"/>
          <a:ext cx="8001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139156</xdr:rowOff>
    </xdr:from>
    <xdr:to>
      <xdr:col>67</xdr:col>
      <xdr:colOff>101600</xdr:colOff>
      <xdr:row>82</xdr:row>
      <xdr:rowOff>69306</xdr:rowOff>
    </xdr:to>
    <xdr:sp macro="" textlink="">
      <xdr:nvSpPr>
        <xdr:cNvPr id="726" name="楕円 725">
          <a:extLst>
            <a:ext uri="{FF2B5EF4-FFF2-40B4-BE49-F238E27FC236}">
              <a16:creationId xmlns:a16="http://schemas.microsoft.com/office/drawing/2014/main" id="{4F2B9CFA-8171-4632-8ED2-478D56E1400E}"/>
            </a:ext>
          </a:extLst>
        </xdr:cNvPr>
        <xdr:cNvSpPr/>
      </xdr:nvSpPr>
      <xdr:spPr>
        <a:xfrm>
          <a:off x="11487150" y="135186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18506</xdr:rowOff>
    </xdr:from>
    <xdr:to>
      <xdr:col>71</xdr:col>
      <xdr:colOff>177800</xdr:colOff>
      <xdr:row>82</xdr:row>
      <xdr:rowOff>59327</xdr:rowOff>
    </xdr:to>
    <xdr:cxnSp macro="">
      <xdr:nvCxnSpPr>
        <xdr:cNvPr id="727" name="直線コネクタ 726">
          <a:extLst>
            <a:ext uri="{FF2B5EF4-FFF2-40B4-BE49-F238E27FC236}">
              <a16:creationId xmlns:a16="http://schemas.microsoft.com/office/drawing/2014/main" id="{93C722D5-F430-4EA1-9E4F-8D679D2E79C5}"/>
            </a:ext>
          </a:extLst>
        </xdr:cNvPr>
        <xdr:cNvCxnSpPr/>
      </xdr:nvCxnSpPr>
      <xdr:spPr>
        <a:xfrm>
          <a:off x="11537950" y="13563056"/>
          <a:ext cx="80645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728" name="n_1aveValue【消防施設】&#10;有形固定資産減価償却率">
          <a:extLst>
            <a:ext uri="{FF2B5EF4-FFF2-40B4-BE49-F238E27FC236}">
              <a16:creationId xmlns:a16="http://schemas.microsoft.com/office/drawing/2014/main" id="{D0329B9E-E37C-44A3-8859-DE4FF98E2981}"/>
            </a:ext>
          </a:extLst>
        </xdr:cNvPr>
        <xdr:cNvSpPr txBox="1"/>
      </xdr:nvSpPr>
      <xdr:spPr>
        <a:xfrm>
          <a:off x="13742044" y="13716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729" name="n_2aveValue【消防施設】&#10;有形固定資産減価償却率">
          <a:extLst>
            <a:ext uri="{FF2B5EF4-FFF2-40B4-BE49-F238E27FC236}">
              <a16:creationId xmlns:a16="http://schemas.microsoft.com/office/drawing/2014/main" id="{1BD26C3C-0C9A-4CEF-8F61-FC2817003FE5}"/>
            </a:ext>
          </a:extLst>
        </xdr:cNvPr>
        <xdr:cNvSpPr txBox="1"/>
      </xdr:nvSpPr>
      <xdr:spPr>
        <a:xfrm>
          <a:off x="12960994" y="13345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730" name="n_3aveValue【消防施設】&#10;有形固定資産減価償却率">
          <a:extLst>
            <a:ext uri="{FF2B5EF4-FFF2-40B4-BE49-F238E27FC236}">
              <a16:creationId xmlns:a16="http://schemas.microsoft.com/office/drawing/2014/main" id="{EF49851F-7CEC-43D2-82DC-894FC9E31E6F}"/>
            </a:ext>
          </a:extLst>
        </xdr:cNvPr>
        <xdr:cNvSpPr txBox="1"/>
      </xdr:nvSpPr>
      <xdr:spPr>
        <a:xfrm>
          <a:off x="12167244" y="13336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31" name="n_4aveValue【消防施設】&#10;有形固定資産減価償却率">
          <a:extLst>
            <a:ext uri="{FF2B5EF4-FFF2-40B4-BE49-F238E27FC236}">
              <a16:creationId xmlns:a16="http://schemas.microsoft.com/office/drawing/2014/main" id="{3338B36E-A607-4635-8767-5B5D5B18DEB1}"/>
            </a:ext>
          </a:extLst>
        </xdr:cNvPr>
        <xdr:cNvSpPr txBox="1"/>
      </xdr:nvSpPr>
      <xdr:spPr>
        <a:xfrm>
          <a:off x="11354444" y="13275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5822</xdr:rowOff>
    </xdr:from>
    <xdr:ext cx="405111" cy="259045"/>
    <xdr:sp macro="" textlink="">
      <xdr:nvSpPr>
        <xdr:cNvPr id="732" name="n_1mainValue【消防施設】&#10;有形固定資産減価償却率">
          <a:extLst>
            <a:ext uri="{FF2B5EF4-FFF2-40B4-BE49-F238E27FC236}">
              <a16:creationId xmlns:a16="http://schemas.microsoft.com/office/drawing/2014/main" id="{55CF36F5-DC13-44CE-8E14-C10E7ECA9C8B}"/>
            </a:ext>
          </a:extLst>
        </xdr:cNvPr>
        <xdr:cNvSpPr txBox="1"/>
      </xdr:nvSpPr>
      <xdr:spPr>
        <a:xfrm>
          <a:off x="13742044" y="13385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109419</xdr:rowOff>
    </xdr:from>
    <xdr:ext cx="405111" cy="259045"/>
    <xdr:sp macro="" textlink="">
      <xdr:nvSpPr>
        <xdr:cNvPr id="733" name="n_2mainValue【消防施設】&#10;有形固定資産減価償却率">
          <a:extLst>
            <a:ext uri="{FF2B5EF4-FFF2-40B4-BE49-F238E27FC236}">
              <a16:creationId xmlns:a16="http://schemas.microsoft.com/office/drawing/2014/main" id="{A116911D-CD3F-4146-82AD-8F3D79D81438}"/>
            </a:ext>
          </a:extLst>
        </xdr:cNvPr>
        <xdr:cNvSpPr txBox="1"/>
      </xdr:nvSpPr>
      <xdr:spPr>
        <a:xfrm>
          <a:off x="12960994" y="13653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101254</xdr:rowOff>
    </xdr:from>
    <xdr:ext cx="405111" cy="259045"/>
    <xdr:sp macro="" textlink="">
      <xdr:nvSpPr>
        <xdr:cNvPr id="734" name="n_3mainValue【消防施設】&#10;有形固定資産減価償却率">
          <a:extLst>
            <a:ext uri="{FF2B5EF4-FFF2-40B4-BE49-F238E27FC236}">
              <a16:creationId xmlns:a16="http://schemas.microsoft.com/office/drawing/2014/main" id="{01E79182-A15C-4BC2-AC2D-6E97ED8DAF47}"/>
            </a:ext>
          </a:extLst>
        </xdr:cNvPr>
        <xdr:cNvSpPr txBox="1"/>
      </xdr:nvSpPr>
      <xdr:spPr>
        <a:xfrm>
          <a:off x="12167244" y="13645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60433</xdr:rowOff>
    </xdr:from>
    <xdr:ext cx="405111" cy="259045"/>
    <xdr:sp macro="" textlink="">
      <xdr:nvSpPr>
        <xdr:cNvPr id="735" name="n_4mainValue【消防施設】&#10;有形固定資産減価償却率">
          <a:extLst>
            <a:ext uri="{FF2B5EF4-FFF2-40B4-BE49-F238E27FC236}">
              <a16:creationId xmlns:a16="http://schemas.microsoft.com/office/drawing/2014/main" id="{4DAA9696-D63A-4A57-8E35-EEC637FD277E}"/>
            </a:ext>
          </a:extLst>
        </xdr:cNvPr>
        <xdr:cNvSpPr txBox="1"/>
      </xdr:nvSpPr>
      <xdr:spPr>
        <a:xfrm>
          <a:off x="11354444" y="13604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a:extLst>
            <a:ext uri="{FF2B5EF4-FFF2-40B4-BE49-F238E27FC236}">
              <a16:creationId xmlns:a16="http://schemas.microsoft.com/office/drawing/2014/main" id="{A3F6F557-486C-4356-B6D7-0830B5AC5C69}"/>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a:extLst>
            <a:ext uri="{FF2B5EF4-FFF2-40B4-BE49-F238E27FC236}">
              <a16:creationId xmlns:a16="http://schemas.microsoft.com/office/drawing/2014/main" id="{CD3A041F-23BE-4D6D-8EC8-7A46DF947D68}"/>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a:extLst>
            <a:ext uri="{FF2B5EF4-FFF2-40B4-BE49-F238E27FC236}">
              <a16:creationId xmlns:a16="http://schemas.microsoft.com/office/drawing/2014/main" id="{6FE4E8E1-15BB-465F-AC7A-AFE0B2271145}"/>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a:extLst>
            <a:ext uri="{FF2B5EF4-FFF2-40B4-BE49-F238E27FC236}">
              <a16:creationId xmlns:a16="http://schemas.microsoft.com/office/drawing/2014/main" id="{F21FC341-B9EC-49CC-A52B-42ACC6619F4C}"/>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a:extLst>
            <a:ext uri="{FF2B5EF4-FFF2-40B4-BE49-F238E27FC236}">
              <a16:creationId xmlns:a16="http://schemas.microsoft.com/office/drawing/2014/main" id="{DE12DBF5-FD6C-473C-98C3-E8A8A8680B4F}"/>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a:extLst>
            <a:ext uri="{FF2B5EF4-FFF2-40B4-BE49-F238E27FC236}">
              <a16:creationId xmlns:a16="http://schemas.microsoft.com/office/drawing/2014/main" id="{81782DB4-2377-450A-8370-58BC35A9F407}"/>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a:extLst>
            <a:ext uri="{FF2B5EF4-FFF2-40B4-BE49-F238E27FC236}">
              <a16:creationId xmlns:a16="http://schemas.microsoft.com/office/drawing/2014/main" id="{10EB2B41-4595-4623-BCA1-90D2E1C31AB1}"/>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a:extLst>
            <a:ext uri="{FF2B5EF4-FFF2-40B4-BE49-F238E27FC236}">
              <a16:creationId xmlns:a16="http://schemas.microsoft.com/office/drawing/2014/main" id="{D8BDF33A-0843-4F3D-9F5F-91E6D5AF8A59}"/>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4" name="テキスト ボックス 743">
          <a:extLst>
            <a:ext uri="{FF2B5EF4-FFF2-40B4-BE49-F238E27FC236}">
              <a16:creationId xmlns:a16="http://schemas.microsoft.com/office/drawing/2014/main" id="{6C590B2E-237D-4B0D-AD57-0AAFEA1A3472}"/>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5" name="直線コネクタ 744">
          <a:extLst>
            <a:ext uri="{FF2B5EF4-FFF2-40B4-BE49-F238E27FC236}">
              <a16:creationId xmlns:a16="http://schemas.microsoft.com/office/drawing/2014/main" id="{4BEA9A82-5C85-44F2-9365-6DBD9A3ECC98}"/>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6" name="直線コネクタ 745">
          <a:extLst>
            <a:ext uri="{FF2B5EF4-FFF2-40B4-BE49-F238E27FC236}">
              <a16:creationId xmlns:a16="http://schemas.microsoft.com/office/drawing/2014/main" id="{34C716C4-559A-468F-854E-68CD34238E46}"/>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7" name="テキスト ボックス 746">
          <a:extLst>
            <a:ext uri="{FF2B5EF4-FFF2-40B4-BE49-F238E27FC236}">
              <a16:creationId xmlns:a16="http://schemas.microsoft.com/office/drawing/2014/main" id="{A7CC4D72-B55B-4A7C-8633-BB4C1FAE98FE}"/>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8" name="直線コネクタ 747">
          <a:extLst>
            <a:ext uri="{FF2B5EF4-FFF2-40B4-BE49-F238E27FC236}">
              <a16:creationId xmlns:a16="http://schemas.microsoft.com/office/drawing/2014/main" id="{19C6F163-DFA0-4DC3-BE6C-87364583F436}"/>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9" name="テキスト ボックス 748">
          <a:extLst>
            <a:ext uri="{FF2B5EF4-FFF2-40B4-BE49-F238E27FC236}">
              <a16:creationId xmlns:a16="http://schemas.microsoft.com/office/drawing/2014/main" id="{35B0DDCB-DFE6-44AC-B738-F7202000A574}"/>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0" name="直線コネクタ 749">
          <a:extLst>
            <a:ext uri="{FF2B5EF4-FFF2-40B4-BE49-F238E27FC236}">
              <a16:creationId xmlns:a16="http://schemas.microsoft.com/office/drawing/2014/main" id="{9710F7DA-1569-48B5-B6A7-A1F9A9F9F052}"/>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1" name="テキスト ボックス 750">
          <a:extLst>
            <a:ext uri="{FF2B5EF4-FFF2-40B4-BE49-F238E27FC236}">
              <a16:creationId xmlns:a16="http://schemas.microsoft.com/office/drawing/2014/main" id="{972B2990-35EA-4DB4-8E59-CFCB5DAEBE8A}"/>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2" name="直線コネクタ 751">
          <a:extLst>
            <a:ext uri="{FF2B5EF4-FFF2-40B4-BE49-F238E27FC236}">
              <a16:creationId xmlns:a16="http://schemas.microsoft.com/office/drawing/2014/main" id="{4D091B1C-453F-43E3-A713-9FB7FE01C2E6}"/>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3" name="テキスト ボックス 752">
          <a:extLst>
            <a:ext uri="{FF2B5EF4-FFF2-40B4-BE49-F238E27FC236}">
              <a16:creationId xmlns:a16="http://schemas.microsoft.com/office/drawing/2014/main" id="{CE8C355E-C3B6-4655-94B9-800225E81304}"/>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4" name="直線コネクタ 753">
          <a:extLst>
            <a:ext uri="{FF2B5EF4-FFF2-40B4-BE49-F238E27FC236}">
              <a16:creationId xmlns:a16="http://schemas.microsoft.com/office/drawing/2014/main" id="{F5360465-52C5-4365-A22C-C95FF794BEFC}"/>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5" name="テキスト ボックス 754">
          <a:extLst>
            <a:ext uri="{FF2B5EF4-FFF2-40B4-BE49-F238E27FC236}">
              <a16:creationId xmlns:a16="http://schemas.microsoft.com/office/drawing/2014/main" id="{B3720EE7-6F2C-4A43-94CE-67DA36F64B63}"/>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6" name="【消防施設】&#10;一人当たり面積グラフ枠">
          <a:extLst>
            <a:ext uri="{FF2B5EF4-FFF2-40B4-BE49-F238E27FC236}">
              <a16:creationId xmlns:a16="http://schemas.microsoft.com/office/drawing/2014/main" id="{E8A8BE13-5471-4913-8A76-8693031BF9DB}"/>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757" name="直線コネクタ 756">
          <a:extLst>
            <a:ext uri="{FF2B5EF4-FFF2-40B4-BE49-F238E27FC236}">
              <a16:creationId xmlns:a16="http://schemas.microsoft.com/office/drawing/2014/main" id="{EC66A84C-2F46-4B2A-979E-7A8A5C4F50BF}"/>
            </a:ext>
          </a:extLst>
        </xdr:cNvPr>
        <xdr:cNvCxnSpPr/>
      </xdr:nvCxnSpPr>
      <xdr:spPr>
        <a:xfrm flipV="1">
          <a:off x="19951064" y="13117068"/>
          <a:ext cx="0" cy="10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58" name="【消防施設】&#10;一人当たり面積最小値テキスト">
          <a:extLst>
            <a:ext uri="{FF2B5EF4-FFF2-40B4-BE49-F238E27FC236}">
              <a16:creationId xmlns:a16="http://schemas.microsoft.com/office/drawing/2014/main" id="{03B40E9F-6B02-46E0-9E4C-A42B374ED96B}"/>
            </a:ext>
          </a:extLst>
        </xdr:cNvPr>
        <xdr:cNvSpPr txBox="1"/>
      </xdr:nvSpPr>
      <xdr:spPr>
        <a:xfrm>
          <a:off x="19989800" y="1421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59" name="直線コネクタ 758">
          <a:extLst>
            <a:ext uri="{FF2B5EF4-FFF2-40B4-BE49-F238E27FC236}">
              <a16:creationId xmlns:a16="http://schemas.microsoft.com/office/drawing/2014/main" id="{BE04D0A2-21D9-4F53-8B29-F44A5FD1CE95}"/>
            </a:ext>
          </a:extLst>
        </xdr:cNvPr>
        <xdr:cNvCxnSpPr/>
      </xdr:nvCxnSpPr>
      <xdr:spPr>
        <a:xfrm>
          <a:off x="19881850" y="142156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60" name="【消防施設】&#10;一人当たり面積最大値テキスト">
          <a:extLst>
            <a:ext uri="{FF2B5EF4-FFF2-40B4-BE49-F238E27FC236}">
              <a16:creationId xmlns:a16="http://schemas.microsoft.com/office/drawing/2014/main" id="{7F3614A7-B1F0-4CFF-AFCD-6DF2D2A5247B}"/>
            </a:ext>
          </a:extLst>
        </xdr:cNvPr>
        <xdr:cNvSpPr txBox="1"/>
      </xdr:nvSpPr>
      <xdr:spPr>
        <a:xfrm>
          <a:off x="19989800" y="1289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761" name="直線コネクタ 760">
          <a:extLst>
            <a:ext uri="{FF2B5EF4-FFF2-40B4-BE49-F238E27FC236}">
              <a16:creationId xmlns:a16="http://schemas.microsoft.com/office/drawing/2014/main" id="{20A18084-3415-4D4A-A881-E22F97F27A8C}"/>
            </a:ext>
          </a:extLst>
        </xdr:cNvPr>
        <xdr:cNvCxnSpPr/>
      </xdr:nvCxnSpPr>
      <xdr:spPr>
        <a:xfrm>
          <a:off x="19881850" y="131170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762" name="【消防施設】&#10;一人当たり面積平均値テキスト">
          <a:extLst>
            <a:ext uri="{FF2B5EF4-FFF2-40B4-BE49-F238E27FC236}">
              <a16:creationId xmlns:a16="http://schemas.microsoft.com/office/drawing/2014/main" id="{0A256D50-190E-49EA-BB60-10ED7DDCE7FD}"/>
            </a:ext>
          </a:extLst>
        </xdr:cNvPr>
        <xdr:cNvSpPr txBox="1"/>
      </xdr:nvSpPr>
      <xdr:spPr>
        <a:xfrm>
          <a:off x="19989800" y="13872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63" name="フローチャート: 判断 762">
          <a:extLst>
            <a:ext uri="{FF2B5EF4-FFF2-40B4-BE49-F238E27FC236}">
              <a16:creationId xmlns:a16="http://schemas.microsoft.com/office/drawing/2014/main" id="{6D8F84AE-56FC-450E-94EC-D587DA972F07}"/>
            </a:ext>
          </a:extLst>
        </xdr:cNvPr>
        <xdr:cNvSpPr/>
      </xdr:nvSpPr>
      <xdr:spPr>
        <a:xfrm>
          <a:off x="19900900" y="1389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64" name="フローチャート: 判断 763">
          <a:extLst>
            <a:ext uri="{FF2B5EF4-FFF2-40B4-BE49-F238E27FC236}">
              <a16:creationId xmlns:a16="http://schemas.microsoft.com/office/drawing/2014/main" id="{99D5F95E-93A0-4DAE-A7C1-0C48FADBF63C}"/>
            </a:ext>
          </a:extLst>
        </xdr:cNvPr>
        <xdr:cNvSpPr/>
      </xdr:nvSpPr>
      <xdr:spPr>
        <a:xfrm>
          <a:off x="19157950" y="139077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65" name="フローチャート: 判断 764">
          <a:extLst>
            <a:ext uri="{FF2B5EF4-FFF2-40B4-BE49-F238E27FC236}">
              <a16:creationId xmlns:a16="http://schemas.microsoft.com/office/drawing/2014/main" id="{85773A10-D749-48BD-8214-DA636B008BDD}"/>
            </a:ext>
          </a:extLst>
        </xdr:cNvPr>
        <xdr:cNvSpPr/>
      </xdr:nvSpPr>
      <xdr:spPr>
        <a:xfrm>
          <a:off x="18345150" y="1388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66" name="フローチャート: 判断 765">
          <a:extLst>
            <a:ext uri="{FF2B5EF4-FFF2-40B4-BE49-F238E27FC236}">
              <a16:creationId xmlns:a16="http://schemas.microsoft.com/office/drawing/2014/main" id="{A746FB67-9F4F-4012-978D-4FB875D0C649}"/>
            </a:ext>
          </a:extLst>
        </xdr:cNvPr>
        <xdr:cNvSpPr/>
      </xdr:nvSpPr>
      <xdr:spPr>
        <a:xfrm>
          <a:off x="17551400" y="138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67" name="フローチャート: 判断 766">
          <a:extLst>
            <a:ext uri="{FF2B5EF4-FFF2-40B4-BE49-F238E27FC236}">
              <a16:creationId xmlns:a16="http://schemas.microsoft.com/office/drawing/2014/main" id="{5A3231C3-E791-4FC9-96E9-F0336475E3DE}"/>
            </a:ext>
          </a:extLst>
        </xdr:cNvPr>
        <xdr:cNvSpPr/>
      </xdr:nvSpPr>
      <xdr:spPr>
        <a:xfrm>
          <a:off x="16757650" y="138986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50467B98-C136-4BF2-8905-9E58095FE1CC}"/>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1CED4721-DFF3-4C93-9FCC-9B4EF911E9D6}"/>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87A09911-D854-4BCF-9558-6CAAF42174CE}"/>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484D2479-F76D-449C-B041-ACADA4088B08}"/>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B4D98D55-4CC4-4995-8109-D19072DB4E51}"/>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773" name="楕円 772">
          <a:extLst>
            <a:ext uri="{FF2B5EF4-FFF2-40B4-BE49-F238E27FC236}">
              <a16:creationId xmlns:a16="http://schemas.microsoft.com/office/drawing/2014/main" id="{24E382CB-9FC1-4945-803B-2754E33E3ED8}"/>
            </a:ext>
          </a:extLst>
        </xdr:cNvPr>
        <xdr:cNvSpPr/>
      </xdr:nvSpPr>
      <xdr:spPr>
        <a:xfrm>
          <a:off x="19157950" y="139672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87885</xdr:rowOff>
    </xdr:from>
    <xdr:to>
      <xdr:col>107</xdr:col>
      <xdr:colOff>101600</xdr:colOff>
      <xdr:row>85</xdr:row>
      <xdr:rowOff>18035</xdr:rowOff>
    </xdr:to>
    <xdr:sp macro="" textlink="">
      <xdr:nvSpPr>
        <xdr:cNvPr id="774" name="楕円 773">
          <a:extLst>
            <a:ext uri="{FF2B5EF4-FFF2-40B4-BE49-F238E27FC236}">
              <a16:creationId xmlns:a16="http://schemas.microsoft.com/office/drawing/2014/main" id="{8183207A-F3A5-4E4D-8AD1-2096C5B120E3}"/>
            </a:ext>
          </a:extLst>
        </xdr:cNvPr>
        <xdr:cNvSpPr/>
      </xdr:nvSpPr>
      <xdr:spPr>
        <a:xfrm>
          <a:off x="18345150" y="139626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138685</xdr:rowOff>
    </xdr:from>
    <xdr:to>
      <xdr:col>111</xdr:col>
      <xdr:colOff>177800</xdr:colOff>
      <xdr:row>84</xdr:row>
      <xdr:rowOff>143256</xdr:rowOff>
    </xdr:to>
    <xdr:cxnSp macro="">
      <xdr:nvCxnSpPr>
        <xdr:cNvPr id="775" name="直線コネクタ 774">
          <a:extLst>
            <a:ext uri="{FF2B5EF4-FFF2-40B4-BE49-F238E27FC236}">
              <a16:creationId xmlns:a16="http://schemas.microsoft.com/office/drawing/2014/main" id="{E3093E15-54D5-436F-9947-87A07E53BEAB}"/>
            </a:ext>
          </a:extLst>
        </xdr:cNvPr>
        <xdr:cNvCxnSpPr/>
      </xdr:nvCxnSpPr>
      <xdr:spPr>
        <a:xfrm>
          <a:off x="18395950" y="14013435"/>
          <a:ext cx="8064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87885</xdr:rowOff>
    </xdr:from>
    <xdr:to>
      <xdr:col>102</xdr:col>
      <xdr:colOff>165100</xdr:colOff>
      <xdr:row>85</xdr:row>
      <xdr:rowOff>18035</xdr:rowOff>
    </xdr:to>
    <xdr:sp macro="" textlink="">
      <xdr:nvSpPr>
        <xdr:cNvPr id="776" name="楕円 775">
          <a:extLst>
            <a:ext uri="{FF2B5EF4-FFF2-40B4-BE49-F238E27FC236}">
              <a16:creationId xmlns:a16="http://schemas.microsoft.com/office/drawing/2014/main" id="{1F2A0324-3C2D-41DE-9774-25F602C60635}"/>
            </a:ext>
          </a:extLst>
        </xdr:cNvPr>
        <xdr:cNvSpPr/>
      </xdr:nvSpPr>
      <xdr:spPr>
        <a:xfrm>
          <a:off x="17551400" y="139626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138685</xdr:rowOff>
    </xdr:from>
    <xdr:to>
      <xdr:col>107</xdr:col>
      <xdr:colOff>50800</xdr:colOff>
      <xdr:row>84</xdr:row>
      <xdr:rowOff>138685</xdr:rowOff>
    </xdr:to>
    <xdr:cxnSp macro="">
      <xdr:nvCxnSpPr>
        <xdr:cNvPr id="777" name="直線コネクタ 776">
          <a:extLst>
            <a:ext uri="{FF2B5EF4-FFF2-40B4-BE49-F238E27FC236}">
              <a16:creationId xmlns:a16="http://schemas.microsoft.com/office/drawing/2014/main" id="{8D95D4A2-0C8A-460B-ACCF-3DC8B40B9CC7}"/>
            </a:ext>
          </a:extLst>
        </xdr:cNvPr>
        <xdr:cNvCxnSpPr/>
      </xdr:nvCxnSpPr>
      <xdr:spPr>
        <a:xfrm>
          <a:off x="17602200" y="1401343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26163</xdr:rowOff>
    </xdr:from>
    <xdr:to>
      <xdr:col>98</xdr:col>
      <xdr:colOff>38100</xdr:colOff>
      <xdr:row>81</xdr:row>
      <xdr:rowOff>127763</xdr:rowOff>
    </xdr:to>
    <xdr:sp macro="" textlink="">
      <xdr:nvSpPr>
        <xdr:cNvPr id="778" name="楕円 777">
          <a:extLst>
            <a:ext uri="{FF2B5EF4-FFF2-40B4-BE49-F238E27FC236}">
              <a16:creationId xmlns:a16="http://schemas.microsoft.com/office/drawing/2014/main" id="{7CCDF86C-D7D7-45D8-96BE-263AC7AFE24C}"/>
            </a:ext>
          </a:extLst>
        </xdr:cNvPr>
        <xdr:cNvSpPr/>
      </xdr:nvSpPr>
      <xdr:spPr>
        <a:xfrm>
          <a:off x="16757650" y="134056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76963</xdr:rowOff>
    </xdr:from>
    <xdr:to>
      <xdr:col>102</xdr:col>
      <xdr:colOff>114300</xdr:colOff>
      <xdr:row>84</xdr:row>
      <xdr:rowOff>138685</xdr:rowOff>
    </xdr:to>
    <xdr:cxnSp macro="">
      <xdr:nvCxnSpPr>
        <xdr:cNvPr id="779" name="直線コネクタ 778">
          <a:extLst>
            <a:ext uri="{FF2B5EF4-FFF2-40B4-BE49-F238E27FC236}">
              <a16:creationId xmlns:a16="http://schemas.microsoft.com/office/drawing/2014/main" id="{3F7BA688-4102-4A3C-A4A2-E000CE7EDEBA}"/>
            </a:ext>
          </a:extLst>
        </xdr:cNvPr>
        <xdr:cNvCxnSpPr/>
      </xdr:nvCxnSpPr>
      <xdr:spPr>
        <a:xfrm>
          <a:off x="16802100" y="13456413"/>
          <a:ext cx="800100" cy="55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80" name="n_1aveValue【消防施設】&#10;一人当たり面積">
          <a:extLst>
            <a:ext uri="{FF2B5EF4-FFF2-40B4-BE49-F238E27FC236}">
              <a16:creationId xmlns:a16="http://schemas.microsoft.com/office/drawing/2014/main" id="{6F063085-770F-4DD7-87C7-16323A72D6A1}"/>
            </a:ext>
          </a:extLst>
        </xdr:cNvPr>
        <xdr:cNvSpPr txBox="1"/>
      </xdr:nvSpPr>
      <xdr:spPr>
        <a:xfrm>
          <a:off x="18980227" y="1369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81" name="n_2aveValue【消防施設】&#10;一人当たり面積">
          <a:extLst>
            <a:ext uri="{FF2B5EF4-FFF2-40B4-BE49-F238E27FC236}">
              <a16:creationId xmlns:a16="http://schemas.microsoft.com/office/drawing/2014/main" id="{ADFC1393-64A3-4260-A33A-10F20496BDA0}"/>
            </a:ext>
          </a:extLst>
        </xdr:cNvPr>
        <xdr:cNvSpPr txBox="1"/>
      </xdr:nvSpPr>
      <xdr:spPr>
        <a:xfrm>
          <a:off x="18180127" y="136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82" name="n_3aveValue【消防施設】&#10;一人当たり面積">
          <a:extLst>
            <a:ext uri="{FF2B5EF4-FFF2-40B4-BE49-F238E27FC236}">
              <a16:creationId xmlns:a16="http://schemas.microsoft.com/office/drawing/2014/main" id="{41C350DE-F323-484A-A563-5F5AD35BDD58}"/>
            </a:ext>
          </a:extLst>
        </xdr:cNvPr>
        <xdr:cNvSpPr txBox="1"/>
      </xdr:nvSpPr>
      <xdr:spPr>
        <a:xfrm>
          <a:off x="17386377" y="1366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116603</xdr:rowOff>
    </xdr:from>
    <xdr:ext cx="469744" cy="259045"/>
    <xdr:sp macro="" textlink="">
      <xdr:nvSpPr>
        <xdr:cNvPr id="783" name="n_4aveValue【消防施設】&#10;一人当たり面積">
          <a:extLst>
            <a:ext uri="{FF2B5EF4-FFF2-40B4-BE49-F238E27FC236}">
              <a16:creationId xmlns:a16="http://schemas.microsoft.com/office/drawing/2014/main" id="{44ABD6DE-660C-4FF1-BE10-2AE5DD5E454D}"/>
            </a:ext>
          </a:extLst>
        </xdr:cNvPr>
        <xdr:cNvSpPr txBox="1"/>
      </xdr:nvSpPr>
      <xdr:spPr>
        <a:xfrm>
          <a:off x="16592627" y="1399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13733</xdr:rowOff>
    </xdr:from>
    <xdr:ext cx="469744" cy="259045"/>
    <xdr:sp macro="" textlink="">
      <xdr:nvSpPr>
        <xdr:cNvPr id="784" name="n_1mainValue【消防施設】&#10;一人当たり面積">
          <a:extLst>
            <a:ext uri="{FF2B5EF4-FFF2-40B4-BE49-F238E27FC236}">
              <a16:creationId xmlns:a16="http://schemas.microsoft.com/office/drawing/2014/main" id="{6E49943D-F712-46FE-82EA-F3292F5C9D48}"/>
            </a:ext>
          </a:extLst>
        </xdr:cNvPr>
        <xdr:cNvSpPr txBox="1"/>
      </xdr:nvSpPr>
      <xdr:spPr>
        <a:xfrm>
          <a:off x="18980227" y="1405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9162</xdr:rowOff>
    </xdr:from>
    <xdr:ext cx="469744" cy="259045"/>
    <xdr:sp macro="" textlink="">
      <xdr:nvSpPr>
        <xdr:cNvPr id="785" name="n_2mainValue【消防施設】&#10;一人当たり面積">
          <a:extLst>
            <a:ext uri="{FF2B5EF4-FFF2-40B4-BE49-F238E27FC236}">
              <a16:creationId xmlns:a16="http://schemas.microsoft.com/office/drawing/2014/main" id="{F4CC7B5B-241E-44B6-96AF-63B71261BEEE}"/>
            </a:ext>
          </a:extLst>
        </xdr:cNvPr>
        <xdr:cNvSpPr txBox="1"/>
      </xdr:nvSpPr>
      <xdr:spPr>
        <a:xfrm>
          <a:off x="18180127" y="1404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9162</xdr:rowOff>
    </xdr:from>
    <xdr:ext cx="469744" cy="259045"/>
    <xdr:sp macro="" textlink="">
      <xdr:nvSpPr>
        <xdr:cNvPr id="786" name="n_3mainValue【消防施設】&#10;一人当たり面積">
          <a:extLst>
            <a:ext uri="{FF2B5EF4-FFF2-40B4-BE49-F238E27FC236}">
              <a16:creationId xmlns:a16="http://schemas.microsoft.com/office/drawing/2014/main" id="{12D579A3-EE29-4C32-A158-5D69AA074510}"/>
            </a:ext>
          </a:extLst>
        </xdr:cNvPr>
        <xdr:cNvSpPr txBox="1"/>
      </xdr:nvSpPr>
      <xdr:spPr>
        <a:xfrm>
          <a:off x="17386377" y="1404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144290</xdr:rowOff>
    </xdr:from>
    <xdr:ext cx="469744" cy="259045"/>
    <xdr:sp macro="" textlink="">
      <xdr:nvSpPr>
        <xdr:cNvPr id="787" name="n_4mainValue【消防施設】&#10;一人当たり面積">
          <a:extLst>
            <a:ext uri="{FF2B5EF4-FFF2-40B4-BE49-F238E27FC236}">
              <a16:creationId xmlns:a16="http://schemas.microsoft.com/office/drawing/2014/main" id="{BA87BF2F-059F-42C2-94EC-156F83C7EB13}"/>
            </a:ext>
          </a:extLst>
        </xdr:cNvPr>
        <xdr:cNvSpPr txBox="1"/>
      </xdr:nvSpPr>
      <xdr:spPr>
        <a:xfrm>
          <a:off x="16592627" y="1319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8" name="正方形/長方形 787">
          <a:extLst>
            <a:ext uri="{FF2B5EF4-FFF2-40B4-BE49-F238E27FC236}">
              <a16:creationId xmlns:a16="http://schemas.microsoft.com/office/drawing/2014/main" id="{DD3A3716-3A09-4F9B-93AC-9216971489F6}"/>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9" name="正方形/長方形 788">
          <a:extLst>
            <a:ext uri="{FF2B5EF4-FFF2-40B4-BE49-F238E27FC236}">
              <a16:creationId xmlns:a16="http://schemas.microsoft.com/office/drawing/2014/main" id="{E7106404-4F49-44E2-ACF5-C5975B042035}"/>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0" name="正方形/長方形 789">
          <a:extLst>
            <a:ext uri="{FF2B5EF4-FFF2-40B4-BE49-F238E27FC236}">
              <a16:creationId xmlns:a16="http://schemas.microsoft.com/office/drawing/2014/main" id="{22301FA2-66AB-425E-A39A-5724508909B4}"/>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1" name="正方形/長方形 790">
          <a:extLst>
            <a:ext uri="{FF2B5EF4-FFF2-40B4-BE49-F238E27FC236}">
              <a16:creationId xmlns:a16="http://schemas.microsoft.com/office/drawing/2014/main" id="{40E9D0AC-6450-4744-8695-1EF30BF9EAFC}"/>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2" name="正方形/長方形 791">
          <a:extLst>
            <a:ext uri="{FF2B5EF4-FFF2-40B4-BE49-F238E27FC236}">
              <a16:creationId xmlns:a16="http://schemas.microsoft.com/office/drawing/2014/main" id="{A5B4E60F-D42E-4A85-A7B5-925E9FF5C3BB}"/>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3" name="正方形/長方形 792">
          <a:extLst>
            <a:ext uri="{FF2B5EF4-FFF2-40B4-BE49-F238E27FC236}">
              <a16:creationId xmlns:a16="http://schemas.microsoft.com/office/drawing/2014/main" id="{83FE3545-BE80-4102-B7A5-B7A66C1F342B}"/>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4" name="正方形/長方形 793">
          <a:extLst>
            <a:ext uri="{FF2B5EF4-FFF2-40B4-BE49-F238E27FC236}">
              <a16:creationId xmlns:a16="http://schemas.microsoft.com/office/drawing/2014/main" id="{7F2BE690-AC55-4666-A99C-D3577C9B6286}"/>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5" name="正方形/長方形 794">
          <a:extLst>
            <a:ext uri="{FF2B5EF4-FFF2-40B4-BE49-F238E27FC236}">
              <a16:creationId xmlns:a16="http://schemas.microsoft.com/office/drawing/2014/main" id="{FCB7DB73-5DDE-4975-97F7-92D5A37275A1}"/>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6" name="テキスト ボックス 795">
          <a:extLst>
            <a:ext uri="{FF2B5EF4-FFF2-40B4-BE49-F238E27FC236}">
              <a16:creationId xmlns:a16="http://schemas.microsoft.com/office/drawing/2014/main" id="{9416AB8A-6614-4C72-9EC9-48073531B6F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7" name="直線コネクタ 796">
          <a:extLst>
            <a:ext uri="{FF2B5EF4-FFF2-40B4-BE49-F238E27FC236}">
              <a16:creationId xmlns:a16="http://schemas.microsoft.com/office/drawing/2014/main" id="{298A36BC-4C20-416B-BCBB-536776709C4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8" name="テキスト ボックス 797">
          <a:extLst>
            <a:ext uri="{FF2B5EF4-FFF2-40B4-BE49-F238E27FC236}">
              <a16:creationId xmlns:a16="http://schemas.microsoft.com/office/drawing/2014/main" id="{1477204E-47DC-4298-BB8C-C2848BB816A8}"/>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9" name="直線コネクタ 798">
          <a:extLst>
            <a:ext uri="{FF2B5EF4-FFF2-40B4-BE49-F238E27FC236}">
              <a16:creationId xmlns:a16="http://schemas.microsoft.com/office/drawing/2014/main" id="{8AF6F373-5866-4122-85E6-1E0C425649CC}"/>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0" name="テキスト ボックス 799">
          <a:extLst>
            <a:ext uri="{FF2B5EF4-FFF2-40B4-BE49-F238E27FC236}">
              <a16:creationId xmlns:a16="http://schemas.microsoft.com/office/drawing/2014/main" id="{CFABF65B-0B6A-4BB2-AB2C-567B4D1B2DBF}"/>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1" name="直線コネクタ 800">
          <a:extLst>
            <a:ext uri="{FF2B5EF4-FFF2-40B4-BE49-F238E27FC236}">
              <a16:creationId xmlns:a16="http://schemas.microsoft.com/office/drawing/2014/main" id="{945D6686-E62E-42FC-B151-9A53C8192BD1}"/>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2" name="テキスト ボックス 801">
          <a:extLst>
            <a:ext uri="{FF2B5EF4-FFF2-40B4-BE49-F238E27FC236}">
              <a16:creationId xmlns:a16="http://schemas.microsoft.com/office/drawing/2014/main" id="{16E6CDCF-B7F9-406C-8913-14F933CA1BF4}"/>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3" name="直線コネクタ 802">
          <a:extLst>
            <a:ext uri="{FF2B5EF4-FFF2-40B4-BE49-F238E27FC236}">
              <a16:creationId xmlns:a16="http://schemas.microsoft.com/office/drawing/2014/main" id="{7A6AB91B-BEC2-47DD-884C-84406AAF41EB}"/>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4" name="テキスト ボックス 803">
          <a:extLst>
            <a:ext uri="{FF2B5EF4-FFF2-40B4-BE49-F238E27FC236}">
              <a16:creationId xmlns:a16="http://schemas.microsoft.com/office/drawing/2014/main" id="{548D8D9B-A6E1-4176-8AD2-EC9D5A4B5131}"/>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5" name="直線コネクタ 804">
          <a:extLst>
            <a:ext uri="{FF2B5EF4-FFF2-40B4-BE49-F238E27FC236}">
              <a16:creationId xmlns:a16="http://schemas.microsoft.com/office/drawing/2014/main" id="{8B9EC9CA-E3ED-449E-A3D0-7DF91FEF5A18}"/>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6" name="テキスト ボックス 805">
          <a:extLst>
            <a:ext uri="{FF2B5EF4-FFF2-40B4-BE49-F238E27FC236}">
              <a16:creationId xmlns:a16="http://schemas.microsoft.com/office/drawing/2014/main" id="{FD3AF459-4878-4BC7-BEB7-28A6B326FC09}"/>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7" name="直線コネクタ 806">
          <a:extLst>
            <a:ext uri="{FF2B5EF4-FFF2-40B4-BE49-F238E27FC236}">
              <a16:creationId xmlns:a16="http://schemas.microsoft.com/office/drawing/2014/main" id="{8B690D0B-A2A4-4C3E-81B2-876F2987904F}"/>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8" name="テキスト ボックス 807">
          <a:extLst>
            <a:ext uri="{FF2B5EF4-FFF2-40B4-BE49-F238E27FC236}">
              <a16:creationId xmlns:a16="http://schemas.microsoft.com/office/drawing/2014/main" id="{1DBEDDE0-72EC-411A-8953-BE715F02215A}"/>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9" name="直線コネクタ 808">
          <a:extLst>
            <a:ext uri="{FF2B5EF4-FFF2-40B4-BE49-F238E27FC236}">
              <a16:creationId xmlns:a16="http://schemas.microsoft.com/office/drawing/2014/main" id="{9A736483-C6BD-45F4-B6FF-F84AE31A328B}"/>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0" name="テキスト ボックス 809">
          <a:extLst>
            <a:ext uri="{FF2B5EF4-FFF2-40B4-BE49-F238E27FC236}">
              <a16:creationId xmlns:a16="http://schemas.microsoft.com/office/drawing/2014/main" id="{065917D9-C593-4F98-BA1E-8034B45150A2}"/>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1" name="直線コネクタ 810">
          <a:extLst>
            <a:ext uri="{FF2B5EF4-FFF2-40B4-BE49-F238E27FC236}">
              <a16:creationId xmlns:a16="http://schemas.microsoft.com/office/drawing/2014/main" id="{C787DCED-D39F-4612-880C-3B3B0B276302}"/>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2" name="【庁舎】&#10;有形固定資産減価償却率グラフ枠">
          <a:extLst>
            <a:ext uri="{FF2B5EF4-FFF2-40B4-BE49-F238E27FC236}">
              <a16:creationId xmlns:a16="http://schemas.microsoft.com/office/drawing/2014/main" id="{4D90EB7C-B406-4D8F-8003-7940B2630F71}"/>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813" name="直線コネクタ 812">
          <a:extLst>
            <a:ext uri="{FF2B5EF4-FFF2-40B4-BE49-F238E27FC236}">
              <a16:creationId xmlns:a16="http://schemas.microsoft.com/office/drawing/2014/main" id="{B117922B-6174-4236-B6EA-CBCBE8997B18}"/>
            </a:ext>
          </a:extLst>
        </xdr:cNvPr>
        <xdr:cNvCxnSpPr/>
      </xdr:nvCxnSpPr>
      <xdr:spPr>
        <a:xfrm flipV="1">
          <a:off x="14699614" y="165468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4" name="【庁舎】&#10;有形固定資産減価償却率最小値テキスト">
          <a:extLst>
            <a:ext uri="{FF2B5EF4-FFF2-40B4-BE49-F238E27FC236}">
              <a16:creationId xmlns:a16="http://schemas.microsoft.com/office/drawing/2014/main" id="{AF8ED7A3-09C2-40EA-ABA5-390C7FF9FF57}"/>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5" name="直線コネクタ 814">
          <a:extLst>
            <a:ext uri="{FF2B5EF4-FFF2-40B4-BE49-F238E27FC236}">
              <a16:creationId xmlns:a16="http://schemas.microsoft.com/office/drawing/2014/main" id="{C599BFE4-0C8D-4FC0-938F-D1CCA28E6A6C}"/>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816" name="【庁舎】&#10;有形固定資産減価償却率最大値テキスト">
          <a:extLst>
            <a:ext uri="{FF2B5EF4-FFF2-40B4-BE49-F238E27FC236}">
              <a16:creationId xmlns:a16="http://schemas.microsoft.com/office/drawing/2014/main" id="{96E86FAB-7530-4FF8-9717-A5247192BB4E}"/>
            </a:ext>
          </a:extLst>
        </xdr:cNvPr>
        <xdr:cNvSpPr txBox="1"/>
      </xdr:nvSpPr>
      <xdr:spPr>
        <a:xfrm>
          <a:off x="14738350" y="16322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17" name="直線コネクタ 816">
          <a:extLst>
            <a:ext uri="{FF2B5EF4-FFF2-40B4-BE49-F238E27FC236}">
              <a16:creationId xmlns:a16="http://schemas.microsoft.com/office/drawing/2014/main" id="{C0B63B52-C965-404E-B2D9-A5C3F290C583}"/>
            </a:ext>
          </a:extLst>
        </xdr:cNvPr>
        <xdr:cNvCxnSpPr/>
      </xdr:nvCxnSpPr>
      <xdr:spPr>
        <a:xfrm>
          <a:off x="14611350" y="165468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818" name="【庁舎】&#10;有形固定資産減価償却率平均値テキスト">
          <a:extLst>
            <a:ext uri="{FF2B5EF4-FFF2-40B4-BE49-F238E27FC236}">
              <a16:creationId xmlns:a16="http://schemas.microsoft.com/office/drawing/2014/main" id="{C3627052-8A71-463F-AF4B-8569D3EC6A15}"/>
            </a:ext>
          </a:extLst>
        </xdr:cNvPr>
        <xdr:cNvSpPr txBox="1"/>
      </xdr:nvSpPr>
      <xdr:spPr>
        <a:xfrm>
          <a:off x="14738350" y="173725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819" name="フローチャート: 判断 818">
          <a:extLst>
            <a:ext uri="{FF2B5EF4-FFF2-40B4-BE49-F238E27FC236}">
              <a16:creationId xmlns:a16="http://schemas.microsoft.com/office/drawing/2014/main" id="{5B7D25CD-980A-4098-81B1-F26AEB9E56ED}"/>
            </a:ext>
          </a:extLst>
        </xdr:cNvPr>
        <xdr:cNvSpPr/>
      </xdr:nvSpPr>
      <xdr:spPr>
        <a:xfrm>
          <a:off x="14649450" y="1739410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20" name="フローチャート: 判断 819">
          <a:extLst>
            <a:ext uri="{FF2B5EF4-FFF2-40B4-BE49-F238E27FC236}">
              <a16:creationId xmlns:a16="http://schemas.microsoft.com/office/drawing/2014/main" id="{1EC5BE1D-957E-44ED-9745-1DAED8CB5CA4}"/>
            </a:ext>
          </a:extLst>
        </xdr:cNvPr>
        <xdr:cNvSpPr/>
      </xdr:nvSpPr>
      <xdr:spPr>
        <a:xfrm>
          <a:off x="13887450" y="1734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21" name="フローチャート: 判断 820">
          <a:extLst>
            <a:ext uri="{FF2B5EF4-FFF2-40B4-BE49-F238E27FC236}">
              <a16:creationId xmlns:a16="http://schemas.microsoft.com/office/drawing/2014/main" id="{F253D3E7-28D4-4BE7-9038-F401AAEC24F4}"/>
            </a:ext>
          </a:extLst>
        </xdr:cNvPr>
        <xdr:cNvSpPr/>
      </xdr:nvSpPr>
      <xdr:spPr>
        <a:xfrm>
          <a:off x="13093700" y="1730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822" name="フローチャート: 判断 821">
          <a:extLst>
            <a:ext uri="{FF2B5EF4-FFF2-40B4-BE49-F238E27FC236}">
              <a16:creationId xmlns:a16="http://schemas.microsoft.com/office/drawing/2014/main" id="{9B74600D-2F09-4F46-B7B9-B6991118B4D5}"/>
            </a:ext>
          </a:extLst>
        </xdr:cNvPr>
        <xdr:cNvSpPr/>
      </xdr:nvSpPr>
      <xdr:spPr>
        <a:xfrm>
          <a:off x="12299950" y="173010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823" name="フローチャート: 判断 822">
          <a:extLst>
            <a:ext uri="{FF2B5EF4-FFF2-40B4-BE49-F238E27FC236}">
              <a16:creationId xmlns:a16="http://schemas.microsoft.com/office/drawing/2014/main" id="{230A77BB-C6F1-4B2F-A4EC-260888E1628F}"/>
            </a:ext>
          </a:extLst>
        </xdr:cNvPr>
        <xdr:cNvSpPr/>
      </xdr:nvSpPr>
      <xdr:spPr>
        <a:xfrm>
          <a:off x="11487150" y="1728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DF964216-1E53-4902-BBDC-69B49A486F5F}"/>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3EC50C8F-D1D2-4400-A72B-4DA07CC4783C}"/>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360D88EC-D30A-4ECC-A5DE-2F7237E6AD49}"/>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72FDD732-7C24-440F-807A-4717B80B58C3}"/>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44B96F58-9742-4E1F-8768-D72F3F3FD0CE}"/>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829" name="楕円 828">
          <a:extLst>
            <a:ext uri="{FF2B5EF4-FFF2-40B4-BE49-F238E27FC236}">
              <a16:creationId xmlns:a16="http://schemas.microsoft.com/office/drawing/2014/main" id="{7C27986D-B876-4596-A5D0-5A48A4BAAF1E}"/>
            </a:ext>
          </a:extLst>
        </xdr:cNvPr>
        <xdr:cNvSpPr/>
      </xdr:nvSpPr>
      <xdr:spPr>
        <a:xfrm>
          <a:off x="1388745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95613</xdr:rowOff>
    </xdr:from>
    <xdr:to>
      <xdr:col>76</xdr:col>
      <xdr:colOff>165100</xdr:colOff>
      <xdr:row>105</xdr:row>
      <xdr:rowOff>25763</xdr:rowOff>
    </xdr:to>
    <xdr:sp macro="" textlink="">
      <xdr:nvSpPr>
        <xdr:cNvPr id="830" name="楕円 829">
          <a:extLst>
            <a:ext uri="{FF2B5EF4-FFF2-40B4-BE49-F238E27FC236}">
              <a16:creationId xmlns:a16="http://schemas.microsoft.com/office/drawing/2014/main" id="{49B9A7CD-38C0-47A7-A58A-EC44E3D1CDE8}"/>
            </a:ext>
          </a:extLst>
        </xdr:cNvPr>
        <xdr:cNvSpPr/>
      </xdr:nvSpPr>
      <xdr:spPr>
        <a:xfrm>
          <a:off x="13093700" y="173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146413</xdr:rowOff>
    </xdr:from>
    <xdr:to>
      <xdr:col>81</xdr:col>
      <xdr:colOff>50800</xdr:colOff>
      <xdr:row>104</xdr:row>
      <xdr:rowOff>156211</xdr:rowOff>
    </xdr:to>
    <xdr:cxnSp macro="">
      <xdr:nvCxnSpPr>
        <xdr:cNvPr id="831" name="直線コネクタ 830">
          <a:extLst>
            <a:ext uri="{FF2B5EF4-FFF2-40B4-BE49-F238E27FC236}">
              <a16:creationId xmlns:a16="http://schemas.microsoft.com/office/drawing/2014/main" id="{C8C6B12C-33AE-4F2C-9A0D-3DC778FB7272}"/>
            </a:ext>
          </a:extLst>
        </xdr:cNvPr>
        <xdr:cNvCxnSpPr/>
      </xdr:nvCxnSpPr>
      <xdr:spPr>
        <a:xfrm>
          <a:off x="13144500" y="17405713"/>
          <a:ext cx="79375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144599</xdr:rowOff>
    </xdr:from>
    <xdr:to>
      <xdr:col>72</xdr:col>
      <xdr:colOff>38100</xdr:colOff>
      <xdr:row>105</xdr:row>
      <xdr:rowOff>74749</xdr:rowOff>
    </xdr:to>
    <xdr:sp macro="" textlink="">
      <xdr:nvSpPr>
        <xdr:cNvPr id="832" name="楕円 831">
          <a:extLst>
            <a:ext uri="{FF2B5EF4-FFF2-40B4-BE49-F238E27FC236}">
              <a16:creationId xmlns:a16="http://schemas.microsoft.com/office/drawing/2014/main" id="{1CE9D85D-F86D-40A1-9348-8711D787013F}"/>
            </a:ext>
          </a:extLst>
        </xdr:cNvPr>
        <xdr:cNvSpPr/>
      </xdr:nvSpPr>
      <xdr:spPr>
        <a:xfrm>
          <a:off x="12299950" y="174038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146413</xdr:rowOff>
    </xdr:from>
    <xdr:to>
      <xdr:col>76</xdr:col>
      <xdr:colOff>114300</xdr:colOff>
      <xdr:row>105</xdr:row>
      <xdr:rowOff>23949</xdr:rowOff>
    </xdr:to>
    <xdr:cxnSp macro="">
      <xdr:nvCxnSpPr>
        <xdr:cNvPr id="833" name="直線コネクタ 832">
          <a:extLst>
            <a:ext uri="{FF2B5EF4-FFF2-40B4-BE49-F238E27FC236}">
              <a16:creationId xmlns:a16="http://schemas.microsoft.com/office/drawing/2014/main" id="{ED563DF9-B3A8-4D0A-BF3B-61F2861173C6}"/>
            </a:ext>
          </a:extLst>
        </xdr:cNvPr>
        <xdr:cNvCxnSpPr/>
      </xdr:nvCxnSpPr>
      <xdr:spPr>
        <a:xfrm flipV="1">
          <a:off x="12344400" y="17405713"/>
          <a:ext cx="8001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128270</xdr:rowOff>
    </xdr:from>
    <xdr:to>
      <xdr:col>67</xdr:col>
      <xdr:colOff>101600</xdr:colOff>
      <xdr:row>105</xdr:row>
      <xdr:rowOff>58420</xdr:rowOff>
    </xdr:to>
    <xdr:sp macro="" textlink="">
      <xdr:nvSpPr>
        <xdr:cNvPr id="834" name="楕円 833">
          <a:extLst>
            <a:ext uri="{FF2B5EF4-FFF2-40B4-BE49-F238E27FC236}">
              <a16:creationId xmlns:a16="http://schemas.microsoft.com/office/drawing/2014/main" id="{83129C85-B392-4DC2-B304-940CE9E3B761}"/>
            </a:ext>
          </a:extLst>
        </xdr:cNvPr>
        <xdr:cNvSpPr/>
      </xdr:nvSpPr>
      <xdr:spPr>
        <a:xfrm>
          <a:off x="1148715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7620</xdr:rowOff>
    </xdr:from>
    <xdr:to>
      <xdr:col>71</xdr:col>
      <xdr:colOff>177800</xdr:colOff>
      <xdr:row>105</xdr:row>
      <xdr:rowOff>23949</xdr:rowOff>
    </xdr:to>
    <xdr:cxnSp macro="">
      <xdr:nvCxnSpPr>
        <xdr:cNvPr id="835" name="直線コネクタ 834">
          <a:extLst>
            <a:ext uri="{FF2B5EF4-FFF2-40B4-BE49-F238E27FC236}">
              <a16:creationId xmlns:a16="http://schemas.microsoft.com/office/drawing/2014/main" id="{E81E725E-2794-4F60-970F-6D989846FDF9}"/>
            </a:ext>
          </a:extLst>
        </xdr:cNvPr>
        <xdr:cNvCxnSpPr/>
      </xdr:nvCxnSpPr>
      <xdr:spPr>
        <a:xfrm>
          <a:off x="11537950" y="17438370"/>
          <a:ext cx="8064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836" name="n_1aveValue【庁舎】&#10;有形固定資産減価償却率">
          <a:extLst>
            <a:ext uri="{FF2B5EF4-FFF2-40B4-BE49-F238E27FC236}">
              <a16:creationId xmlns:a16="http://schemas.microsoft.com/office/drawing/2014/main" id="{250E5BC5-B219-42DB-9F4D-03E0246500B6}"/>
            </a:ext>
          </a:extLst>
        </xdr:cNvPr>
        <xdr:cNvSpPr txBox="1"/>
      </xdr:nvSpPr>
      <xdr:spPr>
        <a:xfrm>
          <a:off x="137420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37" name="n_2aveValue【庁舎】&#10;有形固定資産減価償却率">
          <a:extLst>
            <a:ext uri="{FF2B5EF4-FFF2-40B4-BE49-F238E27FC236}">
              <a16:creationId xmlns:a16="http://schemas.microsoft.com/office/drawing/2014/main" id="{785E0976-C73E-42DD-80FE-E80D6FD01A53}"/>
            </a:ext>
          </a:extLst>
        </xdr:cNvPr>
        <xdr:cNvSpPr txBox="1"/>
      </xdr:nvSpPr>
      <xdr:spPr>
        <a:xfrm>
          <a:off x="12960994" y="1708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838" name="n_3aveValue【庁舎】&#10;有形固定資産減価償却率">
          <a:extLst>
            <a:ext uri="{FF2B5EF4-FFF2-40B4-BE49-F238E27FC236}">
              <a16:creationId xmlns:a16="http://schemas.microsoft.com/office/drawing/2014/main" id="{99A96E03-3BC6-49F2-8B31-939C17AEC816}"/>
            </a:ext>
          </a:extLst>
        </xdr:cNvPr>
        <xdr:cNvSpPr txBox="1"/>
      </xdr:nvSpPr>
      <xdr:spPr>
        <a:xfrm>
          <a:off x="121672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839" name="n_4aveValue【庁舎】&#10;有形固定資産減価償却率">
          <a:extLst>
            <a:ext uri="{FF2B5EF4-FFF2-40B4-BE49-F238E27FC236}">
              <a16:creationId xmlns:a16="http://schemas.microsoft.com/office/drawing/2014/main" id="{F9C0791A-CA10-45C9-94AD-EC6189B80108}"/>
            </a:ext>
          </a:extLst>
        </xdr:cNvPr>
        <xdr:cNvSpPr txBox="1"/>
      </xdr:nvSpPr>
      <xdr:spPr>
        <a:xfrm>
          <a:off x="11354444" y="1706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26688</xdr:rowOff>
    </xdr:from>
    <xdr:ext cx="405111" cy="259045"/>
    <xdr:sp macro="" textlink="">
      <xdr:nvSpPr>
        <xdr:cNvPr id="840" name="n_1mainValue【庁舎】&#10;有形固定資産減価償却率">
          <a:extLst>
            <a:ext uri="{FF2B5EF4-FFF2-40B4-BE49-F238E27FC236}">
              <a16:creationId xmlns:a16="http://schemas.microsoft.com/office/drawing/2014/main" id="{FFF89B6B-3D51-4558-920F-7120B84F1908}"/>
            </a:ext>
          </a:extLst>
        </xdr:cNvPr>
        <xdr:cNvSpPr txBox="1"/>
      </xdr:nvSpPr>
      <xdr:spPr>
        <a:xfrm>
          <a:off x="13742044" y="1745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16890</xdr:rowOff>
    </xdr:from>
    <xdr:ext cx="405111" cy="259045"/>
    <xdr:sp macro="" textlink="">
      <xdr:nvSpPr>
        <xdr:cNvPr id="841" name="n_2mainValue【庁舎】&#10;有形固定資産減価償却率">
          <a:extLst>
            <a:ext uri="{FF2B5EF4-FFF2-40B4-BE49-F238E27FC236}">
              <a16:creationId xmlns:a16="http://schemas.microsoft.com/office/drawing/2014/main" id="{B19B6D6D-C1EF-4B75-9B13-A01917E20517}"/>
            </a:ext>
          </a:extLst>
        </xdr:cNvPr>
        <xdr:cNvSpPr txBox="1"/>
      </xdr:nvSpPr>
      <xdr:spPr>
        <a:xfrm>
          <a:off x="12960994" y="1744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65876</xdr:rowOff>
    </xdr:from>
    <xdr:ext cx="405111" cy="259045"/>
    <xdr:sp macro="" textlink="">
      <xdr:nvSpPr>
        <xdr:cNvPr id="842" name="n_3mainValue【庁舎】&#10;有形固定資産減価償却率">
          <a:extLst>
            <a:ext uri="{FF2B5EF4-FFF2-40B4-BE49-F238E27FC236}">
              <a16:creationId xmlns:a16="http://schemas.microsoft.com/office/drawing/2014/main" id="{DFF797D9-0C51-4E59-AAEB-55D518121982}"/>
            </a:ext>
          </a:extLst>
        </xdr:cNvPr>
        <xdr:cNvSpPr txBox="1"/>
      </xdr:nvSpPr>
      <xdr:spPr>
        <a:xfrm>
          <a:off x="12167244" y="17496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49547</xdr:rowOff>
    </xdr:from>
    <xdr:ext cx="405111" cy="259045"/>
    <xdr:sp macro="" textlink="">
      <xdr:nvSpPr>
        <xdr:cNvPr id="843" name="n_4mainValue【庁舎】&#10;有形固定資産減価償却率">
          <a:extLst>
            <a:ext uri="{FF2B5EF4-FFF2-40B4-BE49-F238E27FC236}">
              <a16:creationId xmlns:a16="http://schemas.microsoft.com/office/drawing/2014/main" id="{4B569F12-E692-4D5D-93D0-F16B54A97ECC}"/>
            </a:ext>
          </a:extLst>
        </xdr:cNvPr>
        <xdr:cNvSpPr txBox="1"/>
      </xdr:nvSpPr>
      <xdr:spPr>
        <a:xfrm>
          <a:off x="11354444" y="1748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4" name="正方形/長方形 843">
          <a:extLst>
            <a:ext uri="{FF2B5EF4-FFF2-40B4-BE49-F238E27FC236}">
              <a16:creationId xmlns:a16="http://schemas.microsoft.com/office/drawing/2014/main" id="{AAF25169-E661-4B9A-9269-E733777DF4DC}"/>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5" name="正方形/長方形 844">
          <a:extLst>
            <a:ext uri="{FF2B5EF4-FFF2-40B4-BE49-F238E27FC236}">
              <a16:creationId xmlns:a16="http://schemas.microsoft.com/office/drawing/2014/main" id="{DCB303D6-648A-430B-AAB6-309C940196FA}"/>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6" name="正方形/長方形 845">
          <a:extLst>
            <a:ext uri="{FF2B5EF4-FFF2-40B4-BE49-F238E27FC236}">
              <a16:creationId xmlns:a16="http://schemas.microsoft.com/office/drawing/2014/main" id="{35DB4100-8F82-4B2A-87A3-F814DD4F7AC3}"/>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7" name="正方形/長方形 846">
          <a:extLst>
            <a:ext uri="{FF2B5EF4-FFF2-40B4-BE49-F238E27FC236}">
              <a16:creationId xmlns:a16="http://schemas.microsoft.com/office/drawing/2014/main" id="{AFF37CFF-4C68-4A6C-81F8-ABAFB194D300}"/>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8" name="正方形/長方形 847">
          <a:extLst>
            <a:ext uri="{FF2B5EF4-FFF2-40B4-BE49-F238E27FC236}">
              <a16:creationId xmlns:a16="http://schemas.microsoft.com/office/drawing/2014/main" id="{744F555F-02F0-4154-AEC6-BD265D1EDAF9}"/>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9" name="正方形/長方形 848">
          <a:extLst>
            <a:ext uri="{FF2B5EF4-FFF2-40B4-BE49-F238E27FC236}">
              <a16:creationId xmlns:a16="http://schemas.microsoft.com/office/drawing/2014/main" id="{C390B8A8-87CD-44E0-881D-05249AC14072}"/>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0" name="正方形/長方形 849">
          <a:extLst>
            <a:ext uri="{FF2B5EF4-FFF2-40B4-BE49-F238E27FC236}">
              <a16:creationId xmlns:a16="http://schemas.microsoft.com/office/drawing/2014/main" id="{A5239BB2-E645-43A3-AFAC-CB23FCF214F1}"/>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1" name="正方形/長方形 850">
          <a:extLst>
            <a:ext uri="{FF2B5EF4-FFF2-40B4-BE49-F238E27FC236}">
              <a16:creationId xmlns:a16="http://schemas.microsoft.com/office/drawing/2014/main" id="{D55B2356-4FF1-4F35-A6B9-AA2CEE5D25CE}"/>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2" name="テキスト ボックス 851">
          <a:extLst>
            <a:ext uri="{FF2B5EF4-FFF2-40B4-BE49-F238E27FC236}">
              <a16:creationId xmlns:a16="http://schemas.microsoft.com/office/drawing/2014/main" id="{C10CEB16-7614-41D7-82EC-A87A9325F6CE}"/>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3" name="直線コネクタ 852">
          <a:extLst>
            <a:ext uri="{FF2B5EF4-FFF2-40B4-BE49-F238E27FC236}">
              <a16:creationId xmlns:a16="http://schemas.microsoft.com/office/drawing/2014/main" id="{FC557511-98C1-4743-B438-032CE454AE71}"/>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4" name="直線コネクタ 853">
          <a:extLst>
            <a:ext uri="{FF2B5EF4-FFF2-40B4-BE49-F238E27FC236}">
              <a16:creationId xmlns:a16="http://schemas.microsoft.com/office/drawing/2014/main" id="{62C0A833-99A4-4947-962B-95AB5EA902C5}"/>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5" name="テキスト ボックス 854">
          <a:extLst>
            <a:ext uri="{FF2B5EF4-FFF2-40B4-BE49-F238E27FC236}">
              <a16:creationId xmlns:a16="http://schemas.microsoft.com/office/drawing/2014/main" id="{E143C116-0C05-43CF-9D23-153442177474}"/>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6" name="直線コネクタ 855">
          <a:extLst>
            <a:ext uri="{FF2B5EF4-FFF2-40B4-BE49-F238E27FC236}">
              <a16:creationId xmlns:a16="http://schemas.microsoft.com/office/drawing/2014/main" id="{071D7BF4-1834-4D94-A716-EF12148A88AF}"/>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7" name="テキスト ボックス 856">
          <a:extLst>
            <a:ext uri="{FF2B5EF4-FFF2-40B4-BE49-F238E27FC236}">
              <a16:creationId xmlns:a16="http://schemas.microsoft.com/office/drawing/2014/main" id="{EDD04ACA-7E6F-4B64-A760-04EBE561CC42}"/>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8" name="直線コネクタ 857">
          <a:extLst>
            <a:ext uri="{FF2B5EF4-FFF2-40B4-BE49-F238E27FC236}">
              <a16:creationId xmlns:a16="http://schemas.microsoft.com/office/drawing/2014/main" id="{EFBC0A57-76B4-45EB-B4C8-51E06E232073}"/>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9" name="テキスト ボックス 858">
          <a:extLst>
            <a:ext uri="{FF2B5EF4-FFF2-40B4-BE49-F238E27FC236}">
              <a16:creationId xmlns:a16="http://schemas.microsoft.com/office/drawing/2014/main" id="{6B480AEC-4EB0-4185-9761-D6C89ACF53EE}"/>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0" name="直線コネクタ 859">
          <a:extLst>
            <a:ext uri="{FF2B5EF4-FFF2-40B4-BE49-F238E27FC236}">
              <a16:creationId xmlns:a16="http://schemas.microsoft.com/office/drawing/2014/main" id="{92873EF9-CCA6-4986-98CE-14F29BC8C9FC}"/>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1" name="テキスト ボックス 860">
          <a:extLst>
            <a:ext uri="{FF2B5EF4-FFF2-40B4-BE49-F238E27FC236}">
              <a16:creationId xmlns:a16="http://schemas.microsoft.com/office/drawing/2014/main" id="{5A0800FE-F6B3-41A7-9A5B-3B2D271D49DD}"/>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2" name="直線コネクタ 861">
          <a:extLst>
            <a:ext uri="{FF2B5EF4-FFF2-40B4-BE49-F238E27FC236}">
              <a16:creationId xmlns:a16="http://schemas.microsoft.com/office/drawing/2014/main" id="{9F1C919F-F4FE-4387-A0AD-EAF47B91A10C}"/>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3" name="テキスト ボックス 862">
          <a:extLst>
            <a:ext uri="{FF2B5EF4-FFF2-40B4-BE49-F238E27FC236}">
              <a16:creationId xmlns:a16="http://schemas.microsoft.com/office/drawing/2014/main" id="{DE849A3B-C0D9-4008-BE1D-DFDC473FDA61}"/>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4" name="直線コネクタ 863">
          <a:extLst>
            <a:ext uri="{FF2B5EF4-FFF2-40B4-BE49-F238E27FC236}">
              <a16:creationId xmlns:a16="http://schemas.microsoft.com/office/drawing/2014/main" id="{9064FAE0-04AC-410F-99FF-AB71B302E669}"/>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5" name="テキスト ボックス 864">
          <a:extLst>
            <a:ext uri="{FF2B5EF4-FFF2-40B4-BE49-F238E27FC236}">
              <a16:creationId xmlns:a16="http://schemas.microsoft.com/office/drawing/2014/main" id="{7AFDA530-BF78-4FEC-9828-C57DFE9BAB55}"/>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6" name="【庁舎】&#10;一人当たり面積グラフ枠">
          <a:extLst>
            <a:ext uri="{FF2B5EF4-FFF2-40B4-BE49-F238E27FC236}">
              <a16:creationId xmlns:a16="http://schemas.microsoft.com/office/drawing/2014/main" id="{83EB6396-2FEF-4248-B53D-5D48B3C5A337}"/>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867" name="直線コネクタ 866">
          <a:extLst>
            <a:ext uri="{FF2B5EF4-FFF2-40B4-BE49-F238E27FC236}">
              <a16:creationId xmlns:a16="http://schemas.microsoft.com/office/drawing/2014/main" id="{048F27B2-C68D-4277-852C-D027199EEE75}"/>
            </a:ext>
          </a:extLst>
        </xdr:cNvPr>
        <xdr:cNvCxnSpPr/>
      </xdr:nvCxnSpPr>
      <xdr:spPr>
        <a:xfrm flipV="1">
          <a:off x="19951064" y="165754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868" name="【庁舎】&#10;一人当たり面積最小値テキスト">
          <a:extLst>
            <a:ext uri="{FF2B5EF4-FFF2-40B4-BE49-F238E27FC236}">
              <a16:creationId xmlns:a16="http://schemas.microsoft.com/office/drawing/2014/main" id="{E8F3A71B-C172-45D9-913E-3423A48C639B}"/>
            </a:ext>
          </a:extLst>
        </xdr:cNvPr>
        <xdr:cNvSpPr txBox="1"/>
      </xdr:nvSpPr>
      <xdr:spPr>
        <a:xfrm>
          <a:off x="19989800" y="1795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69" name="直線コネクタ 868">
          <a:extLst>
            <a:ext uri="{FF2B5EF4-FFF2-40B4-BE49-F238E27FC236}">
              <a16:creationId xmlns:a16="http://schemas.microsoft.com/office/drawing/2014/main" id="{6626D78F-366F-429B-B5E1-25C34AEB0613}"/>
            </a:ext>
          </a:extLst>
        </xdr:cNvPr>
        <xdr:cNvCxnSpPr/>
      </xdr:nvCxnSpPr>
      <xdr:spPr>
        <a:xfrm>
          <a:off x="19881850" y="179470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70" name="【庁舎】&#10;一人当たり面積最大値テキスト">
          <a:extLst>
            <a:ext uri="{FF2B5EF4-FFF2-40B4-BE49-F238E27FC236}">
              <a16:creationId xmlns:a16="http://schemas.microsoft.com/office/drawing/2014/main" id="{F2E43935-7E2D-4BB1-BAF1-46C27D07EDDE}"/>
            </a:ext>
          </a:extLst>
        </xdr:cNvPr>
        <xdr:cNvSpPr txBox="1"/>
      </xdr:nvSpPr>
      <xdr:spPr>
        <a:xfrm>
          <a:off x="19989800" y="1635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71" name="直線コネクタ 870">
          <a:extLst>
            <a:ext uri="{FF2B5EF4-FFF2-40B4-BE49-F238E27FC236}">
              <a16:creationId xmlns:a16="http://schemas.microsoft.com/office/drawing/2014/main" id="{E709C4EF-D8DF-43ED-86FD-0A7D3FF76ABF}"/>
            </a:ext>
          </a:extLst>
        </xdr:cNvPr>
        <xdr:cNvCxnSpPr/>
      </xdr:nvCxnSpPr>
      <xdr:spPr>
        <a:xfrm>
          <a:off x="19881850" y="165754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872" name="【庁舎】&#10;一人当たり面積平均値テキスト">
          <a:extLst>
            <a:ext uri="{FF2B5EF4-FFF2-40B4-BE49-F238E27FC236}">
              <a16:creationId xmlns:a16="http://schemas.microsoft.com/office/drawing/2014/main" id="{8EE9B6AE-F20F-4093-8EF6-6C8B232B5A98}"/>
            </a:ext>
          </a:extLst>
        </xdr:cNvPr>
        <xdr:cNvSpPr txBox="1"/>
      </xdr:nvSpPr>
      <xdr:spPr>
        <a:xfrm>
          <a:off x="19989800" y="17626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73" name="フローチャート: 判断 872">
          <a:extLst>
            <a:ext uri="{FF2B5EF4-FFF2-40B4-BE49-F238E27FC236}">
              <a16:creationId xmlns:a16="http://schemas.microsoft.com/office/drawing/2014/main" id="{E5E9FC37-794F-4C12-8B1E-D0CAC6031E08}"/>
            </a:ext>
          </a:extLst>
        </xdr:cNvPr>
        <xdr:cNvSpPr/>
      </xdr:nvSpPr>
      <xdr:spPr>
        <a:xfrm>
          <a:off x="199009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74" name="フローチャート: 判断 873">
          <a:extLst>
            <a:ext uri="{FF2B5EF4-FFF2-40B4-BE49-F238E27FC236}">
              <a16:creationId xmlns:a16="http://schemas.microsoft.com/office/drawing/2014/main" id="{625EF5FA-41E6-408A-A715-1C21E9944DC5}"/>
            </a:ext>
          </a:extLst>
        </xdr:cNvPr>
        <xdr:cNvSpPr/>
      </xdr:nvSpPr>
      <xdr:spPr>
        <a:xfrm>
          <a:off x="19157950" y="176485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75" name="フローチャート: 判断 874">
          <a:extLst>
            <a:ext uri="{FF2B5EF4-FFF2-40B4-BE49-F238E27FC236}">
              <a16:creationId xmlns:a16="http://schemas.microsoft.com/office/drawing/2014/main" id="{9BAA3EED-D586-43B5-A8D0-944EE3D0AACD}"/>
            </a:ext>
          </a:extLst>
        </xdr:cNvPr>
        <xdr:cNvSpPr/>
      </xdr:nvSpPr>
      <xdr:spPr>
        <a:xfrm>
          <a:off x="18345150" y="1766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76" name="フローチャート: 判断 875">
          <a:extLst>
            <a:ext uri="{FF2B5EF4-FFF2-40B4-BE49-F238E27FC236}">
              <a16:creationId xmlns:a16="http://schemas.microsoft.com/office/drawing/2014/main" id="{7C950453-19E2-4995-90E2-EEB72B654FF0}"/>
            </a:ext>
          </a:extLst>
        </xdr:cNvPr>
        <xdr:cNvSpPr/>
      </xdr:nvSpPr>
      <xdr:spPr>
        <a:xfrm>
          <a:off x="175514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77" name="フローチャート: 判断 876">
          <a:extLst>
            <a:ext uri="{FF2B5EF4-FFF2-40B4-BE49-F238E27FC236}">
              <a16:creationId xmlns:a16="http://schemas.microsoft.com/office/drawing/2014/main" id="{0F241815-6E9D-42C8-8084-E2CDA074F1AB}"/>
            </a:ext>
          </a:extLst>
        </xdr:cNvPr>
        <xdr:cNvSpPr/>
      </xdr:nvSpPr>
      <xdr:spPr>
        <a:xfrm>
          <a:off x="16757650" y="176714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7E60BA14-0A4F-4D3A-B763-DCA50D6577DB}"/>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59EA37B3-58C9-40AE-ACF0-519C46841DC3}"/>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E5DF5171-C53F-410E-AB4D-39AE9A3DC66C}"/>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8FA35DAB-F4BA-4431-B0AE-850CFBABBE5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E0AC35EC-FA8F-4B87-8B32-0EF096F1C679}"/>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40639</xdr:rowOff>
    </xdr:from>
    <xdr:to>
      <xdr:col>112</xdr:col>
      <xdr:colOff>38100</xdr:colOff>
      <xdr:row>106</xdr:row>
      <xdr:rowOff>142239</xdr:rowOff>
    </xdr:to>
    <xdr:sp macro="" textlink="">
      <xdr:nvSpPr>
        <xdr:cNvPr id="883" name="楕円 882">
          <a:extLst>
            <a:ext uri="{FF2B5EF4-FFF2-40B4-BE49-F238E27FC236}">
              <a16:creationId xmlns:a16="http://schemas.microsoft.com/office/drawing/2014/main" id="{15A34F3C-5745-4159-99D2-B4F4D7EF1FDE}"/>
            </a:ext>
          </a:extLst>
        </xdr:cNvPr>
        <xdr:cNvSpPr/>
      </xdr:nvSpPr>
      <xdr:spPr>
        <a:xfrm>
          <a:off x="19157950" y="176428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84" name="楕円 883">
          <a:extLst>
            <a:ext uri="{FF2B5EF4-FFF2-40B4-BE49-F238E27FC236}">
              <a16:creationId xmlns:a16="http://schemas.microsoft.com/office/drawing/2014/main" id="{EC81E8A3-14C1-4FC0-B64F-B837EACFF0E5}"/>
            </a:ext>
          </a:extLst>
        </xdr:cNvPr>
        <xdr:cNvSpPr/>
      </xdr:nvSpPr>
      <xdr:spPr>
        <a:xfrm>
          <a:off x="1834515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177800</xdr:colOff>
      <xdr:row>106</xdr:row>
      <xdr:rowOff>91439</xdr:rowOff>
    </xdr:to>
    <xdr:cxnSp macro="">
      <xdr:nvCxnSpPr>
        <xdr:cNvPr id="885" name="直線コネクタ 884">
          <a:extLst>
            <a:ext uri="{FF2B5EF4-FFF2-40B4-BE49-F238E27FC236}">
              <a16:creationId xmlns:a16="http://schemas.microsoft.com/office/drawing/2014/main" id="{D7E0AC51-CB5D-48B8-B386-AF474807889B}"/>
            </a:ext>
          </a:extLst>
        </xdr:cNvPr>
        <xdr:cNvCxnSpPr/>
      </xdr:nvCxnSpPr>
      <xdr:spPr>
        <a:xfrm>
          <a:off x="18395950" y="17689830"/>
          <a:ext cx="8064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61595</xdr:rowOff>
    </xdr:from>
    <xdr:to>
      <xdr:col>102</xdr:col>
      <xdr:colOff>165100</xdr:colOff>
      <xdr:row>106</xdr:row>
      <xdr:rowOff>163195</xdr:rowOff>
    </xdr:to>
    <xdr:sp macro="" textlink="">
      <xdr:nvSpPr>
        <xdr:cNvPr id="886" name="楕円 885">
          <a:extLst>
            <a:ext uri="{FF2B5EF4-FFF2-40B4-BE49-F238E27FC236}">
              <a16:creationId xmlns:a16="http://schemas.microsoft.com/office/drawing/2014/main" id="{A0343D64-8EAB-42C7-BE47-F799C338FBEC}"/>
            </a:ext>
          </a:extLst>
        </xdr:cNvPr>
        <xdr:cNvSpPr/>
      </xdr:nvSpPr>
      <xdr:spPr>
        <a:xfrm>
          <a:off x="17551400" y="17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87630</xdr:rowOff>
    </xdr:from>
    <xdr:to>
      <xdr:col>107</xdr:col>
      <xdr:colOff>50800</xdr:colOff>
      <xdr:row>106</xdr:row>
      <xdr:rowOff>112395</xdr:rowOff>
    </xdr:to>
    <xdr:cxnSp macro="">
      <xdr:nvCxnSpPr>
        <xdr:cNvPr id="887" name="直線コネクタ 886">
          <a:extLst>
            <a:ext uri="{FF2B5EF4-FFF2-40B4-BE49-F238E27FC236}">
              <a16:creationId xmlns:a16="http://schemas.microsoft.com/office/drawing/2014/main" id="{E03A79DD-FEDE-4B7C-91FF-7647888E69EC}"/>
            </a:ext>
          </a:extLst>
        </xdr:cNvPr>
        <xdr:cNvCxnSpPr/>
      </xdr:nvCxnSpPr>
      <xdr:spPr>
        <a:xfrm flipV="1">
          <a:off x="17602200" y="17689830"/>
          <a:ext cx="7937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55880</xdr:rowOff>
    </xdr:from>
    <xdr:to>
      <xdr:col>98</xdr:col>
      <xdr:colOff>38100</xdr:colOff>
      <xdr:row>106</xdr:row>
      <xdr:rowOff>157480</xdr:rowOff>
    </xdr:to>
    <xdr:sp macro="" textlink="">
      <xdr:nvSpPr>
        <xdr:cNvPr id="888" name="楕円 887">
          <a:extLst>
            <a:ext uri="{FF2B5EF4-FFF2-40B4-BE49-F238E27FC236}">
              <a16:creationId xmlns:a16="http://schemas.microsoft.com/office/drawing/2014/main" id="{2ED9836B-A9D6-4595-B9A2-F6F564C18D99}"/>
            </a:ext>
          </a:extLst>
        </xdr:cNvPr>
        <xdr:cNvSpPr/>
      </xdr:nvSpPr>
      <xdr:spPr>
        <a:xfrm>
          <a:off x="16757650" y="176580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106680</xdr:rowOff>
    </xdr:from>
    <xdr:to>
      <xdr:col>102</xdr:col>
      <xdr:colOff>114300</xdr:colOff>
      <xdr:row>106</xdr:row>
      <xdr:rowOff>112395</xdr:rowOff>
    </xdr:to>
    <xdr:cxnSp macro="">
      <xdr:nvCxnSpPr>
        <xdr:cNvPr id="889" name="直線コネクタ 888">
          <a:extLst>
            <a:ext uri="{FF2B5EF4-FFF2-40B4-BE49-F238E27FC236}">
              <a16:creationId xmlns:a16="http://schemas.microsoft.com/office/drawing/2014/main" id="{D7728B0C-F925-4766-BFBB-C7E136106145}"/>
            </a:ext>
          </a:extLst>
        </xdr:cNvPr>
        <xdr:cNvCxnSpPr/>
      </xdr:nvCxnSpPr>
      <xdr:spPr>
        <a:xfrm>
          <a:off x="16802100" y="17708880"/>
          <a:ext cx="8001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890" name="n_1aveValue【庁舎】&#10;一人当たり面積">
          <a:extLst>
            <a:ext uri="{FF2B5EF4-FFF2-40B4-BE49-F238E27FC236}">
              <a16:creationId xmlns:a16="http://schemas.microsoft.com/office/drawing/2014/main" id="{0314B04F-6329-4372-80DE-10931F761442}"/>
            </a:ext>
          </a:extLst>
        </xdr:cNvPr>
        <xdr:cNvSpPr txBox="1"/>
      </xdr:nvSpPr>
      <xdr:spPr>
        <a:xfrm>
          <a:off x="18980227" y="1774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891" name="n_2aveValue【庁舎】&#10;一人当たり面積">
          <a:extLst>
            <a:ext uri="{FF2B5EF4-FFF2-40B4-BE49-F238E27FC236}">
              <a16:creationId xmlns:a16="http://schemas.microsoft.com/office/drawing/2014/main" id="{F9388F6F-427B-4492-925B-90617D0CB5B3}"/>
            </a:ext>
          </a:extLst>
        </xdr:cNvPr>
        <xdr:cNvSpPr txBox="1"/>
      </xdr:nvSpPr>
      <xdr:spPr>
        <a:xfrm>
          <a:off x="18180127" y="1775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892" name="n_3aveValue【庁舎】&#10;一人当たり面積">
          <a:extLst>
            <a:ext uri="{FF2B5EF4-FFF2-40B4-BE49-F238E27FC236}">
              <a16:creationId xmlns:a16="http://schemas.microsoft.com/office/drawing/2014/main" id="{3AE6DF0D-62EB-4368-9B2F-5BA313F20685}"/>
            </a:ext>
          </a:extLst>
        </xdr:cNvPr>
        <xdr:cNvSpPr txBox="1"/>
      </xdr:nvSpPr>
      <xdr:spPr>
        <a:xfrm>
          <a:off x="1738637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893" name="n_4aveValue【庁舎】&#10;一人当たり面積">
          <a:extLst>
            <a:ext uri="{FF2B5EF4-FFF2-40B4-BE49-F238E27FC236}">
              <a16:creationId xmlns:a16="http://schemas.microsoft.com/office/drawing/2014/main" id="{0F45B2F9-FBA0-4B94-87D6-BF044AAD7289}"/>
            </a:ext>
          </a:extLst>
        </xdr:cNvPr>
        <xdr:cNvSpPr txBox="1"/>
      </xdr:nvSpPr>
      <xdr:spPr>
        <a:xfrm>
          <a:off x="16592627" y="1776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158766</xdr:rowOff>
    </xdr:from>
    <xdr:ext cx="469744" cy="259045"/>
    <xdr:sp macro="" textlink="">
      <xdr:nvSpPr>
        <xdr:cNvPr id="894" name="n_1mainValue【庁舎】&#10;一人当たり面積">
          <a:extLst>
            <a:ext uri="{FF2B5EF4-FFF2-40B4-BE49-F238E27FC236}">
              <a16:creationId xmlns:a16="http://schemas.microsoft.com/office/drawing/2014/main" id="{37648CC4-928E-4478-BB68-7A4E2EB69305}"/>
            </a:ext>
          </a:extLst>
        </xdr:cNvPr>
        <xdr:cNvSpPr txBox="1"/>
      </xdr:nvSpPr>
      <xdr:spPr>
        <a:xfrm>
          <a:off x="189802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895" name="n_2mainValue【庁舎】&#10;一人当たり面積">
          <a:extLst>
            <a:ext uri="{FF2B5EF4-FFF2-40B4-BE49-F238E27FC236}">
              <a16:creationId xmlns:a16="http://schemas.microsoft.com/office/drawing/2014/main" id="{E3CDA968-B720-4BBF-9064-EB085301398C}"/>
            </a:ext>
          </a:extLst>
        </xdr:cNvPr>
        <xdr:cNvSpPr txBox="1"/>
      </xdr:nvSpPr>
      <xdr:spPr>
        <a:xfrm>
          <a:off x="18180127"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154322</xdr:rowOff>
    </xdr:from>
    <xdr:ext cx="469744" cy="259045"/>
    <xdr:sp macro="" textlink="">
      <xdr:nvSpPr>
        <xdr:cNvPr id="896" name="n_3mainValue【庁舎】&#10;一人当たり面積">
          <a:extLst>
            <a:ext uri="{FF2B5EF4-FFF2-40B4-BE49-F238E27FC236}">
              <a16:creationId xmlns:a16="http://schemas.microsoft.com/office/drawing/2014/main" id="{0369AB72-9E18-4E9D-9816-FFE204A68826}"/>
            </a:ext>
          </a:extLst>
        </xdr:cNvPr>
        <xdr:cNvSpPr txBox="1"/>
      </xdr:nvSpPr>
      <xdr:spPr>
        <a:xfrm>
          <a:off x="17386377" y="1775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2557</xdr:rowOff>
    </xdr:from>
    <xdr:ext cx="469744" cy="259045"/>
    <xdr:sp macro="" textlink="">
      <xdr:nvSpPr>
        <xdr:cNvPr id="897" name="n_4mainValue【庁舎】&#10;一人当たり面積">
          <a:extLst>
            <a:ext uri="{FF2B5EF4-FFF2-40B4-BE49-F238E27FC236}">
              <a16:creationId xmlns:a16="http://schemas.microsoft.com/office/drawing/2014/main" id="{681703FC-E3B0-497B-8ABA-9D84267B75E9}"/>
            </a:ext>
          </a:extLst>
        </xdr:cNvPr>
        <xdr:cNvSpPr txBox="1"/>
      </xdr:nvSpPr>
      <xdr:spPr>
        <a:xfrm>
          <a:off x="16592627"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8" name="正方形/長方形 897">
          <a:extLst>
            <a:ext uri="{FF2B5EF4-FFF2-40B4-BE49-F238E27FC236}">
              <a16:creationId xmlns:a16="http://schemas.microsoft.com/office/drawing/2014/main" id="{A5A5BC51-A06F-46D7-BEC6-4F0134C984FD}"/>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9" name="正方形/長方形 898">
          <a:extLst>
            <a:ext uri="{FF2B5EF4-FFF2-40B4-BE49-F238E27FC236}">
              <a16:creationId xmlns:a16="http://schemas.microsoft.com/office/drawing/2014/main" id="{2DB8F7A2-E82E-4812-BEB8-503FAC0E48E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0" name="テキスト ボックス 899">
          <a:extLst>
            <a:ext uri="{FF2B5EF4-FFF2-40B4-BE49-F238E27FC236}">
              <a16:creationId xmlns:a16="http://schemas.microsoft.com/office/drawing/2014/main" id="{4D2981CE-13F7-4A10-9A82-08BB114C0695}"/>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については、近年は類似団体平均と同程度の比率で推移してきたが、依然として平均よりも高く、令和元年度決算においては開きが若干大きくなってきたため、今後の更新に注視する必要がある。また、一般廃棄物処理施設については、一部事務組合で管理している施設であり、減価償却率が高く、近年は類似団体平均を大きく上回る数値を示しており、今後更新等が必要と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については、平成３０年度における町民プールの除却等により減価償却率は類似団体平均を下回っており、今後も駒寄小学校体育館の新築による比率の減少が想定される。保健センターについては、比較的新しい施設のため、減価償却率は低くなっているが、一人当たり面積は類似団体平均よりも少なく、施設の狭小化が懸念される。また、福祉施設については、減価償却率は類似団体平均を下回り、一人当たり面積も多くなっており、今後も明治小学校区における学童クラブの新設を予定しており、比率の減少が想定さ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69F893E-360A-42B5-BA72-22808CEB160E}"/>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1A9B910-2073-4632-B89A-A7BDA7331C05}"/>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92D5D8B-DC6F-4AA1-9777-9365A57A583D}"/>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2D7C97E-8101-45BA-B2C5-EC1EF7DB33C2}"/>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3118778-CE1A-42AC-8AC1-FE3A994DC4A4}"/>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EB3B766-EB88-455E-ADB7-AF9B93EF327F}"/>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E57BBEE-56A4-4B03-922E-F631D73CD9A9}"/>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437AE13-4865-450D-A6BE-EBE70255DE78}"/>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8E49417-54B9-4DAC-9EFD-1CF95552519A}"/>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A6D74B3-BE3A-4AF2-8086-90B49D68E215}"/>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21,671
21,488
20.46
7,687,304
7,518,394
25,108
4,311,452
4,622,593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451D9A3-B6F1-4064-A814-5EF6B8FEC5F4}"/>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C5B01A2-22CD-4916-B960-D547F69FBF5C}"/>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48CDABC-80FE-443E-8EEA-B19948629E8A}"/>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B42486B-6A5A-410F-B29C-2AFDAF81C3FF}"/>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A173A68-BE55-4B4D-9BB2-F3B8B4ED0EFF}"/>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7B97D9A-1707-4D77-9A9A-42066E956D9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FA3CC0B-3F27-48A0-A0C7-5D6A1B76CF11}"/>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F57A7D3-7090-44B9-94FA-ADD164BF6AF0}"/>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EA5AA5B-3E2E-4B1E-8C13-5943A44A6D18}"/>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D9EB68C-0598-453D-9C9E-C9CBA2568F66}"/>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1FE3A4E-BC46-41A5-9E01-F29F5540A6E2}"/>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2BADEE8-AC05-49EC-91A7-6E433A6A72F7}"/>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9903188-7079-4DF2-9D8C-D4601942492E}"/>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1A03999-D59F-45F0-8D31-BD3AF7543E3B}"/>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67F8019-A0C3-428C-8B72-8E08C09F6EB5}"/>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D7E1F7F-6C50-4A41-B6D9-B88BFBD3E631}"/>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CB9BD41-59C7-4F42-ADC5-C2218665D38B}"/>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7AD580B-9247-4269-88C0-266922741B7D}"/>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82E5000-35EF-46CC-AF51-A1E9CF81F6D2}"/>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654CC5E-C501-4075-80A9-F3D668FF61B6}"/>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0C9C2B2-D1BB-4203-A510-A7BDE7243B8E}"/>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F1B3A05-FB7C-4DB1-9FFF-B0F60E185BC8}"/>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58E60C0-24D9-4605-8A3A-9E0D5AAD70C2}"/>
            </a:ext>
          </a:extLst>
        </xdr:cNvPr>
        <xdr:cNvSpPr txBox="1"/>
      </xdr:nvSpPr>
      <xdr:spPr>
        <a:xfrm>
          <a:off x="704850" y="4127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F449E857-BFDE-4C05-80EA-D92228EA7802}"/>
            </a:ext>
          </a:extLst>
        </xdr:cNvPr>
        <xdr:cNvSpPr txBox="1"/>
      </xdr:nvSpPr>
      <xdr:spPr>
        <a:xfrm>
          <a:off x="704850" y="43688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DDF1E289-46A4-4CF5-8291-357A500FC53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3B0AC20-B500-4233-8921-3F51F5CEC5C6}"/>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2995D43-A858-4854-B610-137888DFC62D}"/>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B29DBAC-ED10-48CC-B552-6BE73607C167}"/>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7DFB28B-7190-47EF-9A87-1C0F772FF2DD}"/>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25FE4CC-700B-4E94-A3E0-F48744CBE7DD}"/>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2210CE5-F414-4E28-A707-CAEFD5FB0633}"/>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7B7B1BB-A4A6-48B9-BAB8-10BA0BC229F5}"/>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CD866BF-B1E0-4580-9E5A-82F1352016F3}"/>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F5F9ACC-247A-410C-9A80-E05CB5A1BB44}"/>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6C0AA92-77D9-4FB2-96A4-575481F98C87}"/>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AA4AE69-2567-4872-A4AD-D7EA6995A44B}"/>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996F28B-B068-48B7-9AC6-AFB600C66A99}"/>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当町では、通勤・通学に便利な立地・交通条件等により人口増が続いており、新築住宅の増、企業や商業施設の新設により町税が堅調に増加し続けている。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財政力指数は上昇傾向にあるものの、人口増や高齢化に伴う扶助費の増、起債の増に伴う公債費支出の増等による経常収支比率の上昇が懸念されるため、町税の徴収体制強化、受益者負担の見直し等によ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01DCEEC-9D09-4E0D-9E4A-15E656BE3A47}"/>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BEBC32DD-50F8-4428-B450-593E5E900228}"/>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74D09916-781B-47BE-A14F-DF6581AB4E40}"/>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ED8EDAB6-172B-4ED0-A0A0-1611F2F3EC08}"/>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873CD8AC-8E35-4476-9398-BDFEFD07BA6D}"/>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76DDF6D9-DE55-4DF6-BEFD-EB5BCD3EC19D}"/>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AFC2B525-2903-4714-9B44-5ADD3CAAAB49}"/>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860CE329-34C9-4CF6-8B6F-3E44159B5258}"/>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7F441B03-ED58-4D43-9274-2A99456881C0}"/>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39726989-F975-49FF-9BF4-2BFB2C0B9BB5}"/>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3786C23-68FC-48F2-9A1A-87BAE4B413A1}"/>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D114E291-D422-484F-B983-AC017BADF6F8}"/>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82839935-5CAC-4967-A4E9-0A47202DBF35}"/>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2E5393EC-E8AF-44B9-9B39-487B6BBADD9E}"/>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801AA229-3880-489A-AF9D-BE723F311786}"/>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5EC4B9C0-702A-4033-A107-02FB8D644F89}"/>
            </a:ext>
          </a:extLst>
        </xdr:cNvPr>
        <xdr:cNvCxnSpPr/>
      </xdr:nvCxnSpPr>
      <xdr:spPr>
        <a:xfrm flipV="1">
          <a:off x="4514850" y="6086122"/>
          <a:ext cx="0" cy="1457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C998DE17-EDC3-4F28-B1EE-7A4DECCFECEB}"/>
            </a:ext>
          </a:extLst>
        </xdr:cNvPr>
        <xdr:cNvSpPr txBox="1"/>
      </xdr:nvSpPr>
      <xdr:spPr>
        <a:xfrm>
          <a:off x="4584700" y="751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20795D5D-2E8E-4AAA-A3B5-16A94DFB7B05}"/>
            </a:ext>
          </a:extLst>
        </xdr:cNvPr>
        <xdr:cNvCxnSpPr/>
      </xdr:nvCxnSpPr>
      <xdr:spPr>
        <a:xfrm>
          <a:off x="4425950" y="7543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287CED76-6E92-4480-96B2-9F9375049934}"/>
            </a:ext>
          </a:extLst>
        </xdr:cNvPr>
        <xdr:cNvSpPr txBox="1"/>
      </xdr:nvSpPr>
      <xdr:spPr>
        <a:xfrm>
          <a:off x="4584700" y="58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B5261B26-0C5E-4BE8-9D96-2A6AD59BBAB0}"/>
            </a:ext>
          </a:extLst>
        </xdr:cNvPr>
        <xdr:cNvCxnSpPr/>
      </xdr:nvCxnSpPr>
      <xdr:spPr>
        <a:xfrm>
          <a:off x="4425950" y="60861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65617</xdr:rowOff>
    </xdr:to>
    <xdr:cxnSp macro="">
      <xdr:nvCxnSpPr>
        <xdr:cNvPr id="69" name="直線コネクタ 68">
          <a:extLst>
            <a:ext uri="{FF2B5EF4-FFF2-40B4-BE49-F238E27FC236}">
              <a16:creationId xmlns:a16="http://schemas.microsoft.com/office/drawing/2014/main" id="{51CCD3C4-4D3B-4468-A02C-15C1E8BD5FBA}"/>
            </a:ext>
          </a:extLst>
        </xdr:cNvPr>
        <xdr:cNvCxnSpPr/>
      </xdr:nvCxnSpPr>
      <xdr:spPr>
        <a:xfrm flipV="1">
          <a:off x="3752850" y="6986411"/>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F42DC1D1-DAEF-4C34-AC71-B37E574A324B}"/>
            </a:ext>
          </a:extLst>
        </xdr:cNvPr>
        <xdr:cNvSpPr txBox="1"/>
      </xdr:nvSpPr>
      <xdr:spPr>
        <a:xfrm>
          <a:off x="4584700" y="694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DDF9271F-A274-460D-89FC-6BDB4FF541C9}"/>
            </a:ext>
          </a:extLst>
        </xdr:cNvPr>
        <xdr:cNvSpPr/>
      </xdr:nvSpPr>
      <xdr:spPr>
        <a:xfrm>
          <a:off x="4464050" y="697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79022</xdr:rowOff>
    </xdr:to>
    <xdr:cxnSp macro="">
      <xdr:nvCxnSpPr>
        <xdr:cNvPr id="72" name="直線コネクタ 71">
          <a:extLst>
            <a:ext uri="{FF2B5EF4-FFF2-40B4-BE49-F238E27FC236}">
              <a16:creationId xmlns:a16="http://schemas.microsoft.com/office/drawing/2014/main" id="{46EB6538-17CD-4BDE-AD67-36721D731961}"/>
            </a:ext>
          </a:extLst>
        </xdr:cNvPr>
        <xdr:cNvCxnSpPr/>
      </xdr:nvCxnSpPr>
      <xdr:spPr>
        <a:xfrm flipV="1">
          <a:off x="2940050" y="6999817"/>
          <a:ext cx="8128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30BE7D96-E81E-4F45-B588-2ED91EC32758}"/>
            </a:ext>
          </a:extLst>
        </xdr:cNvPr>
        <xdr:cNvSpPr/>
      </xdr:nvSpPr>
      <xdr:spPr>
        <a:xfrm>
          <a:off x="3702050" y="697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D8957D81-B924-4D1C-BFD3-F79B8B2E88AA}"/>
            </a:ext>
          </a:extLst>
        </xdr:cNvPr>
        <xdr:cNvSpPr txBox="1"/>
      </xdr:nvSpPr>
      <xdr:spPr>
        <a:xfrm>
          <a:off x="3409950" y="7062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92428</xdr:rowOff>
    </xdr:to>
    <xdr:cxnSp macro="">
      <xdr:nvCxnSpPr>
        <xdr:cNvPr id="75" name="直線コネクタ 74">
          <a:extLst>
            <a:ext uri="{FF2B5EF4-FFF2-40B4-BE49-F238E27FC236}">
              <a16:creationId xmlns:a16="http://schemas.microsoft.com/office/drawing/2014/main" id="{75545647-0E22-4673-BA62-F6D69FA7A3E1}"/>
            </a:ext>
          </a:extLst>
        </xdr:cNvPr>
        <xdr:cNvCxnSpPr/>
      </xdr:nvCxnSpPr>
      <xdr:spPr>
        <a:xfrm flipV="1">
          <a:off x="2127250" y="7013222"/>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72DE2031-261E-4FBE-9996-F670443B8977}"/>
            </a:ext>
          </a:extLst>
        </xdr:cNvPr>
        <xdr:cNvSpPr/>
      </xdr:nvSpPr>
      <xdr:spPr>
        <a:xfrm>
          <a:off x="2889250" y="698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id="{BD401C58-50AE-4AB4-989B-6C1A60756935}"/>
            </a:ext>
          </a:extLst>
        </xdr:cNvPr>
        <xdr:cNvSpPr txBox="1"/>
      </xdr:nvSpPr>
      <xdr:spPr>
        <a:xfrm>
          <a:off x="2597150" y="707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C2E0B518-F302-40AC-BB12-FD713EC37371}"/>
            </a:ext>
          </a:extLst>
        </xdr:cNvPr>
        <xdr:cNvCxnSpPr/>
      </xdr:nvCxnSpPr>
      <xdr:spPr>
        <a:xfrm flipV="1">
          <a:off x="1333500" y="7026628"/>
          <a:ext cx="79375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E2C4C7FB-2D72-485C-94D8-9A9DBFD76ECF}"/>
            </a:ext>
          </a:extLst>
        </xdr:cNvPr>
        <xdr:cNvSpPr/>
      </xdr:nvSpPr>
      <xdr:spPr>
        <a:xfrm>
          <a:off x="2095500" y="70026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a:extLst>
            <a:ext uri="{FF2B5EF4-FFF2-40B4-BE49-F238E27FC236}">
              <a16:creationId xmlns:a16="http://schemas.microsoft.com/office/drawing/2014/main" id="{12926A23-2F1D-44D3-9E57-A9E25051E995}"/>
            </a:ext>
          </a:extLst>
        </xdr:cNvPr>
        <xdr:cNvSpPr txBox="1"/>
      </xdr:nvSpPr>
      <xdr:spPr>
        <a:xfrm>
          <a:off x="1784350" y="70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547678A1-BD54-499E-BAE2-03041B92D973}"/>
            </a:ext>
          </a:extLst>
        </xdr:cNvPr>
        <xdr:cNvSpPr/>
      </xdr:nvSpPr>
      <xdr:spPr>
        <a:xfrm>
          <a:off x="1282700" y="69892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DFFA84F7-67AA-44A0-97D2-A55321A68D92}"/>
            </a:ext>
          </a:extLst>
        </xdr:cNvPr>
        <xdr:cNvSpPr txBox="1"/>
      </xdr:nvSpPr>
      <xdr:spPr>
        <a:xfrm>
          <a:off x="971550" y="707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1EFE75D-2514-42D4-A16F-22F5CB0FBD99}"/>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82036E3-0406-4557-BC40-C87904F02F24}"/>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3DC8E62-D572-47EA-8BB9-0E4E01D7D4F2}"/>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73D8B43-479B-4880-9B59-32FF37AE1FC2}"/>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6A63085-608A-471E-902E-58FAA094CDE8}"/>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a:extLst>
            <a:ext uri="{FF2B5EF4-FFF2-40B4-BE49-F238E27FC236}">
              <a16:creationId xmlns:a16="http://schemas.microsoft.com/office/drawing/2014/main" id="{A2DEE487-9919-4B8E-8C34-A34D6AD1BE75}"/>
            </a:ext>
          </a:extLst>
        </xdr:cNvPr>
        <xdr:cNvSpPr/>
      </xdr:nvSpPr>
      <xdr:spPr>
        <a:xfrm>
          <a:off x="4464050" y="693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17938</xdr:rowOff>
    </xdr:from>
    <xdr:ext cx="762000" cy="259045"/>
    <xdr:sp macro="" textlink="">
      <xdr:nvSpPr>
        <xdr:cNvPr id="89" name="財政力該当値テキスト">
          <a:extLst>
            <a:ext uri="{FF2B5EF4-FFF2-40B4-BE49-F238E27FC236}">
              <a16:creationId xmlns:a16="http://schemas.microsoft.com/office/drawing/2014/main" id="{0D5DBD01-6530-4E5F-9281-2D524CC7C8F3}"/>
            </a:ext>
          </a:extLst>
        </xdr:cNvPr>
        <xdr:cNvSpPr txBox="1"/>
      </xdr:nvSpPr>
      <xdr:spPr>
        <a:xfrm>
          <a:off x="4584700" y="67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a:extLst>
            <a:ext uri="{FF2B5EF4-FFF2-40B4-BE49-F238E27FC236}">
              <a16:creationId xmlns:a16="http://schemas.microsoft.com/office/drawing/2014/main" id="{002413D9-2E75-47E1-947D-54CD2C87B63C}"/>
            </a:ext>
          </a:extLst>
        </xdr:cNvPr>
        <xdr:cNvSpPr/>
      </xdr:nvSpPr>
      <xdr:spPr>
        <a:xfrm>
          <a:off x="3702050" y="69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1" name="テキスト ボックス 90">
          <a:extLst>
            <a:ext uri="{FF2B5EF4-FFF2-40B4-BE49-F238E27FC236}">
              <a16:creationId xmlns:a16="http://schemas.microsoft.com/office/drawing/2014/main" id="{3DDC0463-7F5B-48D4-A9FD-732912ACF915}"/>
            </a:ext>
          </a:extLst>
        </xdr:cNvPr>
        <xdr:cNvSpPr txBox="1"/>
      </xdr:nvSpPr>
      <xdr:spPr>
        <a:xfrm>
          <a:off x="3409950" y="6730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a:extLst>
            <a:ext uri="{FF2B5EF4-FFF2-40B4-BE49-F238E27FC236}">
              <a16:creationId xmlns:a16="http://schemas.microsoft.com/office/drawing/2014/main" id="{6DF247D4-84AF-4E0B-9F0C-32905A403C69}"/>
            </a:ext>
          </a:extLst>
        </xdr:cNvPr>
        <xdr:cNvSpPr/>
      </xdr:nvSpPr>
      <xdr:spPr>
        <a:xfrm>
          <a:off x="2889250" y="69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93" name="テキスト ボックス 92">
          <a:extLst>
            <a:ext uri="{FF2B5EF4-FFF2-40B4-BE49-F238E27FC236}">
              <a16:creationId xmlns:a16="http://schemas.microsoft.com/office/drawing/2014/main" id="{A7335FC8-4458-44E0-BC88-72CD1DFE3410}"/>
            </a:ext>
          </a:extLst>
        </xdr:cNvPr>
        <xdr:cNvSpPr txBox="1"/>
      </xdr:nvSpPr>
      <xdr:spPr>
        <a:xfrm>
          <a:off x="2597150" y="67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41628</xdr:rowOff>
    </xdr:from>
    <xdr:to>
      <xdr:col>11</xdr:col>
      <xdr:colOff>82550</xdr:colOff>
      <xdr:row>42</xdr:row>
      <xdr:rowOff>143228</xdr:rowOff>
    </xdr:to>
    <xdr:sp macro="" textlink="">
      <xdr:nvSpPr>
        <xdr:cNvPr id="94" name="楕円 93">
          <a:extLst>
            <a:ext uri="{FF2B5EF4-FFF2-40B4-BE49-F238E27FC236}">
              <a16:creationId xmlns:a16="http://schemas.microsoft.com/office/drawing/2014/main" id="{72094C7F-2FE3-49B8-8410-2755A2EC8A16}"/>
            </a:ext>
          </a:extLst>
        </xdr:cNvPr>
        <xdr:cNvSpPr/>
      </xdr:nvSpPr>
      <xdr:spPr>
        <a:xfrm>
          <a:off x="2095500" y="69758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95" name="テキスト ボックス 94">
          <a:extLst>
            <a:ext uri="{FF2B5EF4-FFF2-40B4-BE49-F238E27FC236}">
              <a16:creationId xmlns:a16="http://schemas.microsoft.com/office/drawing/2014/main" id="{2893AFEE-FB37-42D1-9C4B-BB9E53D84354}"/>
            </a:ext>
          </a:extLst>
        </xdr:cNvPr>
        <xdr:cNvSpPr txBox="1"/>
      </xdr:nvSpPr>
      <xdr:spPr>
        <a:xfrm>
          <a:off x="1784350" y="67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43517771-4B4B-4630-BC39-3A7CDBEF139B}"/>
            </a:ext>
          </a:extLst>
        </xdr:cNvPr>
        <xdr:cNvSpPr/>
      </xdr:nvSpPr>
      <xdr:spPr>
        <a:xfrm>
          <a:off x="1282700" y="69892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a:extLst>
            <a:ext uri="{FF2B5EF4-FFF2-40B4-BE49-F238E27FC236}">
              <a16:creationId xmlns:a16="http://schemas.microsoft.com/office/drawing/2014/main" id="{98C5D35B-9D6C-4201-965B-E36566C18B5D}"/>
            </a:ext>
          </a:extLst>
        </xdr:cNvPr>
        <xdr:cNvSpPr txBox="1"/>
      </xdr:nvSpPr>
      <xdr:spPr>
        <a:xfrm>
          <a:off x="971550" y="677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EA57AB12-8BB6-4286-9C5D-65A131833387}"/>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2D33EA3A-5933-4BD7-A768-9037533FD0F8}"/>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5F14A390-A368-4C24-9796-2AF30C49EE24}"/>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570F32F3-0585-4860-AEEC-B6E7CDD323F2}"/>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E7F888F6-E3DA-4BD6-9A28-59F2FD8A542A}"/>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23B0B3F5-519F-4354-80D6-857430C1BE94}"/>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813522B1-BA3B-4F7A-AD43-C9BCC5191C04}"/>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5ABEA425-7B25-420F-AE29-AA04062812DB}"/>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ACA65BBE-667A-45CF-B5CD-752B46984575}"/>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FA8ECF91-C3B2-4C93-928A-890F888EACA5}"/>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FE170686-1B19-4A80-9D64-5E1A74FD0264}"/>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70F4B048-97E4-41A1-91BF-1E92C5B12EE8}"/>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39E4FCE2-AE83-42AA-AF7C-FAB8FBEA0402}"/>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退職手当負担金の減少等に伴い、人件費の減少はあったものの、幼保無償化や園児数の増等による保育関係扶助費の増、特別会計繰出金の増等により、経常経費充当一般財源は前年度を上回った。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一方で、比率の算定における分母である収入額において、個人住民税や固定資産税の増収などにより、全体として分子を上回る結果となったため、経常収支比率は前年度から減少した。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今後は、起債の増に伴う公債費支出の増が懸念されるため、自主財源の確保により、起債の抑制に努める必要がある。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35EBF1D0-6877-4647-B0E7-731C9598DB42}"/>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50B3087D-5870-4DDF-9F2D-9580020CACB9}"/>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954A0C3C-3FDC-4F5F-B309-7816602B4EA5}"/>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992A417-FCC5-41FA-928D-B7142F12ACDD}"/>
            </a:ext>
          </a:extLst>
        </xdr:cNvPr>
        <xdr:cNvCxnSpPr/>
      </xdr:nvCxnSpPr>
      <xdr:spPr>
        <a:xfrm>
          <a:off x="704850" y="10979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92B27C3A-DAB0-4D7E-8D65-752EFC165D4D}"/>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1B77EFF7-BA9B-470D-9066-4F2B42C0D8C8}"/>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7378F588-4686-4F58-9A09-B85C02BE666E}"/>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85C85BB5-0A32-4CCE-B855-C6461F00EF30}"/>
            </a:ext>
          </a:extLst>
        </xdr:cNvPr>
        <xdr:cNvCxnSpPr/>
      </xdr:nvCxnSpPr>
      <xdr:spPr>
        <a:xfrm>
          <a:off x="704850" y="9817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C683DD9B-9B88-4424-8582-7C020ADE00CF}"/>
            </a:ext>
          </a:extLst>
        </xdr:cNvPr>
        <xdr:cNvSpPr txBox="1"/>
      </xdr:nvSpPr>
      <xdr:spPr>
        <a:xfrm>
          <a:off x="0" y="96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57733777-C3A2-434F-BD11-D6142D121D9D}"/>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D0E3ED45-0289-413D-ADD6-568155324117}"/>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4A20667-8BD2-462D-89BA-FCCB120A08A7}"/>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B0D291BB-10B8-45E6-A291-9028E5479FCF}"/>
            </a:ext>
          </a:extLst>
        </xdr:cNvPr>
        <xdr:cNvCxnSpPr/>
      </xdr:nvCxnSpPr>
      <xdr:spPr>
        <a:xfrm flipV="1">
          <a:off x="4514850" y="9660572"/>
          <a:ext cx="0" cy="13004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218EADC-694A-4298-BF23-4EF1D0610836}"/>
            </a:ext>
          </a:extLst>
        </xdr:cNvPr>
        <xdr:cNvSpPr txBox="1"/>
      </xdr:nvSpPr>
      <xdr:spPr>
        <a:xfrm>
          <a:off x="45847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921B18DB-AB11-4027-B183-84FB853F2E79}"/>
            </a:ext>
          </a:extLst>
        </xdr:cNvPr>
        <xdr:cNvCxnSpPr/>
      </xdr:nvCxnSpPr>
      <xdr:spPr>
        <a:xfrm>
          <a:off x="4425950" y="109610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3D121F23-8AC1-4D5C-BDAD-359C4F96BE0B}"/>
            </a:ext>
          </a:extLst>
        </xdr:cNvPr>
        <xdr:cNvSpPr txBox="1"/>
      </xdr:nvSpPr>
      <xdr:spPr>
        <a:xfrm>
          <a:off x="4584700" y="941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49FA4F8E-A043-4387-BADD-BAC8AF5DA8FF}"/>
            </a:ext>
          </a:extLst>
        </xdr:cNvPr>
        <xdr:cNvCxnSpPr/>
      </xdr:nvCxnSpPr>
      <xdr:spPr>
        <a:xfrm>
          <a:off x="4425950" y="9660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5715</xdr:rowOff>
    </xdr:from>
    <xdr:to>
      <xdr:col>23</xdr:col>
      <xdr:colOff>133350</xdr:colOff>
      <xdr:row>63</xdr:row>
      <xdr:rowOff>47943</xdr:rowOff>
    </xdr:to>
    <xdr:cxnSp macro="">
      <xdr:nvCxnSpPr>
        <xdr:cNvPr id="128" name="直線コネクタ 127">
          <a:extLst>
            <a:ext uri="{FF2B5EF4-FFF2-40B4-BE49-F238E27FC236}">
              <a16:creationId xmlns:a16="http://schemas.microsoft.com/office/drawing/2014/main" id="{99987F41-0C17-49BB-A428-D0C6E1707648}"/>
            </a:ext>
          </a:extLst>
        </xdr:cNvPr>
        <xdr:cNvCxnSpPr/>
      </xdr:nvCxnSpPr>
      <xdr:spPr>
        <a:xfrm flipV="1">
          <a:off x="3752850" y="10407015"/>
          <a:ext cx="762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a:extLst>
            <a:ext uri="{FF2B5EF4-FFF2-40B4-BE49-F238E27FC236}">
              <a16:creationId xmlns:a16="http://schemas.microsoft.com/office/drawing/2014/main" id="{42E07BB6-AC4A-4B79-996F-E537053787C9}"/>
            </a:ext>
          </a:extLst>
        </xdr:cNvPr>
        <xdr:cNvSpPr txBox="1"/>
      </xdr:nvSpPr>
      <xdr:spPr>
        <a:xfrm>
          <a:off x="4584700" y="10406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789F30B0-97BC-42B6-9D43-1F905034DF61}"/>
            </a:ext>
          </a:extLst>
        </xdr:cNvPr>
        <xdr:cNvSpPr/>
      </xdr:nvSpPr>
      <xdr:spPr>
        <a:xfrm>
          <a:off x="4464050" y="1043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47943</xdr:rowOff>
    </xdr:from>
    <xdr:to>
      <xdr:col>19</xdr:col>
      <xdr:colOff>133350</xdr:colOff>
      <xdr:row>64</xdr:row>
      <xdr:rowOff>15240</xdr:rowOff>
    </xdr:to>
    <xdr:cxnSp macro="">
      <xdr:nvCxnSpPr>
        <xdr:cNvPr id="131" name="直線コネクタ 130">
          <a:extLst>
            <a:ext uri="{FF2B5EF4-FFF2-40B4-BE49-F238E27FC236}">
              <a16:creationId xmlns:a16="http://schemas.microsoft.com/office/drawing/2014/main" id="{428C11EC-1A92-477B-B369-8B5318B3D57C}"/>
            </a:ext>
          </a:extLst>
        </xdr:cNvPr>
        <xdr:cNvCxnSpPr/>
      </xdr:nvCxnSpPr>
      <xdr:spPr>
        <a:xfrm flipV="1">
          <a:off x="2940050" y="10449243"/>
          <a:ext cx="812800" cy="13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EA0C69F0-8EA7-49AF-B385-23A152A62193}"/>
            </a:ext>
          </a:extLst>
        </xdr:cNvPr>
        <xdr:cNvSpPr/>
      </xdr:nvSpPr>
      <xdr:spPr>
        <a:xfrm>
          <a:off x="370205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a:extLst>
            <a:ext uri="{FF2B5EF4-FFF2-40B4-BE49-F238E27FC236}">
              <a16:creationId xmlns:a16="http://schemas.microsoft.com/office/drawing/2014/main" id="{99193BD3-36F8-491E-899D-847AF5851338}"/>
            </a:ext>
          </a:extLst>
        </xdr:cNvPr>
        <xdr:cNvSpPr txBox="1"/>
      </xdr:nvSpPr>
      <xdr:spPr>
        <a:xfrm>
          <a:off x="3409950" y="10496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51435</xdr:rowOff>
    </xdr:to>
    <xdr:cxnSp macro="">
      <xdr:nvCxnSpPr>
        <xdr:cNvPr id="134" name="直線コネクタ 133">
          <a:extLst>
            <a:ext uri="{FF2B5EF4-FFF2-40B4-BE49-F238E27FC236}">
              <a16:creationId xmlns:a16="http://schemas.microsoft.com/office/drawing/2014/main" id="{18D247C5-F269-48F9-9021-3857930BAEA5}"/>
            </a:ext>
          </a:extLst>
        </xdr:cNvPr>
        <xdr:cNvCxnSpPr/>
      </xdr:nvCxnSpPr>
      <xdr:spPr>
        <a:xfrm flipV="1">
          <a:off x="2127250" y="10581640"/>
          <a:ext cx="8128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85EE0732-FA45-4663-8720-9384FDCCF262}"/>
            </a:ext>
          </a:extLst>
        </xdr:cNvPr>
        <xdr:cNvSpPr/>
      </xdr:nvSpPr>
      <xdr:spPr>
        <a:xfrm>
          <a:off x="2889250" y="103927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8393D5FD-CFAD-4B82-A605-DE4B6DA9FCB7}"/>
            </a:ext>
          </a:extLst>
        </xdr:cNvPr>
        <xdr:cNvSpPr txBox="1"/>
      </xdr:nvSpPr>
      <xdr:spPr>
        <a:xfrm>
          <a:off x="2597150" y="1016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134938</xdr:rowOff>
    </xdr:from>
    <xdr:to>
      <xdr:col>11</xdr:col>
      <xdr:colOff>31750</xdr:colOff>
      <xdr:row>64</xdr:row>
      <xdr:rowOff>51435</xdr:rowOff>
    </xdr:to>
    <xdr:cxnSp macro="">
      <xdr:nvCxnSpPr>
        <xdr:cNvPr id="137" name="直線コネクタ 136">
          <a:extLst>
            <a:ext uri="{FF2B5EF4-FFF2-40B4-BE49-F238E27FC236}">
              <a16:creationId xmlns:a16="http://schemas.microsoft.com/office/drawing/2014/main" id="{3E18872F-FD33-4674-B0B6-AB853C465DE8}"/>
            </a:ext>
          </a:extLst>
        </xdr:cNvPr>
        <xdr:cNvCxnSpPr/>
      </xdr:nvCxnSpPr>
      <xdr:spPr>
        <a:xfrm>
          <a:off x="1333500" y="10371138"/>
          <a:ext cx="793750" cy="24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6ED50F9A-92AA-4EBF-AB02-0F917512C2BD}"/>
            </a:ext>
          </a:extLst>
        </xdr:cNvPr>
        <xdr:cNvSpPr/>
      </xdr:nvSpPr>
      <xdr:spPr>
        <a:xfrm>
          <a:off x="2095500" y="103927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94BEC666-A565-4955-A683-988107F0893E}"/>
            </a:ext>
          </a:extLst>
        </xdr:cNvPr>
        <xdr:cNvSpPr txBox="1"/>
      </xdr:nvSpPr>
      <xdr:spPr>
        <a:xfrm>
          <a:off x="1784350" y="1016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C8F81BA6-E4F4-48F2-8D26-BF4887DBF2CD}"/>
            </a:ext>
          </a:extLst>
        </xdr:cNvPr>
        <xdr:cNvSpPr/>
      </xdr:nvSpPr>
      <xdr:spPr>
        <a:xfrm>
          <a:off x="1282700" y="101879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a:extLst>
            <a:ext uri="{FF2B5EF4-FFF2-40B4-BE49-F238E27FC236}">
              <a16:creationId xmlns:a16="http://schemas.microsoft.com/office/drawing/2014/main" id="{B0D6E529-ACA3-4C18-B0D5-6B087A8696CC}"/>
            </a:ext>
          </a:extLst>
        </xdr:cNvPr>
        <xdr:cNvSpPr txBox="1"/>
      </xdr:nvSpPr>
      <xdr:spPr>
        <a:xfrm>
          <a:off x="971550" y="996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FEC813F6-0AA9-4D68-9038-2FD35BE36318}"/>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53516274-FCAC-4188-9764-2B31CC4E0E3C}"/>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BF6C8B2B-1EE8-44BE-B2EF-E14DF33E50E6}"/>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26BE36D9-EFFB-462F-A406-6B7A5D551442}"/>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7690EAF-A4CD-4A74-AAA8-4AA483FDE8F3}"/>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47" name="楕円 146">
          <a:extLst>
            <a:ext uri="{FF2B5EF4-FFF2-40B4-BE49-F238E27FC236}">
              <a16:creationId xmlns:a16="http://schemas.microsoft.com/office/drawing/2014/main" id="{3CB27546-39AD-4FE2-A72A-7962EE2436A9}"/>
            </a:ext>
          </a:extLst>
        </xdr:cNvPr>
        <xdr:cNvSpPr/>
      </xdr:nvSpPr>
      <xdr:spPr>
        <a:xfrm>
          <a:off x="4464050" y="103625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142892</xdr:rowOff>
    </xdr:from>
    <xdr:ext cx="762000" cy="259045"/>
    <xdr:sp macro="" textlink="">
      <xdr:nvSpPr>
        <xdr:cNvPr id="148" name="財政構造の弾力性該当値テキスト">
          <a:extLst>
            <a:ext uri="{FF2B5EF4-FFF2-40B4-BE49-F238E27FC236}">
              <a16:creationId xmlns:a16="http://schemas.microsoft.com/office/drawing/2014/main" id="{52286C76-5A3D-4EB4-9599-FAE2DC0074BA}"/>
            </a:ext>
          </a:extLst>
        </xdr:cNvPr>
        <xdr:cNvSpPr txBox="1"/>
      </xdr:nvSpPr>
      <xdr:spPr>
        <a:xfrm>
          <a:off x="4584700" y="1021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168593</xdr:rowOff>
    </xdr:from>
    <xdr:to>
      <xdr:col>19</xdr:col>
      <xdr:colOff>184150</xdr:colOff>
      <xdr:row>63</xdr:row>
      <xdr:rowOff>98743</xdr:rowOff>
    </xdr:to>
    <xdr:sp macro="" textlink="">
      <xdr:nvSpPr>
        <xdr:cNvPr id="149" name="楕円 148">
          <a:extLst>
            <a:ext uri="{FF2B5EF4-FFF2-40B4-BE49-F238E27FC236}">
              <a16:creationId xmlns:a16="http://schemas.microsoft.com/office/drawing/2014/main" id="{D1017367-A5A2-4A17-A2AD-0C9070AC53D0}"/>
            </a:ext>
          </a:extLst>
        </xdr:cNvPr>
        <xdr:cNvSpPr/>
      </xdr:nvSpPr>
      <xdr:spPr>
        <a:xfrm>
          <a:off x="3702050" y="103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108920</xdr:rowOff>
    </xdr:from>
    <xdr:ext cx="736600" cy="259045"/>
    <xdr:sp macro="" textlink="">
      <xdr:nvSpPr>
        <xdr:cNvPr id="150" name="テキスト ボックス 149">
          <a:extLst>
            <a:ext uri="{FF2B5EF4-FFF2-40B4-BE49-F238E27FC236}">
              <a16:creationId xmlns:a16="http://schemas.microsoft.com/office/drawing/2014/main" id="{3CB86189-9EF3-43BF-8EA9-9DA34397AE8D}"/>
            </a:ext>
          </a:extLst>
        </xdr:cNvPr>
        <xdr:cNvSpPr txBox="1"/>
      </xdr:nvSpPr>
      <xdr:spPr>
        <a:xfrm>
          <a:off x="3409950" y="10180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1" name="楕円 150">
          <a:extLst>
            <a:ext uri="{FF2B5EF4-FFF2-40B4-BE49-F238E27FC236}">
              <a16:creationId xmlns:a16="http://schemas.microsoft.com/office/drawing/2014/main" id="{51B2E2DD-776A-4E02-AACC-C7D6C3639415}"/>
            </a:ext>
          </a:extLst>
        </xdr:cNvPr>
        <xdr:cNvSpPr/>
      </xdr:nvSpPr>
      <xdr:spPr>
        <a:xfrm>
          <a:off x="2889250" y="105371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2" name="テキスト ボックス 151">
          <a:extLst>
            <a:ext uri="{FF2B5EF4-FFF2-40B4-BE49-F238E27FC236}">
              <a16:creationId xmlns:a16="http://schemas.microsoft.com/office/drawing/2014/main" id="{C7D2618C-F966-4BE9-88A1-B3EBAC7A0DC4}"/>
            </a:ext>
          </a:extLst>
        </xdr:cNvPr>
        <xdr:cNvSpPr txBox="1"/>
      </xdr:nvSpPr>
      <xdr:spPr>
        <a:xfrm>
          <a:off x="2597150" y="1061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635</xdr:rowOff>
    </xdr:from>
    <xdr:to>
      <xdr:col>11</xdr:col>
      <xdr:colOff>82550</xdr:colOff>
      <xdr:row>64</xdr:row>
      <xdr:rowOff>102235</xdr:rowOff>
    </xdr:to>
    <xdr:sp macro="" textlink="">
      <xdr:nvSpPr>
        <xdr:cNvPr id="153" name="楕円 152">
          <a:extLst>
            <a:ext uri="{FF2B5EF4-FFF2-40B4-BE49-F238E27FC236}">
              <a16:creationId xmlns:a16="http://schemas.microsoft.com/office/drawing/2014/main" id="{501AC2D1-55C0-42CD-9175-8FAF90F0F465}"/>
            </a:ext>
          </a:extLst>
        </xdr:cNvPr>
        <xdr:cNvSpPr/>
      </xdr:nvSpPr>
      <xdr:spPr>
        <a:xfrm>
          <a:off x="2095500" y="105670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87012</xdr:rowOff>
    </xdr:from>
    <xdr:ext cx="762000" cy="259045"/>
    <xdr:sp macro="" textlink="">
      <xdr:nvSpPr>
        <xdr:cNvPr id="154" name="テキスト ボックス 153">
          <a:extLst>
            <a:ext uri="{FF2B5EF4-FFF2-40B4-BE49-F238E27FC236}">
              <a16:creationId xmlns:a16="http://schemas.microsoft.com/office/drawing/2014/main" id="{ED546B88-AFEA-4403-8487-06E428755EC4}"/>
            </a:ext>
          </a:extLst>
        </xdr:cNvPr>
        <xdr:cNvSpPr txBox="1"/>
      </xdr:nvSpPr>
      <xdr:spPr>
        <a:xfrm>
          <a:off x="1784350" y="1065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55" name="楕円 154">
          <a:extLst>
            <a:ext uri="{FF2B5EF4-FFF2-40B4-BE49-F238E27FC236}">
              <a16:creationId xmlns:a16="http://schemas.microsoft.com/office/drawing/2014/main" id="{8CD846AC-A67A-45B4-A885-988B3A03287B}"/>
            </a:ext>
          </a:extLst>
        </xdr:cNvPr>
        <xdr:cNvSpPr/>
      </xdr:nvSpPr>
      <xdr:spPr>
        <a:xfrm>
          <a:off x="1282700" y="103203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170515</xdr:rowOff>
    </xdr:from>
    <xdr:ext cx="762000" cy="259045"/>
    <xdr:sp macro="" textlink="">
      <xdr:nvSpPr>
        <xdr:cNvPr id="156" name="テキスト ボックス 155">
          <a:extLst>
            <a:ext uri="{FF2B5EF4-FFF2-40B4-BE49-F238E27FC236}">
              <a16:creationId xmlns:a16="http://schemas.microsoft.com/office/drawing/2014/main" id="{5764C118-9C1A-4F49-B53F-95AA823F2171}"/>
            </a:ext>
          </a:extLst>
        </xdr:cNvPr>
        <xdr:cNvSpPr txBox="1"/>
      </xdr:nvSpPr>
      <xdr:spPr>
        <a:xfrm>
          <a:off x="971550" y="1040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6E04111D-B6F2-4C61-8A9F-C90C19B15219}"/>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C8EB6072-5CD8-484B-AE98-15FF943215D8}"/>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4F5BEF8B-1F2A-4002-9FDA-5143B8B4D33E}"/>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96C3F68F-C63E-4ED6-B3E8-96773C8F66A9}"/>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E6382A21-C142-434C-AF6B-87CB0C29AED8}"/>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78526DC3-1FDC-4AAC-B09B-231C0B75A4BF}"/>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759D3803-E5A9-41C8-9F3D-9535D88818A8}"/>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2CDE552D-D1E2-47D9-B36F-7844006BCFB4}"/>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F85842C5-D357-4CA5-A8C9-6C3E720E53EC}"/>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DFD3996-43A4-4AAA-B1E9-1AEAE0B9C6DB}"/>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5C58E98D-2015-4F12-B1FD-BDE044A2DFAC}"/>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DD3F29C9-F3E8-4698-B0DD-7BE5781092E3}"/>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C58767A9-5C26-4A51-B8DE-72D1564A7F5B}"/>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人あたりの職員数は類似団体平均でも特に少なく、人件費・物件費等の決算額の少なさも類似団体内において上位である。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本町においては、人件費は主に退職手当負担金の減少等に伴い、前年度から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％の減となり、物件費については、保育園解体工事やシステム改修経費の増などにより、前年度から</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今後も、効率的な人員配置及び事業分担を行い、経費を抑えながらも住民サービスの向上に努める。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8885B4C5-4ADE-46EE-8C03-1137290A263D}"/>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6134C6F6-3D54-47D9-946A-434D9D88AF48}"/>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1F927CC2-04B7-4423-BE4F-B8E6E0EDA2EF}"/>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975A3403-2AE1-465E-9657-C8D3566CF559}"/>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58AD5AA9-0B49-4188-9C10-D390472C16A4}"/>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7B0BF87F-B596-4BF1-91AA-670C12B127EE}"/>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BC120BE6-421E-46D8-B4CB-D8FB7A9CA384}"/>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B286812C-A221-4A51-AD21-66A176A68EC0}"/>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BF44D5B0-92D6-4A1F-9718-0C47C0CCAF31}"/>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33F2CC6E-BAFE-45D9-A73C-5B48F98842CF}"/>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13212825-FE9F-4AEB-9AFD-94BB93390410}"/>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972D06A4-459A-47EA-8630-250DDB4BCF31}"/>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CCF27597-BC6D-4D8E-B0EB-CD3A9CF8ED5A}"/>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A1E5FE59-822A-4E61-981E-3C678BDAD044}"/>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3FF17749-9540-48B7-BE6C-ACA1D2458C5D}"/>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2E332F97-5B4A-46F8-9DE5-E90426E15C22}"/>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513C9250-8284-4059-A61C-E789F7C4C484}"/>
            </a:ext>
          </a:extLst>
        </xdr:cNvPr>
        <xdr:cNvCxnSpPr/>
      </xdr:nvCxnSpPr>
      <xdr:spPr>
        <a:xfrm flipV="1">
          <a:off x="4514850" y="13518769"/>
          <a:ext cx="0" cy="13629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3D0E49A3-D912-41C7-B853-1D1CAABAD850}"/>
            </a:ext>
          </a:extLst>
        </xdr:cNvPr>
        <xdr:cNvSpPr txBox="1"/>
      </xdr:nvSpPr>
      <xdr:spPr>
        <a:xfrm>
          <a:off x="4584700" y="1486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2907DC86-D5D7-4CC5-8CBE-2257E0B2D458}"/>
            </a:ext>
          </a:extLst>
        </xdr:cNvPr>
        <xdr:cNvCxnSpPr/>
      </xdr:nvCxnSpPr>
      <xdr:spPr>
        <a:xfrm>
          <a:off x="4425950" y="14881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A99B4D65-CF23-4F97-9F76-AD337947D8C7}"/>
            </a:ext>
          </a:extLst>
        </xdr:cNvPr>
        <xdr:cNvSpPr txBox="1"/>
      </xdr:nvSpPr>
      <xdr:spPr>
        <a:xfrm>
          <a:off x="4584700" y="1326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3D01509A-1301-4BD4-8760-D1F9F0838F31}"/>
            </a:ext>
          </a:extLst>
        </xdr:cNvPr>
        <xdr:cNvCxnSpPr/>
      </xdr:nvCxnSpPr>
      <xdr:spPr>
        <a:xfrm>
          <a:off x="4425950" y="135187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106806</xdr:rowOff>
    </xdr:from>
    <xdr:to>
      <xdr:col>23</xdr:col>
      <xdr:colOff>133350</xdr:colOff>
      <xdr:row>82</xdr:row>
      <xdr:rowOff>107369</xdr:rowOff>
    </xdr:to>
    <xdr:cxnSp macro="">
      <xdr:nvCxnSpPr>
        <xdr:cNvPr id="191" name="直線コネクタ 190">
          <a:extLst>
            <a:ext uri="{FF2B5EF4-FFF2-40B4-BE49-F238E27FC236}">
              <a16:creationId xmlns:a16="http://schemas.microsoft.com/office/drawing/2014/main" id="{E24CFF55-5A94-4036-9B43-12803CCF4890}"/>
            </a:ext>
          </a:extLst>
        </xdr:cNvPr>
        <xdr:cNvCxnSpPr/>
      </xdr:nvCxnSpPr>
      <xdr:spPr>
        <a:xfrm>
          <a:off x="3752850" y="13645006"/>
          <a:ext cx="762000" cy="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id="{12AA26F3-9B9E-4F3C-9264-BA38436EA1D3}"/>
            </a:ext>
          </a:extLst>
        </xdr:cNvPr>
        <xdr:cNvSpPr txBox="1"/>
      </xdr:nvSpPr>
      <xdr:spPr>
        <a:xfrm>
          <a:off x="4584700" y="1374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24AD1210-BD3D-4E4B-BA31-80ECF5CAE0C0}"/>
            </a:ext>
          </a:extLst>
        </xdr:cNvPr>
        <xdr:cNvSpPr/>
      </xdr:nvSpPr>
      <xdr:spPr>
        <a:xfrm>
          <a:off x="4464050" y="137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94876</xdr:rowOff>
    </xdr:from>
    <xdr:to>
      <xdr:col>19</xdr:col>
      <xdr:colOff>133350</xdr:colOff>
      <xdr:row>82</xdr:row>
      <xdr:rowOff>106806</xdr:rowOff>
    </xdr:to>
    <xdr:cxnSp macro="">
      <xdr:nvCxnSpPr>
        <xdr:cNvPr id="194" name="直線コネクタ 193">
          <a:extLst>
            <a:ext uri="{FF2B5EF4-FFF2-40B4-BE49-F238E27FC236}">
              <a16:creationId xmlns:a16="http://schemas.microsoft.com/office/drawing/2014/main" id="{223B65A1-B638-4818-B247-48267B67CB48}"/>
            </a:ext>
          </a:extLst>
        </xdr:cNvPr>
        <xdr:cNvCxnSpPr/>
      </xdr:nvCxnSpPr>
      <xdr:spPr>
        <a:xfrm>
          <a:off x="2940050" y="13633076"/>
          <a:ext cx="812800" cy="1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B5625C4D-E2E5-4B01-AA37-244148F693D1}"/>
            </a:ext>
          </a:extLst>
        </xdr:cNvPr>
        <xdr:cNvSpPr/>
      </xdr:nvSpPr>
      <xdr:spPr>
        <a:xfrm>
          <a:off x="3702050" y="1376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id="{C979B564-6F5D-4B08-8A60-D19104C9D379}"/>
            </a:ext>
          </a:extLst>
        </xdr:cNvPr>
        <xdr:cNvSpPr txBox="1"/>
      </xdr:nvSpPr>
      <xdr:spPr>
        <a:xfrm>
          <a:off x="3409950" y="13855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85940</xdr:rowOff>
    </xdr:from>
    <xdr:to>
      <xdr:col>15</xdr:col>
      <xdr:colOff>82550</xdr:colOff>
      <xdr:row>82</xdr:row>
      <xdr:rowOff>94876</xdr:rowOff>
    </xdr:to>
    <xdr:cxnSp macro="">
      <xdr:nvCxnSpPr>
        <xdr:cNvPr id="197" name="直線コネクタ 196">
          <a:extLst>
            <a:ext uri="{FF2B5EF4-FFF2-40B4-BE49-F238E27FC236}">
              <a16:creationId xmlns:a16="http://schemas.microsoft.com/office/drawing/2014/main" id="{2B9CBD97-7C5D-4444-92D2-D268CEA068D0}"/>
            </a:ext>
          </a:extLst>
        </xdr:cNvPr>
        <xdr:cNvCxnSpPr/>
      </xdr:nvCxnSpPr>
      <xdr:spPr>
        <a:xfrm>
          <a:off x="2127250" y="13624140"/>
          <a:ext cx="812800" cy="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70212575-C1A3-48B1-B3FF-4EE3446B46FA}"/>
            </a:ext>
          </a:extLst>
        </xdr:cNvPr>
        <xdr:cNvSpPr/>
      </xdr:nvSpPr>
      <xdr:spPr>
        <a:xfrm>
          <a:off x="2889250" y="137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id="{8DD5B13B-C684-4077-B43D-FD21F6E8B84A}"/>
            </a:ext>
          </a:extLst>
        </xdr:cNvPr>
        <xdr:cNvSpPr txBox="1"/>
      </xdr:nvSpPr>
      <xdr:spPr>
        <a:xfrm>
          <a:off x="2597150" y="1382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82113</xdr:rowOff>
    </xdr:from>
    <xdr:to>
      <xdr:col>11</xdr:col>
      <xdr:colOff>31750</xdr:colOff>
      <xdr:row>82</xdr:row>
      <xdr:rowOff>85940</xdr:rowOff>
    </xdr:to>
    <xdr:cxnSp macro="">
      <xdr:nvCxnSpPr>
        <xdr:cNvPr id="200" name="直線コネクタ 199">
          <a:extLst>
            <a:ext uri="{FF2B5EF4-FFF2-40B4-BE49-F238E27FC236}">
              <a16:creationId xmlns:a16="http://schemas.microsoft.com/office/drawing/2014/main" id="{07E52C20-7FA6-4281-9E57-E8B798F24949}"/>
            </a:ext>
          </a:extLst>
        </xdr:cNvPr>
        <xdr:cNvCxnSpPr/>
      </xdr:nvCxnSpPr>
      <xdr:spPr>
        <a:xfrm>
          <a:off x="1333500" y="13620313"/>
          <a:ext cx="793750" cy="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87E117FE-68B0-431D-B4F2-1FF17FC49D0C}"/>
            </a:ext>
          </a:extLst>
        </xdr:cNvPr>
        <xdr:cNvSpPr/>
      </xdr:nvSpPr>
      <xdr:spPr>
        <a:xfrm>
          <a:off x="2095500" y="137344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id="{94F7EEC7-A010-47C1-8BC3-A7B10D7840FD}"/>
            </a:ext>
          </a:extLst>
        </xdr:cNvPr>
        <xdr:cNvSpPr txBox="1"/>
      </xdr:nvSpPr>
      <xdr:spPr>
        <a:xfrm>
          <a:off x="1784350" y="1382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34EE2878-CC17-4718-80F1-A912477B05C8}"/>
            </a:ext>
          </a:extLst>
        </xdr:cNvPr>
        <xdr:cNvSpPr/>
      </xdr:nvSpPr>
      <xdr:spPr>
        <a:xfrm>
          <a:off x="1282700" y="137002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id="{9852EB1E-E566-4768-9417-77295BFA5149}"/>
            </a:ext>
          </a:extLst>
        </xdr:cNvPr>
        <xdr:cNvSpPr txBox="1"/>
      </xdr:nvSpPr>
      <xdr:spPr>
        <a:xfrm>
          <a:off x="971550" y="1378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23BAA594-8FB5-4B9E-A080-699324476D58}"/>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E5514301-CAE7-4CBB-8DCB-E814F2AD593A}"/>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12500CE-AFEB-4FD3-AC07-6536C5EF7D42}"/>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A6D2E40-A8B3-41AF-BF05-1855F6F1BD50}"/>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FC4D00B1-D6BF-4B55-82A7-77DB40CA29D3}"/>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56569</xdr:rowOff>
    </xdr:from>
    <xdr:to>
      <xdr:col>23</xdr:col>
      <xdr:colOff>184150</xdr:colOff>
      <xdr:row>82</xdr:row>
      <xdr:rowOff>158169</xdr:rowOff>
    </xdr:to>
    <xdr:sp macro="" textlink="">
      <xdr:nvSpPr>
        <xdr:cNvPr id="210" name="楕円 209">
          <a:extLst>
            <a:ext uri="{FF2B5EF4-FFF2-40B4-BE49-F238E27FC236}">
              <a16:creationId xmlns:a16="http://schemas.microsoft.com/office/drawing/2014/main" id="{FDA3A329-DAF7-45D4-8E6D-2FA4BC3CEEC8}"/>
            </a:ext>
          </a:extLst>
        </xdr:cNvPr>
        <xdr:cNvSpPr/>
      </xdr:nvSpPr>
      <xdr:spPr>
        <a:xfrm>
          <a:off x="4464050" y="1359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73096</xdr:rowOff>
    </xdr:from>
    <xdr:ext cx="762000" cy="259045"/>
    <xdr:sp macro="" textlink="">
      <xdr:nvSpPr>
        <xdr:cNvPr id="211" name="人件費・物件費等の状況該当値テキスト">
          <a:extLst>
            <a:ext uri="{FF2B5EF4-FFF2-40B4-BE49-F238E27FC236}">
              <a16:creationId xmlns:a16="http://schemas.microsoft.com/office/drawing/2014/main" id="{A642237B-1E22-43B3-A715-AD1DA01E74BC}"/>
            </a:ext>
          </a:extLst>
        </xdr:cNvPr>
        <xdr:cNvSpPr txBox="1"/>
      </xdr:nvSpPr>
      <xdr:spPr>
        <a:xfrm>
          <a:off x="4584700" y="1344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56006</xdr:rowOff>
    </xdr:from>
    <xdr:to>
      <xdr:col>19</xdr:col>
      <xdr:colOff>184150</xdr:colOff>
      <xdr:row>82</xdr:row>
      <xdr:rowOff>157606</xdr:rowOff>
    </xdr:to>
    <xdr:sp macro="" textlink="">
      <xdr:nvSpPr>
        <xdr:cNvPr id="212" name="楕円 211">
          <a:extLst>
            <a:ext uri="{FF2B5EF4-FFF2-40B4-BE49-F238E27FC236}">
              <a16:creationId xmlns:a16="http://schemas.microsoft.com/office/drawing/2014/main" id="{CABCDBEE-E6B0-4178-B2DD-BF0E98318BB0}"/>
            </a:ext>
          </a:extLst>
        </xdr:cNvPr>
        <xdr:cNvSpPr/>
      </xdr:nvSpPr>
      <xdr:spPr>
        <a:xfrm>
          <a:off x="3702050" y="135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167783</xdr:rowOff>
    </xdr:from>
    <xdr:ext cx="736600" cy="259045"/>
    <xdr:sp macro="" textlink="">
      <xdr:nvSpPr>
        <xdr:cNvPr id="213" name="テキスト ボックス 212">
          <a:extLst>
            <a:ext uri="{FF2B5EF4-FFF2-40B4-BE49-F238E27FC236}">
              <a16:creationId xmlns:a16="http://schemas.microsoft.com/office/drawing/2014/main" id="{EA8E815E-AB81-4988-83C8-B3DE528F6C5F}"/>
            </a:ext>
          </a:extLst>
        </xdr:cNvPr>
        <xdr:cNvSpPr txBox="1"/>
      </xdr:nvSpPr>
      <xdr:spPr>
        <a:xfrm>
          <a:off x="3409950" y="1337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44076</xdr:rowOff>
    </xdr:from>
    <xdr:to>
      <xdr:col>15</xdr:col>
      <xdr:colOff>133350</xdr:colOff>
      <xdr:row>82</xdr:row>
      <xdr:rowOff>145676</xdr:rowOff>
    </xdr:to>
    <xdr:sp macro="" textlink="">
      <xdr:nvSpPr>
        <xdr:cNvPr id="214" name="楕円 213">
          <a:extLst>
            <a:ext uri="{FF2B5EF4-FFF2-40B4-BE49-F238E27FC236}">
              <a16:creationId xmlns:a16="http://schemas.microsoft.com/office/drawing/2014/main" id="{C32D5052-4DE1-43C7-8563-5DFAFC062F7E}"/>
            </a:ext>
          </a:extLst>
        </xdr:cNvPr>
        <xdr:cNvSpPr/>
      </xdr:nvSpPr>
      <xdr:spPr>
        <a:xfrm>
          <a:off x="2889250" y="135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155853</xdr:rowOff>
    </xdr:from>
    <xdr:ext cx="762000" cy="259045"/>
    <xdr:sp macro="" textlink="">
      <xdr:nvSpPr>
        <xdr:cNvPr id="215" name="テキスト ボックス 214">
          <a:extLst>
            <a:ext uri="{FF2B5EF4-FFF2-40B4-BE49-F238E27FC236}">
              <a16:creationId xmlns:a16="http://schemas.microsoft.com/office/drawing/2014/main" id="{3AB38710-D543-4CCF-92A5-DEDD1C625977}"/>
            </a:ext>
          </a:extLst>
        </xdr:cNvPr>
        <xdr:cNvSpPr txBox="1"/>
      </xdr:nvSpPr>
      <xdr:spPr>
        <a:xfrm>
          <a:off x="2597150" y="1336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35140</xdr:rowOff>
    </xdr:from>
    <xdr:to>
      <xdr:col>11</xdr:col>
      <xdr:colOff>82550</xdr:colOff>
      <xdr:row>82</xdr:row>
      <xdr:rowOff>136740</xdr:rowOff>
    </xdr:to>
    <xdr:sp macro="" textlink="">
      <xdr:nvSpPr>
        <xdr:cNvPr id="216" name="楕円 215">
          <a:extLst>
            <a:ext uri="{FF2B5EF4-FFF2-40B4-BE49-F238E27FC236}">
              <a16:creationId xmlns:a16="http://schemas.microsoft.com/office/drawing/2014/main" id="{2C981939-748E-4F89-8579-C884ADF7E2F2}"/>
            </a:ext>
          </a:extLst>
        </xdr:cNvPr>
        <xdr:cNvSpPr/>
      </xdr:nvSpPr>
      <xdr:spPr>
        <a:xfrm>
          <a:off x="2095500" y="135733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146917</xdr:rowOff>
    </xdr:from>
    <xdr:ext cx="762000" cy="259045"/>
    <xdr:sp macro="" textlink="">
      <xdr:nvSpPr>
        <xdr:cNvPr id="217" name="テキスト ボックス 216">
          <a:extLst>
            <a:ext uri="{FF2B5EF4-FFF2-40B4-BE49-F238E27FC236}">
              <a16:creationId xmlns:a16="http://schemas.microsoft.com/office/drawing/2014/main" id="{3AD138D7-5F15-4785-A0B5-A727ED59BA61}"/>
            </a:ext>
          </a:extLst>
        </xdr:cNvPr>
        <xdr:cNvSpPr txBox="1"/>
      </xdr:nvSpPr>
      <xdr:spPr>
        <a:xfrm>
          <a:off x="1784350" y="133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31313</xdr:rowOff>
    </xdr:from>
    <xdr:to>
      <xdr:col>7</xdr:col>
      <xdr:colOff>31750</xdr:colOff>
      <xdr:row>82</xdr:row>
      <xdr:rowOff>132913</xdr:rowOff>
    </xdr:to>
    <xdr:sp macro="" textlink="">
      <xdr:nvSpPr>
        <xdr:cNvPr id="218" name="楕円 217">
          <a:extLst>
            <a:ext uri="{FF2B5EF4-FFF2-40B4-BE49-F238E27FC236}">
              <a16:creationId xmlns:a16="http://schemas.microsoft.com/office/drawing/2014/main" id="{83AD5B77-6405-4E17-92F6-9A83CE789612}"/>
            </a:ext>
          </a:extLst>
        </xdr:cNvPr>
        <xdr:cNvSpPr/>
      </xdr:nvSpPr>
      <xdr:spPr>
        <a:xfrm>
          <a:off x="1282700" y="135695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143090</xdr:rowOff>
    </xdr:from>
    <xdr:ext cx="762000" cy="259045"/>
    <xdr:sp macro="" textlink="">
      <xdr:nvSpPr>
        <xdr:cNvPr id="219" name="テキスト ボックス 218">
          <a:extLst>
            <a:ext uri="{FF2B5EF4-FFF2-40B4-BE49-F238E27FC236}">
              <a16:creationId xmlns:a16="http://schemas.microsoft.com/office/drawing/2014/main" id="{B33FA258-27FE-4D7F-9730-E6E6E0A96B65}"/>
            </a:ext>
          </a:extLst>
        </xdr:cNvPr>
        <xdr:cNvSpPr txBox="1"/>
      </xdr:nvSpPr>
      <xdr:spPr>
        <a:xfrm>
          <a:off x="971550" y="1335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7FEE2D84-7DE4-4E31-BA00-C2A1FA3136CC}"/>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3C72D1FB-EB92-48C9-A8EC-E69849AF46C5}"/>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2AECFEA8-1670-4E15-93C1-5E3D923D0012}"/>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61F9C5DA-7A13-414E-A509-223EB434DB94}"/>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4DB991F3-3824-4259-8BCE-19B99FE6C246}"/>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BB0C8301-8BF5-4B25-B055-CEA13410F344}"/>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C1F3127C-33C4-4774-ADD8-B75F1490270E}"/>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EB01071D-EF9D-416D-9CB3-6623F5F6E20B}"/>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26732BBC-F986-4D7F-B7A0-B31A7F267F33}"/>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77430D16-1B22-4146-8533-C08CD66141D3}"/>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E083FB16-139B-4A14-A861-6944FE1FE793}"/>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CE5ED61B-AB86-4DFC-8B37-88C738059A78}"/>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A3CF5B2D-9019-4F71-AC83-8DA07EBF7730}"/>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令和元年度は、職員構成の変動等により、前年度から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ポイント減少したが、依然として類似団体内でにおいても順位は下位であり、全国町村平均を上回る数値となっている。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今後も、地域の民間企業の平均給与の状況や、県、近隣市町村の状況等も踏まえながら、給与の適正化に努める。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A6D572FB-4354-428D-82CD-86047FA7B1C2}"/>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266DF55D-E6CA-407A-858D-E1F455A57939}"/>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674EE810-5541-47A3-8FAE-55D18A6720D2}"/>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8A4D846B-5E28-4032-952D-225779A4950E}"/>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ED6557E1-E398-4A12-9035-2EF7A832EB99}"/>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EE0DFAAD-3CFB-44CE-B40C-763F78168B13}"/>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22EAF773-8DD7-4CD0-A0AE-3B564FA5FE3A}"/>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7F39C696-FC14-4CE0-A657-97824D0F8A4D}"/>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BAF7FD33-6466-4911-A235-1E79CF1EC590}"/>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ACE78F4E-956E-4494-A509-CCFAC5C67D07}"/>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560603F-1937-4566-B925-78B5F839A1E3}"/>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55861178-EA7C-4381-9DE5-46B20D0CC3B8}"/>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221FABD-4303-4C9D-AF64-AF133E5F80A4}"/>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E6962A83-2C5F-4D4B-B633-3EAE6D549AEF}"/>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44F831A6-7B71-417C-9BA9-46CFFDE55B37}"/>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30D567BC-D4AF-4424-A98F-8FBE6E14DEB1}"/>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C69010DD-5605-4827-BDBD-D7DBACE6A902}"/>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FCECD422-1B1A-4512-9C28-3CB62A1E9695}"/>
            </a:ext>
          </a:extLst>
        </xdr:cNvPr>
        <xdr:cNvCxnSpPr/>
      </xdr:nvCxnSpPr>
      <xdr:spPr>
        <a:xfrm flipV="1">
          <a:off x="15474950" y="13355864"/>
          <a:ext cx="0" cy="14768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513D29CC-E89F-475A-8077-300F88B7B409}"/>
            </a:ext>
          </a:extLst>
        </xdr:cNvPr>
        <xdr:cNvSpPr txBox="1"/>
      </xdr:nvSpPr>
      <xdr:spPr>
        <a:xfrm>
          <a:off x="15563850" y="1480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85A7FD8-756A-469E-840C-9633530524F7}"/>
            </a:ext>
          </a:extLst>
        </xdr:cNvPr>
        <xdr:cNvCxnSpPr/>
      </xdr:nvCxnSpPr>
      <xdr:spPr>
        <a:xfrm>
          <a:off x="15405100" y="148326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D06EE246-9DC1-4A22-A965-A00561A9DA83}"/>
            </a:ext>
          </a:extLst>
        </xdr:cNvPr>
        <xdr:cNvSpPr txBox="1"/>
      </xdr:nvSpPr>
      <xdr:spPr>
        <a:xfrm>
          <a:off x="15563850" y="1310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C9B86422-6B16-4907-876F-A96222C330CA}"/>
            </a:ext>
          </a:extLst>
        </xdr:cNvPr>
        <xdr:cNvCxnSpPr/>
      </xdr:nvCxnSpPr>
      <xdr:spPr>
        <a:xfrm>
          <a:off x="15405100" y="13355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118836</xdr:rowOff>
    </xdr:to>
    <xdr:cxnSp macro="">
      <xdr:nvCxnSpPr>
        <xdr:cNvPr id="255" name="直線コネクタ 254">
          <a:extLst>
            <a:ext uri="{FF2B5EF4-FFF2-40B4-BE49-F238E27FC236}">
              <a16:creationId xmlns:a16="http://schemas.microsoft.com/office/drawing/2014/main" id="{A1E984E4-7C6D-4746-A7A1-0DA0EFAD2C20}"/>
            </a:ext>
          </a:extLst>
        </xdr:cNvPr>
        <xdr:cNvCxnSpPr/>
      </xdr:nvCxnSpPr>
      <xdr:spPr>
        <a:xfrm flipV="1">
          <a:off x="14712950" y="14265729"/>
          <a:ext cx="762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a:extLst>
            <a:ext uri="{FF2B5EF4-FFF2-40B4-BE49-F238E27FC236}">
              <a16:creationId xmlns:a16="http://schemas.microsoft.com/office/drawing/2014/main" id="{EA3DB3E3-0E82-420A-B2B3-5F6DA2AE473F}"/>
            </a:ext>
          </a:extLst>
        </xdr:cNvPr>
        <xdr:cNvSpPr txBox="1"/>
      </xdr:nvSpPr>
      <xdr:spPr>
        <a:xfrm>
          <a:off x="15563850" y="13934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F22FB5BE-544A-4E1E-BEC5-CF712FC13C38}"/>
            </a:ext>
          </a:extLst>
        </xdr:cNvPr>
        <xdr:cNvSpPr/>
      </xdr:nvSpPr>
      <xdr:spPr>
        <a:xfrm>
          <a:off x="15430500" y="1408339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118836</xdr:rowOff>
    </xdr:from>
    <xdr:to>
      <xdr:col>77</xdr:col>
      <xdr:colOff>44450</xdr:colOff>
      <xdr:row>87</xdr:row>
      <xdr:rowOff>33564</xdr:rowOff>
    </xdr:to>
    <xdr:cxnSp macro="">
      <xdr:nvCxnSpPr>
        <xdr:cNvPr id="258" name="直線コネクタ 257">
          <a:extLst>
            <a:ext uri="{FF2B5EF4-FFF2-40B4-BE49-F238E27FC236}">
              <a16:creationId xmlns:a16="http://schemas.microsoft.com/office/drawing/2014/main" id="{AC587DE3-E70A-46FD-8CCF-46270CF6B87E}"/>
            </a:ext>
          </a:extLst>
        </xdr:cNvPr>
        <xdr:cNvCxnSpPr/>
      </xdr:nvCxnSpPr>
      <xdr:spPr>
        <a:xfrm flipV="1">
          <a:off x="13906500" y="14317436"/>
          <a:ext cx="806450" cy="7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67B27BA4-81FC-4551-9A3F-51AB1EDA695E}"/>
            </a:ext>
          </a:extLst>
        </xdr:cNvPr>
        <xdr:cNvSpPr/>
      </xdr:nvSpPr>
      <xdr:spPr>
        <a:xfrm>
          <a:off x="14668500" y="1404892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627A09B8-1B9F-400B-BC23-C17485300DBA}"/>
            </a:ext>
          </a:extLst>
        </xdr:cNvPr>
        <xdr:cNvSpPr txBox="1"/>
      </xdr:nvSpPr>
      <xdr:spPr>
        <a:xfrm>
          <a:off x="14370050" y="13830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87</xdr:row>
      <xdr:rowOff>33564</xdr:rowOff>
    </xdr:to>
    <xdr:cxnSp macro="">
      <xdr:nvCxnSpPr>
        <xdr:cNvPr id="261" name="直線コネクタ 260">
          <a:extLst>
            <a:ext uri="{FF2B5EF4-FFF2-40B4-BE49-F238E27FC236}">
              <a16:creationId xmlns:a16="http://schemas.microsoft.com/office/drawing/2014/main" id="{F8619CA3-7DA9-4F30-8308-0AEA08C8FD27}"/>
            </a:ext>
          </a:extLst>
        </xdr:cNvPr>
        <xdr:cNvCxnSpPr/>
      </xdr:nvCxnSpPr>
      <xdr:spPr>
        <a:xfrm>
          <a:off x="13106400" y="14265729"/>
          <a:ext cx="800100" cy="13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EB9E493E-D2E8-45B6-B0AE-224C84CA73C5}"/>
            </a:ext>
          </a:extLst>
        </xdr:cNvPr>
        <xdr:cNvSpPr/>
      </xdr:nvSpPr>
      <xdr:spPr>
        <a:xfrm>
          <a:off x="13868400" y="140661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a:extLst>
            <a:ext uri="{FF2B5EF4-FFF2-40B4-BE49-F238E27FC236}">
              <a16:creationId xmlns:a16="http://schemas.microsoft.com/office/drawing/2014/main" id="{91EDEB7B-68A5-4385-816F-3885AAF131D8}"/>
            </a:ext>
          </a:extLst>
        </xdr:cNvPr>
        <xdr:cNvSpPr txBox="1"/>
      </xdr:nvSpPr>
      <xdr:spPr>
        <a:xfrm>
          <a:off x="1355725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101600</xdr:rowOff>
    </xdr:to>
    <xdr:cxnSp macro="">
      <xdr:nvCxnSpPr>
        <xdr:cNvPr id="264" name="直線コネクタ 263">
          <a:extLst>
            <a:ext uri="{FF2B5EF4-FFF2-40B4-BE49-F238E27FC236}">
              <a16:creationId xmlns:a16="http://schemas.microsoft.com/office/drawing/2014/main" id="{1881A93B-C3BE-491A-B26D-611237DF65CC}"/>
            </a:ext>
          </a:extLst>
        </xdr:cNvPr>
        <xdr:cNvCxnSpPr/>
      </xdr:nvCxnSpPr>
      <xdr:spPr>
        <a:xfrm flipV="1">
          <a:off x="12293600" y="14265729"/>
          <a:ext cx="8128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BB0775D8-EAF0-4E24-8FA2-62990F23554D}"/>
            </a:ext>
          </a:extLst>
        </xdr:cNvPr>
        <xdr:cNvSpPr/>
      </xdr:nvSpPr>
      <xdr:spPr>
        <a:xfrm>
          <a:off x="13055600" y="14066157"/>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2363DBD4-9180-4AB8-AD3D-DECC2B7B75F7}"/>
            </a:ext>
          </a:extLst>
        </xdr:cNvPr>
        <xdr:cNvSpPr txBox="1"/>
      </xdr:nvSpPr>
      <xdr:spPr>
        <a:xfrm>
          <a:off x="127635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20FF343C-8462-4664-BD8C-D6F0EDA7B679}"/>
            </a:ext>
          </a:extLst>
        </xdr:cNvPr>
        <xdr:cNvSpPr/>
      </xdr:nvSpPr>
      <xdr:spPr>
        <a:xfrm>
          <a:off x="12242800" y="1404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1495E85A-411A-4FB4-8F36-BF2A5400EF78}"/>
            </a:ext>
          </a:extLst>
        </xdr:cNvPr>
        <xdr:cNvSpPr txBox="1"/>
      </xdr:nvSpPr>
      <xdr:spPr>
        <a:xfrm>
          <a:off x="11950700" y="1383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E5F1DEBE-A0A3-467C-9166-757A4DC41F6F}"/>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FE937DA3-2ED1-4871-BA52-D437491C7EA5}"/>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8C83347D-61AF-4D88-83F0-081AABF34487}"/>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E8BEFBAA-6349-4EDC-A0E8-4629D99BB331}"/>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7C1B073C-439F-4B2A-A764-33CC36AB9923}"/>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4" name="楕円 273">
          <a:extLst>
            <a:ext uri="{FF2B5EF4-FFF2-40B4-BE49-F238E27FC236}">
              <a16:creationId xmlns:a16="http://schemas.microsoft.com/office/drawing/2014/main" id="{54F6ACFA-E568-4163-8630-EBE9BA2A007D}"/>
            </a:ext>
          </a:extLst>
        </xdr:cNvPr>
        <xdr:cNvSpPr/>
      </xdr:nvSpPr>
      <xdr:spPr>
        <a:xfrm>
          <a:off x="15430500" y="1421492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5" name="給与水準   （国との比較）該当値テキスト">
          <a:extLst>
            <a:ext uri="{FF2B5EF4-FFF2-40B4-BE49-F238E27FC236}">
              <a16:creationId xmlns:a16="http://schemas.microsoft.com/office/drawing/2014/main" id="{761F4FFC-C79B-46B7-9F09-25846DD1A6DC}"/>
            </a:ext>
          </a:extLst>
        </xdr:cNvPr>
        <xdr:cNvSpPr txBox="1"/>
      </xdr:nvSpPr>
      <xdr:spPr>
        <a:xfrm>
          <a:off x="15563850" y="1419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76" name="楕円 275">
          <a:extLst>
            <a:ext uri="{FF2B5EF4-FFF2-40B4-BE49-F238E27FC236}">
              <a16:creationId xmlns:a16="http://schemas.microsoft.com/office/drawing/2014/main" id="{91C1587A-6057-479D-802D-306C208663AC}"/>
            </a:ext>
          </a:extLst>
        </xdr:cNvPr>
        <xdr:cNvSpPr/>
      </xdr:nvSpPr>
      <xdr:spPr>
        <a:xfrm>
          <a:off x="14668500" y="142666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77" name="テキスト ボックス 276">
          <a:extLst>
            <a:ext uri="{FF2B5EF4-FFF2-40B4-BE49-F238E27FC236}">
              <a16:creationId xmlns:a16="http://schemas.microsoft.com/office/drawing/2014/main" id="{D38B30D8-003A-4823-933B-375F9F23FA9D}"/>
            </a:ext>
          </a:extLst>
        </xdr:cNvPr>
        <xdr:cNvSpPr txBox="1"/>
      </xdr:nvSpPr>
      <xdr:spPr>
        <a:xfrm>
          <a:off x="14370050" y="143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78" name="楕円 277">
          <a:extLst>
            <a:ext uri="{FF2B5EF4-FFF2-40B4-BE49-F238E27FC236}">
              <a16:creationId xmlns:a16="http://schemas.microsoft.com/office/drawing/2014/main" id="{7671336D-228A-46F5-9FA3-8C0B83B2052A}"/>
            </a:ext>
          </a:extLst>
        </xdr:cNvPr>
        <xdr:cNvSpPr/>
      </xdr:nvSpPr>
      <xdr:spPr>
        <a:xfrm>
          <a:off x="13868400" y="143528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79" name="テキスト ボックス 278">
          <a:extLst>
            <a:ext uri="{FF2B5EF4-FFF2-40B4-BE49-F238E27FC236}">
              <a16:creationId xmlns:a16="http://schemas.microsoft.com/office/drawing/2014/main" id="{28EA4068-B2C6-4956-9C64-D7178B5C5800}"/>
            </a:ext>
          </a:extLst>
        </xdr:cNvPr>
        <xdr:cNvSpPr txBox="1"/>
      </xdr:nvSpPr>
      <xdr:spPr>
        <a:xfrm>
          <a:off x="13557250" y="1443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0" name="楕円 279">
          <a:extLst>
            <a:ext uri="{FF2B5EF4-FFF2-40B4-BE49-F238E27FC236}">
              <a16:creationId xmlns:a16="http://schemas.microsoft.com/office/drawing/2014/main" id="{8E0D7C61-5D3D-43DE-B5AF-E1FB4C4D2D1B}"/>
            </a:ext>
          </a:extLst>
        </xdr:cNvPr>
        <xdr:cNvSpPr/>
      </xdr:nvSpPr>
      <xdr:spPr>
        <a:xfrm>
          <a:off x="13055600" y="14214929"/>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1" name="テキスト ボックス 280">
          <a:extLst>
            <a:ext uri="{FF2B5EF4-FFF2-40B4-BE49-F238E27FC236}">
              <a16:creationId xmlns:a16="http://schemas.microsoft.com/office/drawing/2014/main" id="{28377865-87C8-4970-9308-F8261892E8AE}"/>
            </a:ext>
          </a:extLst>
        </xdr:cNvPr>
        <xdr:cNvSpPr txBox="1"/>
      </xdr:nvSpPr>
      <xdr:spPr>
        <a:xfrm>
          <a:off x="12763500" y="1430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a:extLst>
            <a:ext uri="{FF2B5EF4-FFF2-40B4-BE49-F238E27FC236}">
              <a16:creationId xmlns:a16="http://schemas.microsoft.com/office/drawing/2014/main" id="{DE101894-16F8-4906-80B4-CA12221CBE39}"/>
            </a:ext>
          </a:extLst>
        </xdr:cNvPr>
        <xdr:cNvSpPr/>
      </xdr:nvSpPr>
      <xdr:spPr>
        <a:xfrm>
          <a:off x="122428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3" name="テキスト ボックス 282">
          <a:extLst>
            <a:ext uri="{FF2B5EF4-FFF2-40B4-BE49-F238E27FC236}">
              <a16:creationId xmlns:a16="http://schemas.microsoft.com/office/drawing/2014/main" id="{7ACCF915-411E-4298-90F8-BCABAF5CD023}"/>
            </a:ext>
          </a:extLst>
        </xdr:cNvPr>
        <xdr:cNvSpPr txBox="1"/>
      </xdr:nvSpPr>
      <xdr:spPr>
        <a:xfrm>
          <a:off x="11950700" y="1433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BF1CC635-8D50-468B-892E-5DB1AF2B4DAA}"/>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1CAD27B9-BF62-41F3-B773-BE064AAED2EC}"/>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94630C03-2DDE-457E-AEE5-7797CB19CCD2}"/>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3A386867-1E0C-4EFD-9F85-428F26683765}"/>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755B9136-2B4F-408F-BB88-B0A9A03C3A46}"/>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50AB6F08-113E-482C-95E2-902EA236A170}"/>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BB5E144E-A4FA-491E-A78A-D2B7DB01B0D3}"/>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24F20659-6EEC-4368-8665-05D5819357C4}"/>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C388324A-D3AF-45DC-A8E1-DFF870990780}"/>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33E6095-0909-433F-9C4B-785ABAE10720}"/>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FB37B7B5-6835-436C-857A-826C2A81C710}"/>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16D816FD-5EA6-437C-A5E1-9A508BC47BD2}"/>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A5D700CA-DCBA-4BD1-88BB-6A6D72323037}"/>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令和元年度においては、前年度から若干の増加はあったものの、依然として類似団体内でも少ない職員数をキープし続けている。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職員一人あたりの業務量も増加傾向にあるため、住民サービスが低下しないように留意しながら、事務事業の見直し、偏りがなく効率的な人員配置、民間委託の推進等により、より一層の定員管理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728331AC-1AE2-48CD-8911-9E574367AB24}"/>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6E77C09B-2281-4D9C-B62F-5E0153D35B70}"/>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A6348F57-F066-4924-8047-EB13F7AEE38B}"/>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9D17A668-1647-49E4-843B-A8F3D886BA96}"/>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AB19E653-7F66-4998-AFDA-0317ACD73CBD}"/>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8A30B666-6339-48F2-B694-A20B9A3E8438}"/>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4E77EE48-4E75-4A34-B5BB-B631CFE2EBD6}"/>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E29C0E96-0890-4A5A-B390-28C209BE8E3F}"/>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2C6E1B04-45B7-445B-99CD-94897A78F0FB}"/>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D684C002-E494-4BA5-AF48-655AAB92BB50}"/>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3C7A6DFD-8281-41EA-AE30-134A50D26956}"/>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5FD6611F-6DAF-4782-8EA5-76636966F974}"/>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46B1036C-B679-4B00-BBCD-D229FED73B6B}"/>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A7B4175-735F-4424-B045-26FD0867D411}"/>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73B098FB-0EF7-4FCF-B397-DF89DE8CE9CF}"/>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6F49D8F2-3EA2-4583-A5E5-7A85939ECFF4}"/>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D45CAE2A-E360-4DB7-8902-DE2707305B6B}"/>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54CC61E3-D181-402F-A6E0-CCFF16DB676D}"/>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30DE1938-12CC-4E55-A8CB-67F6320C01C7}"/>
            </a:ext>
          </a:extLst>
        </xdr:cNvPr>
        <xdr:cNvCxnSpPr/>
      </xdr:nvCxnSpPr>
      <xdr:spPr>
        <a:xfrm flipV="1">
          <a:off x="15474950" y="9572988"/>
          <a:ext cx="0" cy="1553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6344A247-A763-4B9F-BC23-F3CD153759D8}"/>
            </a:ext>
          </a:extLst>
        </xdr:cNvPr>
        <xdr:cNvSpPr txBox="1"/>
      </xdr:nvSpPr>
      <xdr:spPr>
        <a:xfrm>
          <a:off x="15563850" y="1109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589A6D3B-9EC5-4C3E-AFE8-8B9863B40258}"/>
            </a:ext>
          </a:extLst>
        </xdr:cNvPr>
        <xdr:cNvCxnSpPr/>
      </xdr:nvCxnSpPr>
      <xdr:spPr>
        <a:xfrm>
          <a:off x="15405100" y="111261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751AD2AD-D317-4C9D-800E-A8C219FDE2D7}"/>
            </a:ext>
          </a:extLst>
        </xdr:cNvPr>
        <xdr:cNvSpPr txBox="1"/>
      </xdr:nvSpPr>
      <xdr:spPr>
        <a:xfrm>
          <a:off x="15563850" y="9322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B3FD7760-92DC-481F-B817-C96F27AED13B}"/>
            </a:ext>
          </a:extLst>
        </xdr:cNvPr>
        <xdr:cNvCxnSpPr/>
      </xdr:nvCxnSpPr>
      <xdr:spPr>
        <a:xfrm>
          <a:off x="15405100" y="95729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102870</xdr:rowOff>
    </xdr:from>
    <xdr:to>
      <xdr:col>81</xdr:col>
      <xdr:colOff>44450</xdr:colOff>
      <xdr:row>58</xdr:row>
      <xdr:rowOff>166642</xdr:rowOff>
    </xdr:to>
    <xdr:cxnSp macro="">
      <xdr:nvCxnSpPr>
        <xdr:cNvPr id="320" name="直線コネクタ 319">
          <a:extLst>
            <a:ext uri="{FF2B5EF4-FFF2-40B4-BE49-F238E27FC236}">
              <a16:creationId xmlns:a16="http://schemas.microsoft.com/office/drawing/2014/main" id="{259F035B-9508-4455-BBDF-3B27FC35C5AD}"/>
            </a:ext>
          </a:extLst>
        </xdr:cNvPr>
        <xdr:cNvCxnSpPr/>
      </xdr:nvCxnSpPr>
      <xdr:spPr>
        <a:xfrm>
          <a:off x="14712950" y="9678670"/>
          <a:ext cx="7620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a:extLst>
            <a:ext uri="{FF2B5EF4-FFF2-40B4-BE49-F238E27FC236}">
              <a16:creationId xmlns:a16="http://schemas.microsoft.com/office/drawing/2014/main" id="{8216EC8C-7B68-4ACD-AE0A-63CCAA14B2D5}"/>
            </a:ext>
          </a:extLst>
        </xdr:cNvPr>
        <xdr:cNvSpPr txBox="1"/>
      </xdr:nvSpPr>
      <xdr:spPr>
        <a:xfrm>
          <a:off x="15563850" y="9911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DEAECB6C-903C-44C6-BE87-263288899D1D}"/>
            </a:ext>
          </a:extLst>
        </xdr:cNvPr>
        <xdr:cNvSpPr/>
      </xdr:nvSpPr>
      <xdr:spPr>
        <a:xfrm>
          <a:off x="15430500" y="993920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102870</xdr:rowOff>
    </xdr:from>
    <xdr:to>
      <xdr:col>77</xdr:col>
      <xdr:colOff>44450</xdr:colOff>
      <xdr:row>58</xdr:row>
      <xdr:rowOff>104594</xdr:rowOff>
    </xdr:to>
    <xdr:cxnSp macro="">
      <xdr:nvCxnSpPr>
        <xdr:cNvPr id="323" name="直線コネクタ 322">
          <a:extLst>
            <a:ext uri="{FF2B5EF4-FFF2-40B4-BE49-F238E27FC236}">
              <a16:creationId xmlns:a16="http://schemas.microsoft.com/office/drawing/2014/main" id="{88D9ECAB-CFD8-4741-803E-3E31987A96A6}"/>
            </a:ext>
          </a:extLst>
        </xdr:cNvPr>
        <xdr:cNvCxnSpPr/>
      </xdr:nvCxnSpPr>
      <xdr:spPr>
        <a:xfrm flipV="1">
          <a:off x="13906500" y="9678670"/>
          <a:ext cx="80645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F2F7CAF3-8103-48C4-BBDE-949430C14A9D}"/>
            </a:ext>
          </a:extLst>
        </xdr:cNvPr>
        <xdr:cNvSpPr/>
      </xdr:nvSpPr>
      <xdr:spPr>
        <a:xfrm>
          <a:off x="14668500" y="993403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a:extLst>
            <a:ext uri="{FF2B5EF4-FFF2-40B4-BE49-F238E27FC236}">
              <a16:creationId xmlns:a16="http://schemas.microsoft.com/office/drawing/2014/main" id="{793ACCB1-6B1F-4D9A-95C0-AC8B3BA99A31}"/>
            </a:ext>
          </a:extLst>
        </xdr:cNvPr>
        <xdr:cNvSpPr txBox="1"/>
      </xdr:nvSpPr>
      <xdr:spPr>
        <a:xfrm>
          <a:off x="14370050" y="1002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95976</xdr:rowOff>
    </xdr:from>
    <xdr:to>
      <xdr:col>72</xdr:col>
      <xdr:colOff>203200</xdr:colOff>
      <xdr:row>58</xdr:row>
      <xdr:rowOff>104594</xdr:rowOff>
    </xdr:to>
    <xdr:cxnSp macro="">
      <xdr:nvCxnSpPr>
        <xdr:cNvPr id="326" name="直線コネクタ 325">
          <a:extLst>
            <a:ext uri="{FF2B5EF4-FFF2-40B4-BE49-F238E27FC236}">
              <a16:creationId xmlns:a16="http://schemas.microsoft.com/office/drawing/2014/main" id="{CD047C92-44EB-417E-91A3-32BA398D1F38}"/>
            </a:ext>
          </a:extLst>
        </xdr:cNvPr>
        <xdr:cNvCxnSpPr/>
      </xdr:nvCxnSpPr>
      <xdr:spPr>
        <a:xfrm>
          <a:off x="13106400" y="9671776"/>
          <a:ext cx="8001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43DB5AD3-75A1-4E0C-BDFE-295B474FFD01}"/>
            </a:ext>
          </a:extLst>
        </xdr:cNvPr>
        <xdr:cNvSpPr/>
      </xdr:nvSpPr>
      <xdr:spPr>
        <a:xfrm>
          <a:off x="13868400" y="9923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a:extLst>
            <a:ext uri="{FF2B5EF4-FFF2-40B4-BE49-F238E27FC236}">
              <a16:creationId xmlns:a16="http://schemas.microsoft.com/office/drawing/2014/main" id="{52C01F54-F61C-42FB-BD20-85D71D559942}"/>
            </a:ext>
          </a:extLst>
        </xdr:cNvPr>
        <xdr:cNvSpPr txBox="1"/>
      </xdr:nvSpPr>
      <xdr:spPr>
        <a:xfrm>
          <a:off x="13557250" y="1001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63228</xdr:rowOff>
    </xdr:from>
    <xdr:to>
      <xdr:col>68</xdr:col>
      <xdr:colOff>152400</xdr:colOff>
      <xdr:row>58</xdr:row>
      <xdr:rowOff>95976</xdr:rowOff>
    </xdr:to>
    <xdr:cxnSp macro="">
      <xdr:nvCxnSpPr>
        <xdr:cNvPr id="329" name="直線コネクタ 328">
          <a:extLst>
            <a:ext uri="{FF2B5EF4-FFF2-40B4-BE49-F238E27FC236}">
              <a16:creationId xmlns:a16="http://schemas.microsoft.com/office/drawing/2014/main" id="{DB366483-5C4B-493F-87A8-E8AF82039FCF}"/>
            </a:ext>
          </a:extLst>
        </xdr:cNvPr>
        <xdr:cNvCxnSpPr/>
      </xdr:nvCxnSpPr>
      <xdr:spPr>
        <a:xfrm>
          <a:off x="12293600" y="9639028"/>
          <a:ext cx="8128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810575BE-A5B6-4BF6-904E-E51AFD0F2A38}"/>
            </a:ext>
          </a:extLst>
        </xdr:cNvPr>
        <xdr:cNvSpPr/>
      </xdr:nvSpPr>
      <xdr:spPr>
        <a:xfrm>
          <a:off x="13055600" y="991851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a:extLst>
            <a:ext uri="{FF2B5EF4-FFF2-40B4-BE49-F238E27FC236}">
              <a16:creationId xmlns:a16="http://schemas.microsoft.com/office/drawing/2014/main" id="{0BA80595-6A9E-4763-8C6D-B32E38607D1B}"/>
            </a:ext>
          </a:extLst>
        </xdr:cNvPr>
        <xdr:cNvSpPr txBox="1"/>
      </xdr:nvSpPr>
      <xdr:spPr>
        <a:xfrm>
          <a:off x="12763500" y="1000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E43166AE-D646-4C15-B6B1-751A1AE24194}"/>
            </a:ext>
          </a:extLst>
        </xdr:cNvPr>
        <xdr:cNvSpPr/>
      </xdr:nvSpPr>
      <xdr:spPr>
        <a:xfrm>
          <a:off x="12242800" y="9899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a:extLst>
            <a:ext uri="{FF2B5EF4-FFF2-40B4-BE49-F238E27FC236}">
              <a16:creationId xmlns:a16="http://schemas.microsoft.com/office/drawing/2014/main" id="{81BE66EB-88B6-4EFA-B22A-A5D4F0DDFD35}"/>
            </a:ext>
          </a:extLst>
        </xdr:cNvPr>
        <xdr:cNvSpPr txBox="1"/>
      </xdr:nvSpPr>
      <xdr:spPr>
        <a:xfrm>
          <a:off x="11950700" y="997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C2EE510F-C112-41FC-8A03-AF34B34E516C}"/>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2E2D9F93-7F68-4374-BFF5-FF6A1C6C4145}"/>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13A33FA5-9F61-4A32-8BA6-A5894F7B60A4}"/>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E3D44EB-4DCD-4B75-BA55-42D04328EE34}"/>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A1ADE029-C915-4C8F-AD16-8C1731AA2767}"/>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115842</xdr:rowOff>
    </xdr:from>
    <xdr:to>
      <xdr:col>81</xdr:col>
      <xdr:colOff>95250</xdr:colOff>
      <xdr:row>59</xdr:row>
      <xdr:rowOff>45992</xdr:rowOff>
    </xdr:to>
    <xdr:sp macro="" textlink="">
      <xdr:nvSpPr>
        <xdr:cNvPr id="339" name="楕円 338">
          <a:extLst>
            <a:ext uri="{FF2B5EF4-FFF2-40B4-BE49-F238E27FC236}">
              <a16:creationId xmlns:a16="http://schemas.microsoft.com/office/drawing/2014/main" id="{64D583BF-AD41-43B8-B552-C60A0160A1C5}"/>
            </a:ext>
          </a:extLst>
        </xdr:cNvPr>
        <xdr:cNvSpPr/>
      </xdr:nvSpPr>
      <xdr:spPr>
        <a:xfrm>
          <a:off x="15430500" y="969164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132369</xdr:rowOff>
    </xdr:from>
    <xdr:ext cx="762000" cy="259045"/>
    <xdr:sp macro="" textlink="">
      <xdr:nvSpPr>
        <xdr:cNvPr id="340" name="定員管理の状況該当値テキスト">
          <a:extLst>
            <a:ext uri="{FF2B5EF4-FFF2-40B4-BE49-F238E27FC236}">
              <a16:creationId xmlns:a16="http://schemas.microsoft.com/office/drawing/2014/main" id="{9847A7E8-3CA3-4534-BE77-49303555AE46}"/>
            </a:ext>
          </a:extLst>
        </xdr:cNvPr>
        <xdr:cNvSpPr txBox="1"/>
      </xdr:nvSpPr>
      <xdr:spPr>
        <a:xfrm>
          <a:off x="15563850" y="95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52070</xdr:rowOff>
    </xdr:from>
    <xdr:to>
      <xdr:col>77</xdr:col>
      <xdr:colOff>95250</xdr:colOff>
      <xdr:row>58</xdr:row>
      <xdr:rowOff>153670</xdr:rowOff>
    </xdr:to>
    <xdr:sp macro="" textlink="">
      <xdr:nvSpPr>
        <xdr:cNvPr id="341" name="楕円 340">
          <a:extLst>
            <a:ext uri="{FF2B5EF4-FFF2-40B4-BE49-F238E27FC236}">
              <a16:creationId xmlns:a16="http://schemas.microsoft.com/office/drawing/2014/main" id="{772E0B46-9454-441B-83C8-F5E1FFE7BC61}"/>
            </a:ext>
          </a:extLst>
        </xdr:cNvPr>
        <xdr:cNvSpPr/>
      </xdr:nvSpPr>
      <xdr:spPr>
        <a:xfrm>
          <a:off x="14668500" y="96278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163847</xdr:rowOff>
    </xdr:from>
    <xdr:ext cx="736600" cy="259045"/>
    <xdr:sp macro="" textlink="">
      <xdr:nvSpPr>
        <xdr:cNvPr id="342" name="テキスト ボックス 341">
          <a:extLst>
            <a:ext uri="{FF2B5EF4-FFF2-40B4-BE49-F238E27FC236}">
              <a16:creationId xmlns:a16="http://schemas.microsoft.com/office/drawing/2014/main" id="{D5AC7A39-65AF-4006-ABF7-1F7CEC174119}"/>
            </a:ext>
          </a:extLst>
        </xdr:cNvPr>
        <xdr:cNvSpPr txBox="1"/>
      </xdr:nvSpPr>
      <xdr:spPr>
        <a:xfrm>
          <a:off x="14370050" y="940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53794</xdr:rowOff>
    </xdr:from>
    <xdr:to>
      <xdr:col>73</xdr:col>
      <xdr:colOff>44450</xdr:colOff>
      <xdr:row>58</xdr:row>
      <xdr:rowOff>155394</xdr:rowOff>
    </xdr:to>
    <xdr:sp macro="" textlink="">
      <xdr:nvSpPr>
        <xdr:cNvPr id="343" name="楕円 342">
          <a:extLst>
            <a:ext uri="{FF2B5EF4-FFF2-40B4-BE49-F238E27FC236}">
              <a16:creationId xmlns:a16="http://schemas.microsoft.com/office/drawing/2014/main" id="{F4DBBFC0-A003-43B9-A5BB-D876DF3A301A}"/>
            </a:ext>
          </a:extLst>
        </xdr:cNvPr>
        <xdr:cNvSpPr/>
      </xdr:nvSpPr>
      <xdr:spPr>
        <a:xfrm>
          <a:off x="13868400" y="96295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165571</xdr:rowOff>
    </xdr:from>
    <xdr:ext cx="762000" cy="259045"/>
    <xdr:sp macro="" textlink="">
      <xdr:nvSpPr>
        <xdr:cNvPr id="344" name="テキスト ボックス 343">
          <a:extLst>
            <a:ext uri="{FF2B5EF4-FFF2-40B4-BE49-F238E27FC236}">
              <a16:creationId xmlns:a16="http://schemas.microsoft.com/office/drawing/2014/main" id="{668FE61F-03E3-474B-A21F-7BD7419477CC}"/>
            </a:ext>
          </a:extLst>
        </xdr:cNvPr>
        <xdr:cNvSpPr txBox="1"/>
      </xdr:nvSpPr>
      <xdr:spPr>
        <a:xfrm>
          <a:off x="13557250" y="941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45176</xdr:rowOff>
    </xdr:from>
    <xdr:to>
      <xdr:col>68</xdr:col>
      <xdr:colOff>203200</xdr:colOff>
      <xdr:row>58</xdr:row>
      <xdr:rowOff>146776</xdr:rowOff>
    </xdr:to>
    <xdr:sp macro="" textlink="">
      <xdr:nvSpPr>
        <xdr:cNvPr id="345" name="楕円 344">
          <a:extLst>
            <a:ext uri="{FF2B5EF4-FFF2-40B4-BE49-F238E27FC236}">
              <a16:creationId xmlns:a16="http://schemas.microsoft.com/office/drawing/2014/main" id="{E2F80900-9BC3-4B16-8D0E-B87D991DD329}"/>
            </a:ext>
          </a:extLst>
        </xdr:cNvPr>
        <xdr:cNvSpPr/>
      </xdr:nvSpPr>
      <xdr:spPr>
        <a:xfrm>
          <a:off x="13055600" y="9620976"/>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156953</xdr:rowOff>
    </xdr:from>
    <xdr:ext cx="762000" cy="259045"/>
    <xdr:sp macro="" textlink="">
      <xdr:nvSpPr>
        <xdr:cNvPr id="346" name="テキスト ボックス 345">
          <a:extLst>
            <a:ext uri="{FF2B5EF4-FFF2-40B4-BE49-F238E27FC236}">
              <a16:creationId xmlns:a16="http://schemas.microsoft.com/office/drawing/2014/main" id="{92746FDD-7D23-4DC3-8736-8E7AFCA0B747}"/>
            </a:ext>
          </a:extLst>
        </xdr:cNvPr>
        <xdr:cNvSpPr txBox="1"/>
      </xdr:nvSpPr>
      <xdr:spPr>
        <a:xfrm>
          <a:off x="12763500" y="940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12428</xdr:rowOff>
    </xdr:from>
    <xdr:to>
      <xdr:col>64</xdr:col>
      <xdr:colOff>152400</xdr:colOff>
      <xdr:row>58</xdr:row>
      <xdr:rowOff>114028</xdr:rowOff>
    </xdr:to>
    <xdr:sp macro="" textlink="">
      <xdr:nvSpPr>
        <xdr:cNvPr id="347" name="楕円 346">
          <a:extLst>
            <a:ext uri="{FF2B5EF4-FFF2-40B4-BE49-F238E27FC236}">
              <a16:creationId xmlns:a16="http://schemas.microsoft.com/office/drawing/2014/main" id="{0C0F6B2A-68A3-4C06-B2F0-53089E04F074}"/>
            </a:ext>
          </a:extLst>
        </xdr:cNvPr>
        <xdr:cNvSpPr/>
      </xdr:nvSpPr>
      <xdr:spPr>
        <a:xfrm>
          <a:off x="12242800" y="958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124205</xdr:rowOff>
    </xdr:from>
    <xdr:ext cx="762000" cy="259045"/>
    <xdr:sp macro="" textlink="">
      <xdr:nvSpPr>
        <xdr:cNvPr id="348" name="テキスト ボックス 347">
          <a:extLst>
            <a:ext uri="{FF2B5EF4-FFF2-40B4-BE49-F238E27FC236}">
              <a16:creationId xmlns:a16="http://schemas.microsoft.com/office/drawing/2014/main" id="{D793EEA2-CE50-4C01-B775-9E12A813FD38}"/>
            </a:ext>
          </a:extLst>
        </xdr:cNvPr>
        <xdr:cNvSpPr txBox="1"/>
      </xdr:nvSpPr>
      <xdr:spPr>
        <a:xfrm>
          <a:off x="11950700" y="93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F17BCD8A-699B-4751-B888-E876107D50A6}"/>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37695DD8-43E1-488B-AC40-D23713EBCF60}"/>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5A144C87-5CE8-43F0-9C0B-861333DF7727}"/>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CA22965F-29A1-44D6-9BA9-014C70BE5466}"/>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ADBEC235-3F1B-45F7-8577-68F12D22A4A0}"/>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78A1F6C2-717A-45FA-BFAE-BE07B31C0694}"/>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1101E070-CEC6-4DF7-B22B-512D7B203F16}"/>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DBFFE90F-5CC7-4C64-8AA4-FB3B63D0CADB}"/>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9C4261AA-402E-4C72-A245-1DE0D525E032}"/>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8A18B45D-A817-4B32-97F0-683D2A9CB9E5}"/>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C8E603C1-26FD-495E-9EBA-C9FDC88C997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9F99BFC9-4FEF-4751-80D6-CA97752794C1}"/>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7E6C1380-52FE-44C0-BAD3-7A3D2E8BAAD8}"/>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年度に実施した臨時財政対策債の繰上償還や、標準財政規模の増などにより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ポイント比率が抑制された。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現状として類似団体内順位は下位であり、全国・県平均よりも高い数値を示しており、教育・福祉関係施設の増改築事業などに伴う公債費の増加が想定されるため、事業そのものの精査による歳出の削減、また事業に対する補助金等の活用、有利な起債の選定に、より一層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F137B525-102B-426F-AD2C-B7301AB5B6F1}"/>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8EECD2DC-D70D-4943-BB8C-B9955824DCBA}"/>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AE8E9509-11B9-420E-9A58-555C7C9C94D4}"/>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AA45C295-FDEF-42EC-97CD-89B62C5B57F1}"/>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A9FF8B7F-BDE8-4735-8D9F-C10F9977986A}"/>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E6376BE4-BE6F-4BBA-A584-7FB0363A7579}"/>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4A84A791-7BB3-4E5F-86E4-5B3F5C536037}"/>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89A82FD3-EBF5-4D7D-9F89-AC25BE418F3E}"/>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8DFC99F0-A623-4AB3-A8D4-F3FAE8D0D473}"/>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E72B1DB6-3934-4713-B46E-4F020B33091D}"/>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834CF895-9125-498F-89DB-9F2C3CCF98CB}"/>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37C5F86B-B4B4-4865-A7C1-B2DCE0CA7088}"/>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BC76EB2D-5143-4B9A-9777-C1AF12C36738}"/>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BC17C082-E9B9-4B9C-8390-E5BC224857F3}"/>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4C3DAF9A-5EE4-4EFD-9B29-63311CBA6723}"/>
            </a:ext>
          </a:extLst>
        </xdr:cNvPr>
        <xdr:cNvCxnSpPr/>
      </xdr:nvCxnSpPr>
      <xdr:spPr>
        <a:xfrm flipV="1">
          <a:off x="15474950" y="6178973"/>
          <a:ext cx="0" cy="1242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65774094-DF6C-4161-93F8-C999F3CD2285}"/>
            </a:ext>
          </a:extLst>
        </xdr:cNvPr>
        <xdr:cNvSpPr txBox="1"/>
      </xdr:nvSpPr>
      <xdr:spPr>
        <a:xfrm>
          <a:off x="15563850" y="73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B54E6C7B-168C-4F96-817E-CBFF18B87A75}"/>
            </a:ext>
          </a:extLst>
        </xdr:cNvPr>
        <xdr:cNvCxnSpPr/>
      </xdr:nvCxnSpPr>
      <xdr:spPr>
        <a:xfrm>
          <a:off x="15405100" y="74214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8190308D-D827-4B3A-9CE5-E039F87B639D}"/>
            </a:ext>
          </a:extLst>
        </xdr:cNvPr>
        <xdr:cNvSpPr txBox="1"/>
      </xdr:nvSpPr>
      <xdr:spPr>
        <a:xfrm>
          <a:off x="15563850" y="593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E73CFE41-4BB2-4889-9D95-39FEA6BB51BB}"/>
            </a:ext>
          </a:extLst>
        </xdr:cNvPr>
        <xdr:cNvCxnSpPr/>
      </xdr:nvCxnSpPr>
      <xdr:spPr>
        <a:xfrm>
          <a:off x="15405100" y="61789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81704</xdr:rowOff>
    </xdr:from>
    <xdr:to>
      <xdr:col>81</xdr:col>
      <xdr:colOff>44450</xdr:colOff>
      <xdr:row>42</xdr:row>
      <xdr:rowOff>154094</xdr:rowOff>
    </xdr:to>
    <xdr:cxnSp macro="">
      <xdr:nvCxnSpPr>
        <xdr:cNvPr id="381" name="直線コネクタ 380">
          <a:extLst>
            <a:ext uri="{FF2B5EF4-FFF2-40B4-BE49-F238E27FC236}">
              <a16:creationId xmlns:a16="http://schemas.microsoft.com/office/drawing/2014/main" id="{379D371F-7D1A-4EAE-8DD1-1D48D8ACC7FE}"/>
            </a:ext>
          </a:extLst>
        </xdr:cNvPr>
        <xdr:cNvCxnSpPr/>
      </xdr:nvCxnSpPr>
      <xdr:spPr>
        <a:xfrm flipV="1">
          <a:off x="14712950" y="7015904"/>
          <a:ext cx="762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id="{6372BD30-63FC-4580-BAEF-BA272802F791}"/>
            </a:ext>
          </a:extLst>
        </xdr:cNvPr>
        <xdr:cNvSpPr txBox="1"/>
      </xdr:nvSpPr>
      <xdr:spPr>
        <a:xfrm>
          <a:off x="15563850" y="6653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ED4813DF-7A6A-4789-866E-884FB2470FA1}"/>
            </a:ext>
          </a:extLst>
        </xdr:cNvPr>
        <xdr:cNvSpPr/>
      </xdr:nvSpPr>
      <xdr:spPr>
        <a:xfrm>
          <a:off x="15430500" y="680254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154094</xdr:rowOff>
    </xdr:from>
    <xdr:to>
      <xdr:col>77</xdr:col>
      <xdr:colOff>44450</xdr:colOff>
      <xdr:row>43</xdr:row>
      <xdr:rowOff>55033</xdr:rowOff>
    </xdr:to>
    <xdr:cxnSp macro="">
      <xdr:nvCxnSpPr>
        <xdr:cNvPr id="384" name="直線コネクタ 383">
          <a:extLst>
            <a:ext uri="{FF2B5EF4-FFF2-40B4-BE49-F238E27FC236}">
              <a16:creationId xmlns:a16="http://schemas.microsoft.com/office/drawing/2014/main" id="{849C4FFD-B290-44B0-937D-49AA7265A7A8}"/>
            </a:ext>
          </a:extLst>
        </xdr:cNvPr>
        <xdr:cNvCxnSpPr/>
      </xdr:nvCxnSpPr>
      <xdr:spPr>
        <a:xfrm flipV="1">
          <a:off x="13906500" y="7088294"/>
          <a:ext cx="806450" cy="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210A4E13-35ED-4366-A313-B36C1B5D8182}"/>
            </a:ext>
          </a:extLst>
        </xdr:cNvPr>
        <xdr:cNvSpPr/>
      </xdr:nvSpPr>
      <xdr:spPr>
        <a:xfrm>
          <a:off x="14668500" y="68186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a:extLst>
            <a:ext uri="{FF2B5EF4-FFF2-40B4-BE49-F238E27FC236}">
              <a16:creationId xmlns:a16="http://schemas.microsoft.com/office/drawing/2014/main" id="{7F0CE15A-07EA-4A18-9160-FAE76654A559}"/>
            </a:ext>
          </a:extLst>
        </xdr:cNvPr>
        <xdr:cNvSpPr txBox="1"/>
      </xdr:nvSpPr>
      <xdr:spPr>
        <a:xfrm>
          <a:off x="14370050" y="6600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71120</xdr:rowOff>
    </xdr:to>
    <xdr:cxnSp macro="">
      <xdr:nvCxnSpPr>
        <xdr:cNvPr id="387" name="直線コネクタ 386">
          <a:extLst>
            <a:ext uri="{FF2B5EF4-FFF2-40B4-BE49-F238E27FC236}">
              <a16:creationId xmlns:a16="http://schemas.microsoft.com/office/drawing/2014/main" id="{66E21132-241D-4860-AE07-8DF7E314BB5A}"/>
            </a:ext>
          </a:extLst>
        </xdr:cNvPr>
        <xdr:cNvCxnSpPr/>
      </xdr:nvCxnSpPr>
      <xdr:spPr>
        <a:xfrm flipV="1">
          <a:off x="13106400" y="7154333"/>
          <a:ext cx="8001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44CE8B50-1BBE-44D2-A4A5-FB8F7501809B}"/>
            </a:ext>
          </a:extLst>
        </xdr:cNvPr>
        <xdr:cNvSpPr/>
      </xdr:nvSpPr>
      <xdr:spPr>
        <a:xfrm>
          <a:off x="13868400" y="6818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a:extLst>
            <a:ext uri="{FF2B5EF4-FFF2-40B4-BE49-F238E27FC236}">
              <a16:creationId xmlns:a16="http://schemas.microsoft.com/office/drawing/2014/main" id="{4AEC2202-2DA3-4817-8CD7-2E0A0FB70377}"/>
            </a:ext>
          </a:extLst>
        </xdr:cNvPr>
        <xdr:cNvSpPr txBox="1"/>
      </xdr:nvSpPr>
      <xdr:spPr>
        <a:xfrm>
          <a:off x="13557250" y="660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71120</xdr:rowOff>
    </xdr:to>
    <xdr:cxnSp macro="">
      <xdr:nvCxnSpPr>
        <xdr:cNvPr id="390" name="直線コネクタ 389">
          <a:extLst>
            <a:ext uri="{FF2B5EF4-FFF2-40B4-BE49-F238E27FC236}">
              <a16:creationId xmlns:a16="http://schemas.microsoft.com/office/drawing/2014/main" id="{0B554877-998A-4A31-9BBD-662622D7976C}"/>
            </a:ext>
          </a:extLst>
        </xdr:cNvPr>
        <xdr:cNvCxnSpPr/>
      </xdr:nvCxnSpPr>
      <xdr:spPr>
        <a:xfrm>
          <a:off x="12293600" y="7154333"/>
          <a:ext cx="8128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C91E0305-05FE-4045-A9EE-A225240EAF9B}"/>
            </a:ext>
          </a:extLst>
        </xdr:cNvPr>
        <xdr:cNvSpPr/>
      </xdr:nvSpPr>
      <xdr:spPr>
        <a:xfrm>
          <a:off x="13055600" y="681863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a:extLst>
            <a:ext uri="{FF2B5EF4-FFF2-40B4-BE49-F238E27FC236}">
              <a16:creationId xmlns:a16="http://schemas.microsoft.com/office/drawing/2014/main" id="{921E3C99-90DD-413F-8580-E88A7C6A3365}"/>
            </a:ext>
          </a:extLst>
        </xdr:cNvPr>
        <xdr:cNvSpPr txBox="1"/>
      </xdr:nvSpPr>
      <xdr:spPr>
        <a:xfrm>
          <a:off x="12763500" y="660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AF986660-CF54-415B-8FF7-C7C113003C0C}"/>
            </a:ext>
          </a:extLst>
        </xdr:cNvPr>
        <xdr:cNvSpPr/>
      </xdr:nvSpPr>
      <xdr:spPr>
        <a:xfrm>
          <a:off x="122428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31864059-4C07-462B-ABE7-3AEC4DAC0DAE}"/>
            </a:ext>
          </a:extLst>
        </xdr:cNvPr>
        <xdr:cNvSpPr txBox="1"/>
      </xdr:nvSpPr>
      <xdr:spPr>
        <a:xfrm>
          <a:off x="11950700" y="660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50222D8-24EF-4C5E-9F56-55751572B7F2}"/>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F125EA1C-890F-447D-A90F-9AF5459954B4}"/>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488AFEE3-6907-4E1B-95AA-67136E212619}"/>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1FA75CE6-FFB1-4778-AC29-9474C6C422D1}"/>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49714973-D288-4E8A-A56F-776F58C7ACF2}"/>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30904</xdr:rowOff>
    </xdr:from>
    <xdr:to>
      <xdr:col>81</xdr:col>
      <xdr:colOff>95250</xdr:colOff>
      <xdr:row>42</xdr:row>
      <xdr:rowOff>132504</xdr:rowOff>
    </xdr:to>
    <xdr:sp macro="" textlink="">
      <xdr:nvSpPr>
        <xdr:cNvPr id="400" name="楕円 399">
          <a:extLst>
            <a:ext uri="{FF2B5EF4-FFF2-40B4-BE49-F238E27FC236}">
              <a16:creationId xmlns:a16="http://schemas.microsoft.com/office/drawing/2014/main" id="{5B466FF1-3FF1-4BB7-80A0-B3C7949CBF43}"/>
            </a:ext>
          </a:extLst>
        </xdr:cNvPr>
        <xdr:cNvSpPr/>
      </xdr:nvSpPr>
      <xdr:spPr>
        <a:xfrm>
          <a:off x="15430500" y="696510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2981</xdr:rowOff>
    </xdr:from>
    <xdr:ext cx="762000" cy="259045"/>
    <xdr:sp macro="" textlink="">
      <xdr:nvSpPr>
        <xdr:cNvPr id="401" name="公債費負担の状況該当値テキスト">
          <a:extLst>
            <a:ext uri="{FF2B5EF4-FFF2-40B4-BE49-F238E27FC236}">
              <a16:creationId xmlns:a16="http://schemas.microsoft.com/office/drawing/2014/main" id="{54FB6A3F-89B5-4852-8D07-3282DD7A2F42}"/>
            </a:ext>
          </a:extLst>
        </xdr:cNvPr>
        <xdr:cNvSpPr txBox="1"/>
      </xdr:nvSpPr>
      <xdr:spPr>
        <a:xfrm>
          <a:off x="15563850" y="693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103294</xdr:rowOff>
    </xdr:from>
    <xdr:to>
      <xdr:col>77</xdr:col>
      <xdr:colOff>95250</xdr:colOff>
      <xdr:row>43</xdr:row>
      <xdr:rowOff>33444</xdr:rowOff>
    </xdr:to>
    <xdr:sp macro="" textlink="">
      <xdr:nvSpPr>
        <xdr:cNvPr id="402" name="楕円 401">
          <a:extLst>
            <a:ext uri="{FF2B5EF4-FFF2-40B4-BE49-F238E27FC236}">
              <a16:creationId xmlns:a16="http://schemas.microsoft.com/office/drawing/2014/main" id="{22A8E803-C0F4-4A7C-BD5B-537CBF9C2643}"/>
            </a:ext>
          </a:extLst>
        </xdr:cNvPr>
        <xdr:cNvSpPr/>
      </xdr:nvSpPr>
      <xdr:spPr>
        <a:xfrm>
          <a:off x="14668500" y="703749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18221</xdr:rowOff>
    </xdr:from>
    <xdr:ext cx="736600" cy="259045"/>
    <xdr:sp macro="" textlink="">
      <xdr:nvSpPr>
        <xdr:cNvPr id="403" name="テキスト ボックス 402">
          <a:extLst>
            <a:ext uri="{FF2B5EF4-FFF2-40B4-BE49-F238E27FC236}">
              <a16:creationId xmlns:a16="http://schemas.microsoft.com/office/drawing/2014/main" id="{2976EB5E-203A-4634-A1FC-5731D57C41F5}"/>
            </a:ext>
          </a:extLst>
        </xdr:cNvPr>
        <xdr:cNvSpPr txBox="1"/>
      </xdr:nvSpPr>
      <xdr:spPr>
        <a:xfrm>
          <a:off x="14370050" y="7117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04" name="楕円 403">
          <a:extLst>
            <a:ext uri="{FF2B5EF4-FFF2-40B4-BE49-F238E27FC236}">
              <a16:creationId xmlns:a16="http://schemas.microsoft.com/office/drawing/2014/main" id="{ADEBB045-041D-4225-A218-43F08A9E7034}"/>
            </a:ext>
          </a:extLst>
        </xdr:cNvPr>
        <xdr:cNvSpPr/>
      </xdr:nvSpPr>
      <xdr:spPr>
        <a:xfrm>
          <a:off x="13868400" y="71035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05" name="テキスト ボックス 404">
          <a:extLst>
            <a:ext uri="{FF2B5EF4-FFF2-40B4-BE49-F238E27FC236}">
              <a16:creationId xmlns:a16="http://schemas.microsoft.com/office/drawing/2014/main" id="{D19166A3-4865-49DB-8570-D7979218A6A9}"/>
            </a:ext>
          </a:extLst>
        </xdr:cNvPr>
        <xdr:cNvSpPr txBox="1"/>
      </xdr:nvSpPr>
      <xdr:spPr>
        <a:xfrm>
          <a:off x="13557250" y="71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20320</xdr:rowOff>
    </xdr:from>
    <xdr:to>
      <xdr:col>68</xdr:col>
      <xdr:colOff>203200</xdr:colOff>
      <xdr:row>43</xdr:row>
      <xdr:rowOff>121920</xdr:rowOff>
    </xdr:to>
    <xdr:sp macro="" textlink="">
      <xdr:nvSpPr>
        <xdr:cNvPr id="406" name="楕円 405">
          <a:extLst>
            <a:ext uri="{FF2B5EF4-FFF2-40B4-BE49-F238E27FC236}">
              <a16:creationId xmlns:a16="http://schemas.microsoft.com/office/drawing/2014/main" id="{ED35A6F2-B1D0-456C-92F6-ACCDCF1B11E1}"/>
            </a:ext>
          </a:extLst>
        </xdr:cNvPr>
        <xdr:cNvSpPr/>
      </xdr:nvSpPr>
      <xdr:spPr>
        <a:xfrm>
          <a:off x="13055600" y="711962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106697</xdr:rowOff>
    </xdr:from>
    <xdr:ext cx="762000" cy="259045"/>
    <xdr:sp macro="" textlink="">
      <xdr:nvSpPr>
        <xdr:cNvPr id="407" name="テキスト ボックス 406">
          <a:extLst>
            <a:ext uri="{FF2B5EF4-FFF2-40B4-BE49-F238E27FC236}">
              <a16:creationId xmlns:a16="http://schemas.microsoft.com/office/drawing/2014/main" id="{EF91FBFC-7B9F-4FCD-9FE5-2318E179FFB6}"/>
            </a:ext>
          </a:extLst>
        </xdr:cNvPr>
        <xdr:cNvSpPr txBox="1"/>
      </xdr:nvSpPr>
      <xdr:spPr>
        <a:xfrm>
          <a:off x="12763500" y="720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08" name="楕円 407">
          <a:extLst>
            <a:ext uri="{FF2B5EF4-FFF2-40B4-BE49-F238E27FC236}">
              <a16:creationId xmlns:a16="http://schemas.microsoft.com/office/drawing/2014/main" id="{AEFC58E8-197F-42F3-BAFA-4515D087D1B6}"/>
            </a:ext>
          </a:extLst>
        </xdr:cNvPr>
        <xdr:cNvSpPr/>
      </xdr:nvSpPr>
      <xdr:spPr>
        <a:xfrm>
          <a:off x="12242800" y="710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09" name="テキスト ボックス 408">
          <a:extLst>
            <a:ext uri="{FF2B5EF4-FFF2-40B4-BE49-F238E27FC236}">
              <a16:creationId xmlns:a16="http://schemas.microsoft.com/office/drawing/2014/main" id="{2A69F77C-ABD0-4E1F-9B8E-A9FACD654391}"/>
            </a:ext>
          </a:extLst>
        </xdr:cNvPr>
        <xdr:cNvSpPr txBox="1"/>
      </xdr:nvSpPr>
      <xdr:spPr>
        <a:xfrm>
          <a:off x="11950700" y="71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2A67CB81-7431-4C4E-8301-24C8397058FE}"/>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754710F7-9C7C-47B3-9436-6EDD4C0CFE45}"/>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9E608C21-D706-4CB6-AE64-164AE6A06582}"/>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F3A72656-0058-4C5E-892D-8F9CE863C0F2}"/>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E0D3F129-CB02-4EAE-B06E-AACB8AC96B35}"/>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96959666-D9C7-4B6F-81BB-28C613A72816}"/>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BF5B1AAF-1822-4066-BAC7-850CDE4F7A10}"/>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88E7AC4C-8BA9-4EF3-8A66-678684B04420}"/>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99E9C979-C6AF-4C31-9BF5-FFE91BA3B339}"/>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F5ABAAC-3558-4B5A-A04D-C93C460D41F4}"/>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841895A-D2ED-4B8F-A502-2AC2395220D9}"/>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A20F2D0C-7D6B-4F4C-B86A-CD5AF9DC117F}"/>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BDFE2A69-0151-4A77-A049-2155A841B90B}"/>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は、学校関係建設事業等に伴う地方債現在高の増や、財政調整基金の取崩し等による充当可能財源等の減はあったものの、将来負担額を充当可能財源等が上回る結果となり、将来負担比率は発生しなか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も施設の狭小化に伴う教育・福祉関係施設の増改築などの大型事業で基金の取崩しや町債の借入れを予定しているため、比率の悪化が懸念される。そのため、補助金等の有効活用、交付税措置のない起債の抑制などにより、将来負担比率の抑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B97639B1-905D-4AF9-83FC-F33ED1A47202}"/>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C54286FB-7B18-46A5-9E5A-78EC6656F165}"/>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400FC01E-FA6C-4C50-AE07-ADA4F58E99E1}"/>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45CE08A3-736C-43C3-A35C-247A1A3B90F9}"/>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3916F060-6D63-4F5E-AF39-4BDFF495967A}"/>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8FB4B6AF-2D74-461A-B5A6-7FD30C229532}"/>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4C42D68B-73EE-4813-B3C4-16984BA6C4F8}"/>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7C84224A-9895-43C5-B97A-65D858BC7135}"/>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96E38366-85C1-45B0-B2AA-09D2EEA6FAD5}"/>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2783CA91-F9E2-4FF2-A366-FD58AF29AD5A}"/>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A83CB2D3-3646-47B3-8357-E25A756E64F4}"/>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DE0A1A69-A609-4E99-82B0-D86F8E85D156}"/>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1C8EB270-B646-4191-8BB5-1EBC4669ADE3}"/>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5EEAF79A-46F7-4A4B-9818-940906831322}"/>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3656C5A6-D49B-4FDD-BA52-420FB1557AEE}"/>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1DD0826A-ED2E-4A94-B756-AD8704F7FB03}"/>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236A0277-3920-4481-B6E3-35238A294D83}"/>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4605260D-9050-40A6-AB21-6225175B22BF}"/>
            </a:ext>
          </a:extLst>
        </xdr:cNvPr>
        <xdr:cNvCxnSpPr/>
      </xdr:nvCxnSpPr>
      <xdr:spPr>
        <a:xfrm flipV="1">
          <a:off x="15474950" y="2230664"/>
          <a:ext cx="0" cy="158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6CDE90C5-BA1B-423F-BCE4-E6F0BB8DA394}"/>
            </a:ext>
          </a:extLst>
        </xdr:cNvPr>
        <xdr:cNvSpPr txBox="1"/>
      </xdr:nvSpPr>
      <xdr:spPr>
        <a:xfrm>
          <a:off x="15563850" y="379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F025AB1C-9AC3-43FB-8CAA-BF2868F8D869}"/>
            </a:ext>
          </a:extLst>
        </xdr:cNvPr>
        <xdr:cNvCxnSpPr/>
      </xdr:nvCxnSpPr>
      <xdr:spPr>
        <a:xfrm>
          <a:off x="15405100" y="38206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B7986237-46E7-4EE5-B7AD-44CD84F4FF1E}"/>
            </a:ext>
          </a:extLst>
        </xdr:cNvPr>
        <xdr:cNvSpPr txBox="1"/>
      </xdr:nvSpPr>
      <xdr:spPr>
        <a:xfrm>
          <a:off x="15563850" y="19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8BD331C7-56E3-4B0B-B3F9-97FAF4D4CC66}"/>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a:extLst>
            <a:ext uri="{FF2B5EF4-FFF2-40B4-BE49-F238E27FC236}">
              <a16:creationId xmlns:a16="http://schemas.microsoft.com/office/drawing/2014/main" id="{13527E89-6992-44F6-86A8-A6D8532D3508}"/>
            </a:ext>
          </a:extLst>
        </xdr:cNvPr>
        <xdr:cNvSpPr txBox="1"/>
      </xdr:nvSpPr>
      <xdr:spPr>
        <a:xfrm>
          <a:off x="15563850" y="2378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a:extLst>
            <a:ext uri="{FF2B5EF4-FFF2-40B4-BE49-F238E27FC236}">
              <a16:creationId xmlns:a16="http://schemas.microsoft.com/office/drawing/2014/main" id="{C696F39C-6231-4828-9B2C-FBB96E1415EE}"/>
            </a:ext>
          </a:extLst>
        </xdr:cNvPr>
        <xdr:cNvSpPr/>
      </xdr:nvSpPr>
      <xdr:spPr>
        <a:xfrm>
          <a:off x="15430500" y="24067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a:extLst>
            <a:ext uri="{FF2B5EF4-FFF2-40B4-BE49-F238E27FC236}">
              <a16:creationId xmlns:a16="http://schemas.microsoft.com/office/drawing/2014/main" id="{36F2B1CB-0AF7-4A24-9EE8-BFFAA08A2A01}"/>
            </a:ext>
          </a:extLst>
        </xdr:cNvPr>
        <xdr:cNvSpPr/>
      </xdr:nvSpPr>
      <xdr:spPr>
        <a:xfrm>
          <a:off x="14668500" y="23837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a:extLst>
            <a:ext uri="{FF2B5EF4-FFF2-40B4-BE49-F238E27FC236}">
              <a16:creationId xmlns:a16="http://schemas.microsoft.com/office/drawing/2014/main" id="{BEB93219-1921-49E1-818C-D78CAD4DD116}"/>
            </a:ext>
          </a:extLst>
        </xdr:cNvPr>
        <xdr:cNvSpPr txBox="1"/>
      </xdr:nvSpPr>
      <xdr:spPr>
        <a:xfrm>
          <a:off x="14370050" y="215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a:extLst>
            <a:ext uri="{FF2B5EF4-FFF2-40B4-BE49-F238E27FC236}">
              <a16:creationId xmlns:a16="http://schemas.microsoft.com/office/drawing/2014/main" id="{5BB0D304-9CE8-4561-BE2B-9F674CC93CFE}"/>
            </a:ext>
          </a:extLst>
        </xdr:cNvPr>
        <xdr:cNvSpPr/>
      </xdr:nvSpPr>
      <xdr:spPr>
        <a:xfrm>
          <a:off x="13868400" y="24056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a:extLst>
            <a:ext uri="{FF2B5EF4-FFF2-40B4-BE49-F238E27FC236}">
              <a16:creationId xmlns:a16="http://schemas.microsoft.com/office/drawing/2014/main" id="{BA7EA335-0046-4BAA-B86E-149BCC476176}"/>
            </a:ext>
          </a:extLst>
        </xdr:cNvPr>
        <xdr:cNvSpPr txBox="1"/>
      </xdr:nvSpPr>
      <xdr:spPr>
        <a:xfrm>
          <a:off x="13557250" y="21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a:extLst>
            <a:ext uri="{FF2B5EF4-FFF2-40B4-BE49-F238E27FC236}">
              <a16:creationId xmlns:a16="http://schemas.microsoft.com/office/drawing/2014/main" id="{6AC7E77C-DA4C-487A-B609-0C69D21D0876}"/>
            </a:ext>
          </a:extLst>
        </xdr:cNvPr>
        <xdr:cNvSpPr/>
      </xdr:nvSpPr>
      <xdr:spPr>
        <a:xfrm>
          <a:off x="13055600" y="241481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a:extLst>
            <a:ext uri="{FF2B5EF4-FFF2-40B4-BE49-F238E27FC236}">
              <a16:creationId xmlns:a16="http://schemas.microsoft.com/office/drawing/2014/main" id="{98F1C813-39E9-4D22-AD6F-203426F1D825}"/>
            </a:ext>
          </a:extLst>
        </xdr:cNvPr>
        <xdr:cNvSpPr txBox="1"/>
      </xdr:nvSpPr>
      <xdr:spPr>
        <a:xfrm>
          <a:off x="12763500" y="219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a:extLst>
            <a:ext uri="{FF2B5EF4-FFF2-40B4-BE49-F238E27FC236}">
              <a16:creationId xmlns:a16="http://schemas.microsoft.com/office/drawing/2014/main" id="{C5BA8B00-BB68-43DD-9DC2-3BE6B69376F2}"/>
            </a:ext>
          </a:extLst>
        </xdr:cNvPr>
        <xdr:cNvSpPr/>
      </xdr:nvSpPr>
      <xdr:spPr>
        <a:xfrm>
          <a:off x="12242800" y="23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a:extLst>
            <a:ext uri="{FF2B5EF4-FFF2-40B4-BE49-F238E27FC236}">
              <a16:creationId xmlns:a16="http://schemas.microsoft.com/office/drawing/2014/main" id="{FD2C4449-0507-4749-ADA7-D530CE8C28B9}"/>
            </a:ext>
          </a:extLst>
        </xdr:cNvPr>
        <xdr:cNvSpPr txBox="1"/>
      </xdr:nvSpPr>
      <xdr:spPr>
        <a:xfrm>
          <a:off x="11950700" y="210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567BAB1B-DCB8-4956-8BDC-2F48EA49E5BF}"/>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A8E9926A-158C-42C7-B44F-CB172B01729E}"/>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C264A1E7-AF2E-467C-87EA-681A91C4D720}"/>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5490400D-6862-4A16-A0D6-4E150A71EF06}"/>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89FBD0D3-03E2-404D-BA84-A47E2B813A0F}"/>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470F3A3-9A57-43BE-8B4D-2F672BB1CC14}"/>
            </a:ext>
          </a:extLst>
        </xdr:cNvPr>
        <xdr:cNvSpPr/>
      </xdr:nvSpPr>
      <xdr:spPr>
        <a:xfrm>
          <a:off x="0" y="127000"/>
          <a:ext cx="11699875" cy="488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F401318F-4FC8-4D4B-87B7-D8A8857A96CA}"/>
            </a:ext>
          </a:extLst>
        </xdr:cNvPr>
        <xdr:cNvSpPr/>
      </xdr:nvSpPr>
      <xdr:spPr>
        <a:xfrm>
          <a:off x="17605375" y="184150"/>
          <a:ext cx="36131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C70629DE-D8B5-4261-8929-67E5C73FAAC4}"/>
            </a:ext>
          </a:extLst>
        </xdr:cNvPr>
        <xdr:cNvSpPr/>
      </xdr:nvSpPr>
      <xdr:spPr>
        <a:xfrm>
          <a:off x="17630775" y="209550"/>
          <a:ext cx="35687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C98555A5-1A8D-45C2-844B-DBDCFDF22CF1}"/>
            </a:ext>
          </a:extLst>
        </xdr:cNvPr>
        <xdr:cNvSpPr/>
      </xdr:nvSpPr>
      <xdr:spPr>
        <a:xfrm>
          <a:off x="17656175" y="234950"/>
          <a:ext cx="3521075"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D1939DDA-FAAF-41AD-8358-10E16E2F75C0}"/>
            </a:ext>
          </a:extLst>
        </xdr:cNvPr>
        <xdr:cNvSpPr/>
      </xdr:nvSpPr>
      <xdr:spPr>
        <a:xfrm>
          <a:off x="15033625" y="184150"/>
          <a:ext cx="245427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892CFAB9-19F6-47E7-8FF7-1CDCDF05CC37}"/>
            </a:ext>
          </a:extLst>
        </xdr:cNvPr>
        <xdr:cNvSpPr/>
      </xdr:nvSpPr>
      <xdr:spPr>
        <a:xfrm>
          <a:off x="15059025" y="209550"/>
          <a:ext cx="2409825"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1F683447-258C-4DCC-BA59-47C437BC08FE}"/>
            </a:ext>
          </a:extLst>
        </xdr:cNvPr>
        <xdr:cNvSpPr/>
      </xdr:nvSpPr>
      <xdr:spPr>
        <a:xfrm>
          <a:off x="15084425" y="234950"/>
          <a:ext cx="2352675"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52758CA4-C05C-44EC-8E70-82DAE0F63594}"/>
            </a:ext>
          </a:extLst>
        </xdr:cNvPr>
        <xdr:cNvSpPr/>
      </xdr:nvSpPr>
      <xdr:spPr>
        <a:xfrm>
          <a:off x="0" y="857250"/>
          <a:ext cx="21224875" cy="136525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E737007F-C1E7-49C5-8769-CEBAB4E07354}"/>
            </a:ext>
          </a:extLst>
        </xdr:cNvPr>
        <xdr:cNvSpPr/>
      </xdr:nvSpPr>
      <xdr:spPr>
        <a:xfrm>
          <a:off x="714375" y="1473200"/>
          <a:ext cx="8874125" cy="1689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71FF2384-620D-4ADA-AEC4-E5488549F355}"/>
            </a:ext>
          </a:extLst>
        </xdr:cNvPr>
        <xdr:cNvSpPr/>
      </xdr:nvSpPr>
      <xdr:spPr>
        <a:xfrm>
          <a:off x="825500" y="1498600"/>
          <a:ext cx="1285875"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F5E0F7B9-E491-4718-9459-AE0903081536}"/>
            </a:ext>
          </a:extLst>
        </xdr:cNvPr>
        <xdr:cNvSpPr/>
      </xdr:nvSpPr>
      <xdr:spPr>
        <a:xfrm>
          <a:off x="2047875" y="1498600"/>
          <a:ext cx="11747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21,671
21,488
20.46
7,687,304
7,518,394
25,108
4,311,452
4,622,593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70CB7645-82DC-4428-94C2-7741D22994B9}"/>
            </a:ext>
          </a:extLst>
        </xdr:cNvPr>
        <xdr:cNvSpPr/>
      </xdr:nvSpPr>
      <xdr:spPr>
        <a:xfrm>
          <a:off x="3286125" y="149860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8F5B24D9-D1EE-4884-9EBA-3752F3B1579A}"/>
            </a:ext>
          </a:extLst>
        </xdr:cNvPr>
        <xdr:cNvSpPr/>
      </xdr:nvSpPr>
      <xdr:spPr>
        <a:xfrm>
          <a:off x="4683125" y="1492250"/>
          <a:ext cx="18732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2828E867-7121-4A84-AEB5-3C77275BCD26}"/>
            </a:ext>
          </a:extLst>
        </xdr:cNvPr>
        <xdr:cNvSpPr/>
      </xdr:nvSpPr>
      <xdr:spPr>
        <a:xfrm>
          <a:off x="6556375" y="1492250"/>
          <a:ext cx="11747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B8D9295C-E110-4D2E-B25A-E208C9DC6B56}"/>
            </a:ext>
          </a:extLst>
        </xdr:cNvPr>
        <xdr:cNvSpPr/>
      </xdr:nvSpPr>
      <xdr:spPr>
        <a:xfrm>
          <a:off x="7778750" y="1492250"/>
          <a:ext cx="587375"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18BF51FD-082E-4A57-AB46-821166DAE04A}"/>
            </a:ext>
          </a:extLst>
        </xdr:cNvPr>
        <xdr:cNvSpPr/>
      </xdr:nvSpPr>
      <xdr:spPr>
        <a:xfrm>
          <a:off x="4683125" y="2324100"/>
          <a:ext cx="187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A923438F-CA55-4810-B27E-2326FFB9C486}"/>
            </a:ext>
          </a:extLst>
        </xdr:cNvPr>
        <xdr:cNvSpPr/>
      </xdr:nvSpPr>
      <xdr:spPr>
        <a:xfrm>
          <a:off x="6619875" y="2324100"/>
          <a:ext cx="314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DDC62BF3-85F2-4619-80D9-D25E17AD01CA}"/>
            </a:ext>
          </a:extLst>
        </xdr:cNvPr>
        <xdr:cNvSpPr/>
      </xdr:nvSpPr>
      <xdr:spPr>
        <a:xfrm>
          <a:off x="9740900" y="1473200"/>
          <a:ext cx="1308100" cy="1098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58C27D36-D755-4A57-B8C2-3BF0C4C1796F}"/>
            </a:ext>
          </a:extLst>
        </xdr:cNvPr>
        <xdr:cNvSpPr/>
      </xdr:nvSpPr>
      <xdr:spPr>
        <a:xfrm>
          <a:off x="9969500" y="1530350"/>
          <a:ext cx="11747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E15791DD-E14C-48C3-BABF-7C5468F83A9F}"/>
            </a:ext>
          </a:extLst>
        </xdr:cNvPr>
        <xdr:cNvSpPr/>
      </xdr:nvSpPr>
      <xdr:spPr>
        <a:xfrm>
          <a:off x="9969500" y="1790700"/>
          <a:ext cx="11747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7AEBED85-5C61-4813-A477-995320A67A0A}"/>
            </a:ext>
          </a:extLst>
        </xdr:cNvPr>
        <xdr:cNvSpPr/>
      </xdr:nvSpPr>
      <xdr:spPr>
        <a:xfrm>
          <a:off x="9969500" y="2108200"/>
          <a:ext cx="11747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992CABC0-4C6E-4073-9A66-BE9E7866F01F}"/>
            </a:ext>
          </a:extLst>
        </xdr:cNvPr>
        <xdr:cNvCxnSpPr/>
      </xdr:nvCxnSpPr>
      <xdr:spPr>
        <a:xfrm>
          <a:off x="9826625" y="1619250"/>
          <a:ext cx="155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93D54CD0-5A13-47C0-BAE1-C608EB0E85CF}"/>
            </a:ext>
          </a:extLst>
        </xdr:cNvPr>
        <xdr:cNvSpPr/>
      </xdr:nvSpPr>
      <xdr:spPr>
        <a:xfrm>
          <a:off x="9861550" y="1568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30719176-0890-46F8-84CB-BEC88E3AC517}"/>
            </a:ext>
          </a:extLst>
        </xdr:cNvPr>
        <xdr:cNvSpPr/>
      </xdr:nvSpPr>
      <xdr:spPr>
        <a:xfrm>
          <a:off x="9861550" y="1822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694EA85D-F49C-4FE2-A5E5-710707CFB980}"/>
            </a:ext>
          </a:extLst>
        </xdr:cNvPr>
        <xdr:cNvCxnSpPr/>
      </xdr:nvCxnSpPr>
      <xdr:spPr>
        <a:xfrm>
          <a:off x="9906000" y="2082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4B653F88-C313-4184-9A23-619B8413E45B}"/>
            </a:ext>
          </a:extLst>
        </xdr:cNvPr>
        <xdr:cNvCxnSpPr/>
      </xdr:nvCxnSpPr>
      <xdr:spPr>
        <a:xfrm>
          <a:off x="9826625" y="20828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A8F2C541-4C89-4238-8462-F3FD0F39BBDA}"/>
            </a:ext>
          </a:extLst>
        </xdr:cNvPr>
        <xdr:cNvCxnSpPr/>
      </xdr:nvCxnSpPr>
      <xdr:spPr>
        <a:xfrm flipV="1">
          <a:off x="9906000" y="2308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11697F11-5AF9-4BBD-A3E9-90EB7B3A9762}"/>
            </a:ext>
          </a:extLst>
        </xdr:cNvPr>
        <xdr:cNvCxnSpPr/>
      </xdr:nvCxnSpPr>
      <xdr:spPr>
        <a:xfrm>
          <a:off x="9826625" y="24511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67598F07-8611-4F30-999C-5F69330505CD}"/>
            </a:ext>
          </a:extLst>
        </xdr:cNvPr>
        <xdr:cNvSpPr txBox="1"/>
      </xdr:nvSpPr>
      <xdr:spPr>
        <a:xfrm>
          <a:off x="650875" y="3365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2455C1EE-96DE-4804-AAAB-37B5670BEDF3}"/>
            </a:ext>
          </a:extLst>
        </xdr:cNvPr>
        <xdr:cNvSpPr txBox="1"/>
      </xdr:nvSpPr>
      <xdr:spPr>
        <a:xfrm>
          <a:off x="650875" y="36131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D4977E7B-B180-4136-A189-3FDD68BE06EE}"/>
            </a:ext>
          </a:extLst>
        </xdr:cNvPr>
        <xdr:cNvSpPr txBox="1"/>
      </xdr:nvSpPr>
      <xdr:spPr>
        <a:xfrm>
          <a:off x="650875" y="38544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5D186FA8-6014-4AC3-AD01-FE9459509994}"/>
            </a:ext>
          </a:extLst>
        </xdr:cNvPr>
        <xdr:cNvSpPr txBox="1"/>
      </xdr:nvSpPr>
      <xdr:spPr>
        <a:xfrm>
          <a:off x="650875" y="41021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17B94239-8048-463C-9617-5CEB09CE68F3}"/>
            </a:ext>
          </a:extLst>
        </xdr:cNvPr>
        <xdr:cNvSpPr/>
      </xdr:nvSpPr>
      <xdr:spPr>
        <a:xfrm>
          <a:off x="714375"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22C5D710-F5D5-49C9-9EB5-F732DA9D1CB3}"/>
            </a:ext>
          </a:extLst>
        </xdr:cNvPr>
        <xdr:cNvSpPr/>
      </xdr:nvSpPr>
      <xdr:spPr>
        <a:xfrm>
          <a:off x="4972050" y="4591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938CC6F6-8B8B-4A87-A76E-457AF8CE9B89}"/>
            </a:ext>
          </a:extLst>
        </xdr:cNvPr>
        <xdr:cNvSpPr/>
      </xdr:nvSpPr>
      <xdr:spPr>
        <a:xfrm>
          <a:off x="4972050" y="4775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7201EBAA-F62F-47A6-8FCF-F12BF251E35D}"/>
            </a:ext>
          </a:extLst>
        </xdr:cNvPr>
        <xdr:cNvSpPr/>
      </xdr:nvSpPr>
      <xdr:spPr>
        <a:xfrm>
          <a:off x="653097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6EA86BFE-E098-4EDE-9F93-73E7E26A5436}"/>
            </a:ext>
          </a:extLst>
        </xdr:cNvPr>
        <xdr:cNvSpPr/>
      </xdr:nvSpPr>
      <xdr:spPr>
        <a:xfrm>
          <a:off x="653097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F4A647EF-B48E-4534-A2C3-A6654161ABDA}"/>
            </a:ext>
          </a:extLst>
        </xdr:cNvPr>
        <xdr:cNvSpPr/>
      </xdr:nvSpPr>
      <xdr:spPr>
        <a:xfrm>
          <a:off x="801687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7ACB4118-99A6-4D54-B46F-FA7034219580}"/>
            </a:ext>
          </a:extLst>
        </xdr:cNvPr>
        <xdr:cNvSpPr/>
      </xdr:nvSpPr>
      <xdr:spPr>
        <a:xfrm>
          <a:off x="801687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7F5C37BA-274B-4785-9288-2E8FF3BD12B3}"/>
            </a:ext>
          </a:extLst>
        </xdr:cNvPr>
        <xdr:cNvSpPr/>
      </xdr:nvSpPr>
      <xdr:spPr>
        <a:xfrm>
          <a:off x="714375"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EEA903D2-8410-4E43-9EE1-42CA55FABDDC}"/>
            </a:ext>
          </a:extLst>
        </xdr:cNvPr>
        <xdr:cNvSpPr/>
      </xdr:nvSpPr>
      <xdr:spPr>
        <a:xfrm>
          <a:off x="5270500" y="5080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F6039564-2812-412B-8447-44AE1DC25206}"/>
            </a:ext>
          </a:extLst>
        </xdr:cNvPr>
        <xdr:cNvSpPr/>
      </xdr:nvSpPr>
      <xdr:spPr>
        <a:xfrm>
          <a:off x="5334000" y="5080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2F983CF3-4B80-4990-80DF-7BEB5F22617C}"/>
            </a:ext>
          </a:extLst>
        </xdr:cNvPr>
        <xdr:cNvSpPr txBox="1"/>
      </xdr:nvSpPr>
      <xdr:spPr>
        <a:xfrm>
          <a:off x="535622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人あたりの職員数が類似団体内で非常に少なく、前年度と同様に人件費は類似団体平均を大きく下回っている。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今後も、効率的な人員配置、事務事業の見直し等により、更なる抑制に努める。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50BCD8AB-0017-4D3F-8142-E9BACFBE30C9}"/>
            </a:ext>
          </a:extLst>
        </xdr:cNvPr>
        <xdr:cNvSpPr txBox="1"/>
      </xdr:nvSpPr>
      <xdr:spPr>
        <a:xfrm>
          <a:off x="676275"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B8693783-A5AD-4446-AF9E-9808F58F7499}"/>
            </a:ext>
          </a:extLst>
        </xdr:cNvPr>
        <xdr:cNvCxnSpPr/>
      </xdr:nvCxnSpPr>
      <xdr:spPr>
        <a:xfrm>
          <a:off x="714375"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19F5A9EE-30BC-43AC-AC90-CA39D6F68B38}"/>
            </a:ext>
          </a:extLst>
        </xdr:cNvPr>
        <xdr:cNvSpPr txBox="1"/>
      </xdr:nvSpPr>
      <xdr:spPr>
        <a:xfrm>
          <a:off x="23812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3DE6DC50-9A42-4983-ADE3-4C4E4ECC3A79}"/>
            </a:ext>
          </a:extLst>
        </xdr:cNvPr>
        <xdr:cNvCxnSpPr/>
      </xdr:nvCxnSpPr>
      <xdr:spPr>
        <a:xfrm>
          <a:off x="714375" y="6838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745F302D-CE2F-4D9D-B88D-0DDBB93FD940}"/>
            </a:ext>
          </a:extLst>
        </xdr:cNvPr>
        <xdr:cNvSpPr txBox="1"/>
      </xdr:nvSpPr>
      <xdr:spPr>
        <a:xfrm>
          <a:off x="238125" y="6703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838735A4-7208-4D2B-9039-EEC1BE9C22A8}"/>
            </a:ext>
          </a:extLst>
        </xdr:cNvPr>
        <xdr:cNvCxnSpPr/>
      </xdr:nvCxnSpPr>
      <xdr:spPr>
        <a:xfrm>
          <a:off x="714375" y="6400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A43285CE-FC66-482F-9274-B1CA20C6BA79}"/>
            </a:ext>
          </a:extLst>
        </xdr:cNvPr>
        <xdr:cNvSpPr txBox="1"/>
      </xdr:nvSpPr>
      <xdr:spPr>
        <a:xfrm>
          <a:off x="238125" y="626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1129253B-04EB-4DD2-B775-A096B64FC638}"/>
            </a:ext>
          </a:extLst>
        </xdr:cNvPr>
        <xdr:cNvCxnSpPr/>
      </xdr:nvCxnSpPr>
      <xdr:spPr>
        <a:xfrm>
          <a:off x="714375" y="5956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35CE6BE0-B650-426D-B612-C85D1B4F7E3D}"/>
            </a:ext>
          </a:extLst>
        </xdr:cNvPr>
        <xdr:cNvSpPr txBox="1"/>
      </xdr:nvSpPr>
      <xdr:spPr>
        <a:xfrm>
          <a:off x="238125" y="5820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C0B10E0-3795-4F37-A42D-4EAC9ADA06F2}"/>
            </a:ext>
          </a:extLst>
        </xdr:cNvPr>
        <xdr:cNvCxnSpPr/>
      </xdr:nvCxnSpPr>
      <xdr:spPr>
        <a:xfrm>
          <a:off x="714375" y="5518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A6233644-AA87-4E18-A4C9-DA79C0402DC5}"/>
            </a:ext>
          </a:extLst>
        </xdr:cNvPr>
        <xdr:cNvSpPr txBox="1"/>
      </xdr:nvSpPr>
      <xdr:spPr>
        <a:xfrm>
          <a:off x="238125" y="538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D81EB658-CF8A-4243-8B3B-7DC2E2C6A7F9}"/>
            </a:ext>
          </a:extLst>
        </xdr:cNvPr>
        <xdr:cNvCxnSpPr/>
      </xdr:nvCxnSpPr>
      <xdr:spPr>
        <a:xfrm>
          <a:off x="714375"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5A0A195A-57C8-42AB-B754-DA00596E48B5}"/>
            </a:ext>
          </a:extLst>
        </xdr:cNvPr>
        <xdr:cNvSpPr txBox="1"/>
      </xdr:nvSpPr>
      <xdr:spPr>
        <a:xfrm>
          <a:off x="23812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3F30CD4F-4EAF-42E6-BB54-DC5040E6C261}"/>
            </a:ext>
          </a:extLst>
        </xdr:cNvPr>
        <xdr:cNvSpPr/>
      </xdr:nvSpPr>
      <xdr:spPr>
        <a:xfrm>
          <a:off x="714375"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D00B4D0B-B964-4A36-8E9A-310E940AF0B2}"/>
            </a:ext>
          </a:extLst>
        </xdr:cNvPr>
        <xdr:cNvCxnSpPr/>
      </xdr:nvCxnSpPr>
      <xdr:spPr>
        <a:xfrm flipV="1">
          <a:off x="4445000" y="5749544"/>
          <a:ext cx="0" cy="111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4560BC56-C321-432A-BAFD-7115681DF523}"/>
            </a:ext>
          </a:extLst>
        </xdr:cNvPr>
        <xdr:cNvSpPr txBox="1"/>
      </xdr:nvSpPr>
      <xdr:spPr>
        <a:xfrm>
          <a:off x="4533900" y="68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D0428AE3-1C7E-475A-8004-75587DA55E53}"/>
            </a:ext>
          </a:extLst>
        </xdr:cNvPr>
        <xdr:cNvCxnSpPr/>
      </xdr:nvCxnSpPr>
      <xdr:spPr>
        <a:xfrm>
          <a:off x="4371975" y="68618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5A5AC602-706D-45BD-8A69-FADA3772F4AA}"/>
            </a:ext>
          </a:extLst>
        </xdr:cNvPr>
        <xdr:cNvSpPr txBox="1"/>
      </xdr:nvSpPr>
      <xdr:spPr>
        <a:xfrm>
          <a:off x="4533900" y="549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360A0ED1-0856-46DB-BF4B-D94B50E2064B}"/>
            </a:ext>
          </a:extLst>
        </xdr:cNvPr>
        <xdr:cNvCxnSpPr/>
      </xdr:nvCxnSpPr>
      <xdr:spPr>
        <a:xfrm>
          <a:off x="4371975" y="574954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28702</xdr:rowOff>
    </xdr:from>
    <xdr:to>
      <xdr:col>24</xdr:col>
      <xdr:colOff>25400</xdr:colOff>
      <xdr:row>35</xdr:row>
      <xdr:rowOff>83566</xdr:rowOff>
    </xdr:to>
    <xdr:cxnSp macro="">
      <xdr:nvCxnSpPr>
        <xdr:cNvPr id="64" name="直線コネクタ 63">
          <a:extLst>
            <a:ext uri="{FF2B5EF4-FFF2-40B4-BE49-F238E27FC236}">
              <a16:creationId xmlns:a16="http://schemas.microsoft.com/office/drawing/2014/main" id="{45D825FF-592B-4951-A125-298889BAB93E}"/>
            </a:ext>
          </a:extLst>
        </xdr:cNvPr>
        <xdr:cNvCxnSpPr/>
      </xdr:nvCxnSpPr>
      <xdr:spPr>
        <a:xfrm flipV="1">
          <a:off x="3679825" y="5807202"/>
          <a:ext cx="765175"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id="{DD9405F7-6534-4CBD-AD37-C3FE51EFA0AA}"/>
            </a:ext>
          </a:extLst>
        </xdr:cNvPr>
        <xdr:cNvSpPr txBox="1"/>
      </xdr:nvSpPr>
      <xdr:spPr>
        <a:xfrm>
          <a:off x="4533900" y="600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FD1132AF-4305-4304-AD6E-3537ED4A1932}"/>
            </a:ext>
          </a:extLst>
        </xdr:cNvPr>
        <xdr:cNvSpPr/>
      </xdr:nvSpPr>
      <xdr:spPr>
        <a:xfrm>
          <a:off x="4410075" y="602894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83566</xdr:rowOff>
    </xdr:from>
    <xdr:to>
      <xdr:col>19</xdr:col>
      <xdr:colOff>187325</xdr:colOff>
      <xdr:row>35</xdr:row>
      <xdr:rowOff>83566</xdr:rowOff>
    </xdr:to>
    <xdr:cxnSp macro="">
      <xdr:nvCxnSpPr>
        <xdr:cNvPr id="67" name="直線コネクタ 66">
          <a:extLst>
            <a:ext uri="{FF2B5EF4-FFF2-40B4-BE49-F238E27FC236}">
              <a16:creationId xmlns:a16="http://schemas.microsoft.com/office/drawing/2014/main" id="{F80D2E6A-8499-4A4C-87CE-5FC68E2413AB}"/>
            </a:ext>
          </a:extLst>
        </xdr:cNvPr>
        <xdr:cNvCxnSpPr/>
      </xdr:nvCxnSpPr>
      <xdr:spPr>
        <a:xfrm>
          <a:off x="2860675" y="5862066"/>
          <a:ext cx="8191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F624C227-2E83-42E2-B96B-3CAB4D027B08}"/>
            </a:ext>
          </a:extLst>
        </xdr:cNvPr>
        <xdr:cNvSpPr/>
      </xdr:nvSpPr>
      <xdr:spPr>
        <a:xfrm>
          <a:off x="3635375" y="603351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1EA2285F-4675-4CE9-AAE4-B614A8120632}"/>
            </a:ext>
          </a:extLst>
        </xdr:cNvPr>
        <xdr:cNvSpPr txBox="1"/>
      </xdr:nvSpPr>
      <xdr:spPr>
        <a:xfrm>
          <a:off x="3321050" y="6113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74422</xdr:rowOff>
    </xdr:from>
    <xdr:to>
      <xdr:col>15</xdr:col>
      <xdr:colOff>98425</xdr:colOff>
      <xdr:row>35</xdr:row>
      <xdr:rowOff>83566</xdr:rowOff>
    </xdr:to>
    <xdr:cxnSp macro="">
      <xdr:nvCxnSpPr>
        <xdr:cNvPr id="70" name="直線コネクタ 69">
          <a:extLst>
            <a:ext uri="{FF2B5EF4-FFF2-40B4-BE49-F238E27FC236}">
              <a16:creationId xmlns:a16="http://schemas.microsoft.com/office/drawing/2014/main" id="{4466E88F-9066-47C3-B6EA-5613049BD875}"/>
            </a:ext>
          </a:extLst>
        </xdr:cNvPr>
        <xdr:cNvCxnSpPr/>
      </xdr:nvCxnSpPr>
      <xdr:spPr>
        <a:xfrm>
          <a:off x="2035175" y="5852922"/>
          <a:ext cx="8255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3990C677-F36F-4FF3-9864-4E878EABBE94}"/>
            </a:ext>
          </a:extLst>
        </xdr:cNvPr>
        <xdr:cNvSpPr/>
      </xdr:nvSpPr>
      <xdr:spPr>
        <a:xfrm>
          <a:off x="2809875" y="60289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12825AAC-BEB4-4F12-BF5D-F0759536586C}"/>
            </a:ext>
          </a:extLst>
        </xdr:cNvPr>
        <xdr:cNvSpPr txBox="1"/>
      </xdr:nvSpPr>
      <xdr:spPr>
        <a:xfrm>
          <a:off x="2511425" y="610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60706</xdr:rowOff>
    </xdr:from>
    <xdr:to>
      <xdr:col>11</xdr:col>
      <xdr:colOff>9525</xdr:colOff>
      <xdr:row>35</xdr:row>
      <xdr:rowOff>74422</xdr:rowOff>
    </xdr:to>
    <xdr:cxnSp macro="">
      <xdr:nvCxnSpPr>
        <xdr:cNvPr id="73" name="直線コネクタ 72">
          <a:extLst>
            <a:ext uri="{FF2B5EF4-FFF2-40B4-BE49-F238E27FC236}">
              <a16:creationId xmlns:a16="http://schemas.microsoft.com/office/drawing/2014/main" id="{3568938D-6343-47A5-801A-CD471E89A0E7}"/>
            </a:ext>
          </a:extLst>
        </xdr:cNvPr>
        <xdr:cNvCxnSpPr/>
      </xdr:nvCxnSpPr>
      <xdr:spPr>
        <a:xfrm>
          <a:off x="1225550" y="5839206"/>
          <a:ext cx="809625"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369EBF1B-F24E-4FC3-A287-7D76AF476AFF}"/>
            </a:ext>
          </a:extLst>
        </xdr:cNvPr>
        <xdr:cNvSpPr/>
      </xdr:nvSpPr>
      <xdr:spPr>
        <a:xfrm>
          <a:off x="2000250" y="60426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a:extLst>
            <a:ext uri="{FF2B5EF4-FFF2-40B4-BE49-F238E27FC236}">
              <a16:creationId xmlns:a16="http://schemas.microsoft.com/office/drawing/2014/main" id="{4C84C491-FE50-47AE-BD86-81A6DF8537F2}"/>
            </a:ext>
          </a:extLst>
        </xdr:cNvPr>
        <xdr:cNvSpPr txBox="1"/>
      </xdr:nvSpPr>
      <xdr:spPr>
        <a:xfrm>
          <a:off x="1685925" y="612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B1CDE71D-7496-487E-969F-070CFD8B8703}"/>
            </a:ext>
          </a:extLst>
        </xdr:cNvPr>
        <xdr:cNvSpPr/>
      </xdr:nvSpPr>
      <xdr:spPr>
        <a:xfrm>
          <a:off x="1174750" y="6019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a:extLst>
            <a:ext uri="{FF2B5EF4-FFF2-40B4-BE49-F238E27FC236}">
              <a16:creationId xmlns:a16="http://schemas.microsoft.com/office/drawing/2014/main" id="{944FE829-04D8-481B-BB06-239AFD742AAE}"/>
            </a:ext>
          </a:extLst>
        </xdr:cNvPr>
        <xdr:cNvSpPr txBox="1"/>
      </xdr:nvSpPr>
      <xdr:spPr>
        <a:xfrm>
          <a:off x="8763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9689BD17-A98D-4FF4-A512-322D0AF9BB37}"/>
            </a:ext>
          </a:extLst>
        </xdr:cNvPr>
        <xdr:cNvSpPr txBox="1"/>
      </xdr:nvSpPr>
      <xdr:spPr>
        <a:xfrm>
          <a:off x="424497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7AE09CC3-3974-4281-8886-AF4A281AB42A}"/>
            </a:ext>
          </a:extLst>
        </xdr:cNvPr>
        <xdr:cNvSpPr txBox="1"/>
      </xdr:nvSpPr>
      <xdr:spPr>
        <a:xfrm>
          <a:off x="34861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1751E926-6C21-4310-875C-64F51644DA11}"/>
            </a:ext>
          </a:extLst>
        </xdr:cNvPr>
        <xdr:cNvSpPr txBox="1"/>
      </xdr:nvSpPr>
      <xdr:spPr>
        <a:xfrm>
          <a:off x="26606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BC59CEE1-FE51-4C59-8F35-17C11B500DEC}"/>
            </a:ext>
          </a:extLst>
        </xdr:cNvPr>
        <xdr:cNvSpPr txBox="1"/>
      </xdr:nvSpPr>
      <xdr:spPr>
        <a:xfrm>
          <a:off x="18383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C43688EB-592A-4CD2-941C-EE3A4C6261AF}"/>
            </a:ext>
          </a:extLst>
        </xdr:cNvPr>
        <xdr:cNvSpPr txBox="1"/>
      </xdr:nvSpPr>
      <xdr:spPr>
        <a:xfrm>
          <a:off x="1025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149352</xdr:rowOff>
    </xdr:from>
    <xdr:to>
      <xdr:col>24</xdr:col>
      <xdr:colOff>76200</xdr:colOff>
      <xdr:row>35</xdr:row>
      <xdr:rowOff>79502</xdr:rowOff>
    </xdr:to>
    <xdr:sp macro="" textlink="">
      <xdr:nvSpPr>
        <xdr:cNvPr id="83" name="楕円 82">
          <a:extLst>
            <a:ext uri="{FF2B5EF4-FFF2-40B4-BE49-F238E27FC236}">
              <a16:creationId xmlns:a16="http://schemas.microsoft.com/office/drawing/2014/main" id="{C1FFE350-1E2C-4170-BDEA-327455A94FE2}"/>
            </a:ext>
          </a:extLst>
        </xdr:cNvPr>
        <xdr:cNvSpPr/>
      </xdr:nvSpPr>
      <xdr:spPr>
        <a:xfrm>
          <a:off x="4410075" y="576275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57929</xdr:rowOff>
    </xdr:from>
    <xdr:ext cx="762000" cy="259045"/>
    <xdr:sp macro="" textlink="">
      <xdr:nvSpPr>
        <xdr:cNvPr id="84" name="人件費該当値テキスト">
          <a:extLst>
            <a:ext uri="{FF2B5EF4-FFF2-40B4-BE49-F238E27FC236}">
              <a16:creationId xmlns:a16="http://schemas.microsoft.com/office/drawing/2014/main" id="{17478077-5486-4F50-B2EE-3DA38E3E8EC4}"/>
            </a:ext>
          </a:extLst>
        </xdr:cNvPr>
        <xdr:cNvSpPr txBox="1"/>
      </xdr:nvSpPr>
      <xdr:spPr>
        <a:xfrm>
          <a:off x="4533900" y="567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32766</xdr:rowOff>
    </xdr:from>
    <xdr:to>
      <xdr:col>20</xdr:col>
      <xdr:colOff>38100</xdr:colOff>
      <xdr:row>35</xdr:row>
      <xdr:rowOff>134366</xdr:rowOff>
    </xdr:to>
    <xdr:sp macro="" textlink="">
      <xdr:nvSpPr>
        <xdr:cNvPr id="85" name="楕円 84">
          <a:extLst>
            <a:ext uri="{FF2B5EF4-FFF2-40B4-BE49-F238E27FC236}">
              <a16:creationId xmlns:a16="http://schemas.microsoft.com/office/drawing/2014/main" id="{45024523-998E-46D6-A237-A84308503B54}"/>
            </a:ext>
          </a:extLst>
        </xdr:cNvPr>
        <xdr:cNvSpPr/>
      </xdr:nvSpPr>
      <xdr:spPr>
        <a:xfrm>
          <a:off x="3635375" y="5811266"/>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144543</xdr:rowOff>
    </xdr:from>
    <xdr:ext cx="736600" cy="259045"/>
    <xdr:sp macro="" textlink="">
      <xdr:nvSpPr>
        <xdr:cNvPr id="86" name="テキスト ボックス 85">
          <a:extLst>
            <a:ext uri="{FF2B5EF4-FFF2-40B4-BE49-F238E27FC236}">
              <a16:creationId xmlns:a16="http://schemas.microsoft.com/office/drawing/2014/main" id="{182479CA-3CE2-4634-BE97-567C12F6CC69}"/>
            </a:ext>
          </a:extLst>
        </xdr:cNvPr>
        <xdr:cNvSpPr txBox="1"/>
      </xdr:nvSpPr>
      <xdr:spPr>
        <a:xfrm>
          <a:off x="3321050" y="5592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32766</xdr:rowOff>
    </xdr:from>
    <xdr:to>
      <xdr:col>15</xdr:col>
      <xdr:colOff>149225</xdr:colOff>
      <xdr:row>35</xdr:row>
      <xdr:rowOff>134366</xdr:rowOff>
    </xdr:to>
    <xdr:sp macro="" textlink="">
      <xdr:nvSpPr>
        <xdr:cNvPr id="87" name="楕円 86">
          <a:extLst>
            <a:ext uri="{FF2B5EF4-FFF2-40B4-BE49-F238E27FC236}">
              <a16:creationId xmlns:a16="http://schemas.microsoft.com/office/drawing/2014/main" id="{12080F1F-BCAA-45B4-A6CA-9C99FA1C5969}"/>
            </a:ext>
          </a:extLst>
        </xdr:cNvPr>
        <xdr:cNvSpPr/>
      </xdr:nvSpPr>
      <xdr:spPr>
        <a:xfrm>
          <a:off x="2809875" y="581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144543</xdr:rowOff>
    </xdr:from>
    <xdr:ext cx="762000" cy="259045"/>
    <xdr:sp macro="" textlink="">
      <xdr:nvSpPr>
        <xdr:cNvPr id="88" name="テキスト ボックス 87">
          <a:extLst>
            <a:ext uri="{FF2B5EF4-FFF2-40B4-BE49-F238E27FC236}">
              <a16:creationId xmlns:a16="http://schemas.microsoft.com/office/drawing/2014/main" id="{C2B2F66B-88B6-48E1-9D30-629B5BB72AE6}"/>
            </a:ext>
          </a:extLst>
        </xdr:cNvPr>
        <xdr:cNvSpPr txBox="1"/>
      </xdr:nvSpPr>
      <xdr:spPr>
        <a:xfrm>
          <a:off x="2511425" y="559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23622</xdr:rowOff>
    </xdr:from>
    <xdr:to>
      <xdr:col>11</xdr:col>
      <xdr:colOff>60325</xdr:colOff>
      <xdr:row>35</xdr:row>
      <xdr:rowOff>125222</xdr:rowOff>
    </xdr:to>
    <xdr:sp macro="" textlink="">
      <xdr:nvSpPr>
        <xdr:cNvPr id="89" name="楕円 88">
          <a:extLst>
            <a:ext uri="{FF2B5EF4-FFF2-40B4-BE49-F238E27FC236}">
              <a16:creationId xmlns:a16="http://schemas.microsoft.com/office/drawing/2014/main" id="{8D645390-67A0-45DB-9785-D56E853DB5F0}"/>
            </a:ext>
          </a:extLst>
        </xdr:cNvPr>
        <xdr:cNvSpPr/>
      </xdr:nvSpPr>
      <xdr:spPr>
        <a:xfrm>
          <a:off x="2000250" y="5802122"/>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135399</xdr:rowOff>
    </xdr:from>
    <xdr:ext cx="762000" cy="259045"/>
    <xdr:sp macro="" textlink="">
      <xdr:nvSpPr>
        <xdr:cNvPr id="90" name="テキスト ボックス 89">
          <a:extLst>
            <a:ext uri="{FF2B5EF4-FFF2-40B4-BE49-F238E27FC236}">
              <a16:creationId xmlns:a16="http://schemas.microsoft.com/office/drawing/2014/main" id="{55967B4C-F6F0-40C5-963A-A3041583C99E}"/>
            </a:ext>
          </a:extLst>
        </xdr:cNvPr>
        <xdr:cNvSpPr txBox="1"/>
      </xdr:nvSpPr>
      <xdr:spPr>
        <a:xfrm>
          <a:off x="1685925" y="558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9906</xdr:rowOff>
    </xdr:from>
    <xdr:to>
      <xdr:col>6</xdr:col>
      <xdr:colOff>171450</xdr:colOff>
      <xdr:row>35</xdr:row>
      <xdr:rowOff>111506</xdr:rowOff>
    </xdr:to>
    <xdr:sp macro="" textlink="">
      <xdr:nvSpPr>
        <xdr:cNvPr id="91" name="楕円 90">
          <a:extLst>
            <a:ext uri="{FF2B5EF4-FFF2-40B4-BE49-F238E27FC236}">
              <a16:creationId xmlns:a16="http://schemas.microsoft.com/office/drawing/2014/main" id="{3CA10D13-925F-4EAE-B82C-787C65C596A7}"/>
            </a:ext>
          </a:extLst>
        </xdr:cNvPr>
        <xdr:cNvSpPr/>
      </xdr:nvSpPr>
      <xdr:spPr>
        <a:xfrm>
          <a:off x="1174750" y="57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121683</xdr:rowOff>
    </xdr:from>
    <xdr:ext cx="762000" cy="259045"/>
    <xdr:sp macro="" textlink="">
      <xdr:nvSpPr>
        <xdr:cNvPr id="92" name="テキスト ボックス 91">
          <a:extLst>
            <a:ext uri="{FF2B5EF4-FFF2-40B4-BE49-F238E27FC236}">
              <a16:creationId xmlns:a16="http://schemas.microsoft.com/office/drawing/2014/main" id="{7D23B66E-3DC8-40F1-9A62-98120C1251B1}"/>
            </a:ext>
          </a:extLst>
        </xdr:cNvPr>
        <xdr:cNvSpPr txBox="1"/>
      </xdr:nvSpPr>
      <xdr:spPr>
        <a:xfrm>
          <a:off x="876300" y="556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874444F4-FAE9-4C02-9E31-493E08CE391B}"/>
            </a:ext>
          </a:extLst>
        </xdr:cNvPr>
        <xdr:cNvSpPr/>
      </xdr:nvSpPr>
      <xdr:spPr>
        <a:xfrm>
          <a:off x="11461750" y="1225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3EA7FEF0-AAAF-42E9-A9FE-D456C388E3C5}"/>
            </a:ext>
          </a:extLst>
        </xdr:cNvPr>
        <xdr:cNvSpPr/>
      </xdr:nvSpPr>
      <xdr:spPr>
        <a:xfrm>
          <a:off x="15732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A27B2F85-99EF-4BD0-B6A2-5F36A6962AFC}"/>
            </a:ext>
          </a:extLst>
        </xdr:cNvPr>
        <xdr:cNvSpPr/>
      </xdr:nvSpPr>
      <xdr:spPr>
        <a:xfrm>
          <a:off x="15732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8069E7F-9DC3-4952-A750-0ECF27761753}"/>
            </a:ext>
          </a:extLst>
        </xdr:cNvPr>
        <xdr:cNvSpPr/>
      </xdr:nvSpPr>
      <xdr:spPr>
        <a:xfrm>
          <a:off x="17294225" y="1289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7D8BE224-2346-49FF-9D07-3398B877D65C}"/>
            </a:ext>
          </a:extLst>
        </xdr:cNvPr>
        <xdr:cNvSpPr/>
      </xdr:nvSpPr>
      <xdr:spPr>
        <a:xfrm>
          <a:off x="17294225" y="1473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AB4109E8-3D9E-4EFF-88A8-843DCD5D0120}"/>
            </a:ext>
          </a:extLst>
        </xdr:cNvPr>
        <xdr:cNvSpPr/>
      </xdr:nvSpPr>
      <xdr:spPr>
        <a:xfrm>
          <a:off x="18780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65F9131E-8DEA-485A-B937-8D7835324B83}"/>
            </a:ext>
          </a:extLst>
        </xdr:cNvPr>
        <xdr:cNvSpPr/>
      </xdr:nvSpPr>
      <xdr:spPr>
        <a:xfrm>
          <a:off x="18780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D1F53530-D6A6-475E-822F-74AC61DBD3B2}"/>
            </a:ext>
          </a:extLst>
        </xdr:cNvPr>
        <xdr:cNvSpPr/>
      </xdr:nvSpPr>
      <xdr:spPr>
        <a:xfrm>
          <a:off x="11461750" y="1778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4C843036-D967-4BEF-A2D7-78DC96A3FFF9}"/>
            </a:ext>
          </a:extLst>
        </xdr:cNvPr>
        <xdr:cNvSpPr/>
      </xdr:nvSpPr>
      <xdr:spPr>
        <a:xfrm>
          <a:off x="16021050" y="1778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49771FFB-8442-44FA-8270-473AC8A1B662}"/>
            </a:ext>
          </a:extLst>
        </xdr:cNvPr>
        <xdr:cNvSpPr/>
      </xdr:nvSpPr>
      <xdr:spPr>
        <a:xfrm>
          <a:off x="16081375" y="1778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F9E43279-2385-43F0-961A-008B6A3CBCE0}"/>
            </a:ext>
          </a:extLst>
        </xdr:cNvPr>
        <xdr:cNvSpPr txBox="1"/>
      </xdr:nvSpPr>
      <xdr:spPr>
        <a:xfrm>
          <a:off x="16119475" y="2082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令和元年度においては、指定管理料の増などにより、若干増はあったものの、数値としては前年度と同数であった。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類似団体内順位は下位であり、全国平均・県平均も上回る結果となっている。現状としては、予算編成において一部枠配分を適用し、消耗品費等の物件費の抑制に努めているが、業務の根本的な見直しや計画的な設備更新等により、一層の削減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43B23560-2218-47ED-A00E-3F05F42849AC}"/>
            </a:ext>
          </a:extLst>
        </xdr:cNvPr>
        <xdr:cNvSpPr txBox="1"/>
      </xdr:nvSpPr>
      <xdr:spPr>
        <a:xfrm>
          <a:off x="11423650" y="1593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8740B960-ED61-419B-9B11-672D516D469B}"/>
            </a:ext>
          </a:extLst>
        </xdr:cNvPr>
        <xdr:cNvCxnSpPr/>
      </xdr:nvCxnSpPr>
      <xdr:spPr>
        <a:xfrm>
          <a:off x="11461750" y="3975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E49C55AF-3FDC-4086-B0FE-BC5E0C56E661}"/>
            </a:ext>
          </a:extLst>
        </xdr:cNvPr>
        <xdr:cNvSpPr txBox="1"/>
      </xdr:nvSpPr>
      <xdr:spPr>
        <a:xfrm>
          <a:off x="11001375" y="3839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F3E58928-1F22-4593-BFCE-4880AC5235AD}"/>
            </a:ext>
          </a:extLst>
        </xdr:cNvPr>
        <xdr:cNvCxnSpPr/>
      </xdr:nvCxnSpPr>
      <xdr:spPr>
        <a:xfrm>
          <a:off x="11461750" y="3613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123B7B94-1C3F-4630-AAD5-0C31FE5B594F}"/>
            </a:ext>
          </a:extLst>
        </xdr:cNvPr>
        <xdr:cNvSpPr txBox="1"/>
      </xdr:nvSpPr>
      <xdr:spPr>
        <a:xfrm>
          <a:off x="11001375" y="3470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C1F1C94B-3362-4720-A368-113880AFFA48}"/>
            </a:ext>
          </a:extLst>
        </xdr:cNvPr>
        <xdr:cNvCxnSpPr/>
      </xdr:nvCxnSpPr>
      <xdr:spPr>
        <a:xfrm>
          <a:off x="11461750" y="3244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B48CBE24-3532-46E8-951F-6DC5BD8A4AE2}"/>
            </a:ext>
          </a:extLst>
        </xdr:cNvPr>
        <xdr:cNvSpPr txBox="1"/>
      </xdr:nvSpPr>
      <xdr:spPr>
        <a:xfrm>
          <a:off x="11001375" y="3108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C3AA80C4-3578-4A2F-8CBC-58643933D11A}"/>
            </a:ext>
          </a:extLst>
        </xdr:cNvPr>
        <xdr:cNvCxnSpPr/>
      </xdr:nvCxnSpPr>
      <xdr:spPr>
        <a:xfrm>
          <a:off x="11461750" y="2876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E48D1AE0-7C47-4C94-85E6-2A708118ABA9}"/>
            </a:ext>
          </a:extLst>
        </xdr:cNvPr>
        <xdr:cNvSpPr txBox="1"/>
      </xdr:nvSpPr>
      <xdr:spPr>
        <a:xfrm>
          <a:off x="11001375" y="274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94E5441E-8578-41FC-9C99-5B21F7D8F869}"/>
            </a:ext>
          </a:extLst>
        </xdr:cNvPr>
        <xdr:cNvCxnSpPr/>
      </xdr:nvCxnSpPr>
      <xdr:spPr>
        <a:xfrm>
          <a:off x="11461750" y="2508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86415FD9-9B82-4DEB-9F16-CC1765E42E17}"/>
            </a:ext>
          </a:extLst>
        </xdr:cNvPr>
        <xdr:cNvSpPr txBox="1"/>
      </xdr:nvSpPr>
      <xdr:spPr>
        <a:xfrm>
          <a:off x="11001375" y="2372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425F9F67-F60E-4639-87C6-A19B48C46267}"/>
            </a:ext>
          </a:extLst>
        </xdr:cNvPr>
        <xdr:cNvCxnSpPr/>
      </xdr:nvCxnSpPr>
      <xdr:spPr>
        <a:xfrm>
          <a:off x="11461750" y="2146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61FD42A9-6CE3-42EC-8308-5EAE09E3519D}"/>
            </a:ext>
          </a:extLst>
        </xdr:cNvPr>
        <xdr:cNvSpPr txBox="1"/>
      </xdr:nvSpPr>
      <xdr:spPr>
        <a:xfrm>
          <a:off x="11001375" y="2004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D35228F7-B3B8-46C3-AACC-91B702A820EA}"/>
            </a:ext>
          </a:extLst>
        </xdr:cNvPr>
        <xdr:cNvCxnSpPr/>
      </xdr:nvCxnSpPr>
      <xdr:spPr>
        <a:xfrm>
          <a:off x="11461750" y="1778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95BA4E22-FC07-4CDD-A65F-A20B2DED116E}"/>
            </a:ext>
          </a:extLst>
        </xdr:cNvPr>
        <xdr:cNvSpPr txBox="1"/>
      </xdr:nvSpPr>
      <xdr:spPr>
        <a:xfrm>
          <a:off x="11001375" y="1642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C383C7A7-424A-47E8-9E31-81A9BCD41AA8}"/>
            </a:ext>
          </a:extLst>
        </xdr:cNvPr>
        <xdr:cNvSpPr/>
      </xdr:nvSpPr>
      <xdr:spPr>
        <a:xfrm>
          <a:off x="11461750" y="1778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3D44F214-A48C-44D2-9268-030A76630328}"/>
            </a:ext>
          </a:extLst>
        </xdr:cNvPr>
        <xdr:cNvCxnSpPr/>
      </xdr:nvCxnSpPr>
      <xdr:spPr>
        <a:xfrm flipV="1">
          <a:off x="15208250" y="20548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E7A66DEB-DBC2-4988-99A1-04E5EF0ADC58}"/>
            </a:ext>
          </a:extLst>
        </xdr:cNvPr>
        <xdr:cNvSpPr txBox="1"/>
      </xdr:nvSpPr>
      <xdr:spPr>
        <a:xfrm>
          <a:off x="1528445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E1FA7680-43AC-404D-8F66-B443D3E611CB}"/>
            </a:ext>
          </a:extLst>
        </xdr:cNvPr>
        <xdr:cNvCxnSpPr/>
      </xdr:nvCxnSpPr>
      <xdr:spPr>
        <a:xfrm>
          <a:off x="15119350" y="346837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5E9E4902-6DEE-4E4F-9561-C6AAB8C2BF17}"/>
            </a:ext>
          </a:extLst>
        </xdr:cNvPr>
        <xdr:cNvSpPr txBox="1"/>
      </xdr:nvSpPr>
      <xdr:spPr>
        <a:xfrm>
          <a:off x="15284450" y="181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ABC7AB49-5DC8-47F5-BC49-A6A52F4EFB23}"/>
            </a:ext>
          </a:extLst>
        </xdr:cNvPr>
        <xdr:cNvCxnSpPr/>
      </xdr:nvCxnSpPr>
      <xdr:spPr>
        <a:xfrm>
          <a:off x="15119350" y="205486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17</xdr:row>
      <xdr:rowOff>107950</xdr:rowOff>
    </xdr:to>
    <xdr:cxnSp macro="">
      <xdr:nvCxnSpPr>
        <xdr:cNvPr id="125" name="直線コネクタ 124">
          <a:extLst>
            <a:ext uri="{FF2B5EF4-FFF2-40B4-BE49-F238E27FC236}">
              <a16:creationId xmlns:a16="http://schemas.microsoft.com/office/drawing/2014/main" id="{03DE6021-D547-4557-A4E2-BE6EDE7771DC}"/>
            </a:ext>
          </a:extLst>
        </xdr:cNvPr>
        <xdr:cNvCxnSpPr/>
      </xdr:nvCxnSpPr>
      <xdr:spPr>
        <a:xfrm>
          <a:off x="14433550" y="29146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a:extLst>
            <a:ext uri="{FF2B5EF4-FFF2-40B4-BE49-F238E27FC236}">
              <a16:creationId xmlns:a16="http://schemas.microsoft.com/office/drawing/2014/main" id="{2E7D7E60-58DD-4ADB-9354-998320469A0D}"/>
            </a:ext>
          </a:extLst>
        </xdr:cNvPr>
        <xdr:cNvSpPr txBox="1"/>
      </xdr:nvSpPr>
      <xdr:spPr>
        <a:xfrm>
          <a:off x="15284450" y="25082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7D448D7B-09B4-44FB-BDB2-ED43457A262C}"/>
            </a:ext>
          </a:extLst>
        </xdr:cNvPr>
        <xdr:cNvSpPr/>
      </xdr:nvSpPr>
      <xdr:spPr>
        <a:xfrm>
          <a:off x="15157450" y="265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107950</xdr:rowOff>
    </xdr:to>
    <xdr:cxnSp macro="">
      <xdr:nvCxnSpPr>
        <xdr:cNvPr id="128" name="直線コネクタ 127">
          <a:extLst>
            <a:ext uri="{FF2B5EF4-FFF2-40B4-BE49-F238E27FC236}">
              <a16:creationId xmlns:a16="http://schemas.microsoft.com/office/drawing/2014/main" id="{349635EE-7693-44B0-938A-8CBD7D05BF25}"/>
            </a:ext>
          </a:extLst>
        </xdr:cNvPr>
        <xdr:cNvCxnSpPr/>
      </xdr:nvCxnSpPr>
      <xdr:spPr>
        <a:xfrm>
          <a:off x="13623925" y="2884170"/>
          <a:ext cx="80962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FCF052E4-37D3-444E-A203-C4583F313595}"/>
            </a:ext>
          </a:extLst>
        </xdr:cNvPr>
        <xdr:cNvSpPr/>
      </xdr:nvSpPr>
      <xdr:spPr>
        <a:xfrm>
          <a:off x="14382750" y="2625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a:extLst>
            <a:ext uri="{FF2B5EF4-FFF2-40B4-BE49-F238E27FC236}">
              <a16:creationId xmlns:a16="http://schemas.microsoft.com/office/drawing/2014/main" id="{CFC485AB-C2BA-4A5F-98D0-23693184E204}"/>
            </a:ext>
          </a:extLst>
        </xdr:cNvPr>
        <xdr:cNvSpPr txBox="1"/>
      </xdr:nvSpPr>
      <xdr:spPr>
        <a:xfrm>
          <a:off x="14084300" y="2400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62230</xdr:rowOff>
    </xdr:from>
    <xdr:to>
      <xdr:col>73</xdr:col>
      <xdr:colOff>180975</xdr:colOff>
      <xdr:row>17</xdr:row>
      <xdr:rowOff>77470</xdr:rowOff>
    </xdr:to>
    <xdr:cxnSp macro="">
      <xdr:nvCxnSpPr>
        <xdr:cNvPr id="131" name="直線コネクタ 130">
          <a:extLst>
            <a:ext uri="{FF2B5EF4-FFF2-40B4-BE49-F238E27FC236}">
              <a16:creationId xmlns:a16="http://schemas.microsoft.com/office/drawing/2014/main" id="{AA5BDBC4-D0D1-43BD-BECA-A1C01857C732}"/>
            </a:ext>
          </a:extLst>
        </xdr:cNvPr>
        <xdr:cNvCxnSpPr/>
      </xdr:nvCxnSpPr>
      <xdr:spPr>
        <a:xfrm>
          <a:off x="12798425" y="2868930"/>
          <a:ext cx="8255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9B21E745-0F57-42C0-890D-A5D5FF2E8608}"/>
            </a:ext>
          </a:extLst>
        </xdr:cNvPr>
        <xdr:cNvSpPr/>
      </xdr:nvSpPr>
      <xdr:spPr>
        <a:xfrm>
          <a:off x="13573125" y="26098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FD91CEEC-4EC1-4F6F-A525-6EEE5D9C2F05}"/>
            </a:ext>
          </a:extLst>
        </xdr:cNvPr>
        <xdr:cNvSpPr txBox="1"/>
      </xdr:nvSpPr>
      <xdr:spPr>
        <a:xfrm>
          <a:off x="13258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62230</xdr:rowOff>
    </xdr:to>
    <xdr:cxnSp macro="">
      <xdr:nvCxnSpPr>
        <xdr:cNvPr id="134" name="直線コネクタ 133">
          <a:extLst>
            <a:ext uri="{FF2B5EF4-FFF2-40B4-BE49-F238E27FC236}">
              <a16:creationId xmlns:a16="http://schemas.microsoft.com/office/drawing/2014/main" id="{F3C145BE-39E2-414A-837E-3353E16C4E00}"/>
            </a:ext>
          </a:extLst>
        </xdr:cNvPr>
        <xdr:cNvCxnSpPr/>
      </xdr:nvCxnSpPr>
      <xdr:spPr>
        <a:xfrm>
          <a:off x="11972925" y="2807970"/>
          <a:ext cx="8255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F5554101-7AC5-446A-A615-82A7D41ED7B8}"/>
            </a:ext>
          </a:extLst>
        </xdr:cNvPr>
        <xdr:cNvSpPr/>
      </xdr:nvSpPr>
      <xdr:spPr>
        <a:xfrm>
          <a:off x="12747625" y="2594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a:extLst>
            <a:ext uri="{FF2B5EF4-FFF2-40B4-BE49-F238E27FC236}">
              <a16:creationId xmlns:a16="http://schemas.microsoft.com/office/drawing/2014/main" id="{AC60A582-B54D-486F-AB15-1D350F141568}"/>
            </a:ext>
          </a:extLst>
        </xdr:cNvPr>
        <xdr:cNvSpPr txBox="1"/>
      </xdr:nvSpPr>
      <xdr:spPr>
        <a:xfrm>
          <a:off x="12449175" y="236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CEE0A166-779E-4C84-AB94-3015E26E004A}"/>
            </a:ext>
          </a:extLst>
        </xdr:cNvPr>
        <xdr:cNvSpPr/>
      </xdr:nvSpPr>
      <xdr:spPr>
        <a:xfrm>
          <a:off x="11938000" y="25488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a:extLst>
            <a:ext uri="{FF2B5EF4-FFF2-40B4-BE49-F238E27FC236}">
              <a16:creationId xmlns:a16="http://schemas.microsoft.com/office/drawing/2014/main" id="{03E29256-0B1F-44D5-86E7-2C1E7C8B4F9F}"/>
            </a:ext>
          </a:extLst>
        </xdr:cNvPr>
        <xdr:cNvSpPr txBox="1"/>
      </xdr:nvSpPr>
      <xdr:spPr>
        <a:xfrm>
          <a:off x="11623675" y="232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3C675337-5782-4AD8-8164-7A1D3ACA7AF9}"/>
            </a:ext>
          </a:extLst>
        </xdr:cNvPr>
        <xdr:cNvSpPr txBox="1"/>
      </xdr:nvSpPr>
      <xdr:spPr>
        <a:xfrm>
          <a:off x="150082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CA907150-3AD7-404A-9338-297D36E1E8AE}"/>
            </a:ext>
          </a:extLst>
        </xdr:cNvPr>
        <xdr:cNvSpPr txBox="1"/>
      </xdr:nvSpPr>
      <xdr:spPr>
        <a:xfrm>
          <a:off x="142335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6A8F948-A574-49E2-99BB-1101FABED45F}"/>
            </a:ext>
          </a:extLst>
        </xdr:cNvPr>
        <xdr:cNvSpPr txBox="1"/>
      </xdr:nvSpPr>
      <xdr:spPr>
        <a:xfrm>
          <a:off x="134239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6A1C730B-84C8-4719-AB0C-98DF37166F30}"/>
            </a:ext>
          </a:extLst>
        </xdr:cNvPr>
        <xdr:cNvSpPr txBox="1"/>
      </xdr:nvSpPr>
      <xdr:spPr>
        <a:xfrm>
          <a:off x="125984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5B1C728F-825E-4123-9C4A-A26062CBF0D9}"/>
            </a:ext>
          </a:extLst>
        </xdr:cNvPr>
        <xdr:cNvSpPr txBox="1"/>
      </xdr:nvSpPr>
      <xdr:spPr>
        <a:xfrm>
          <a:off x="117824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44" name="楕円 143">
          <a:extLst>
            <a:ext uri="{FF2B5EF4-FFF2-40B4-BE49-F238E27FC236}">
              <a16:creationId xmlns:a16="http://schemas.microsoft.com/office/drawing/2014/main" id="{DBD841CF-7128-4E6C-B5E2-EF12496C84FC}"/>
            </a:ext>
          </a:extLst>
        </xdr:cNvPr>
        <xdr:cNvSpPr/>
      </xdr:nvSpPr>
      <xdr:spPr>
        <a:xfrm>
          <a:off x="15157450" y="286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29227</xdr:rowOff>
    </xdr:from>
    <xdr:ext cx="762000" cy="259045"/>
    <xdr:sp macro="" textlink="">
      <xdr:nvSpPr>
        <xdr:cNvPr id="145" name="物件費該当値テキスト">
          <a:extLst>
            <a:ext uri="{FF2B5EF4-FFF2-40B4-BE49-F238E27FC236}">
              <a16:creationId xmlns:a16="http://schemas.microsoft.com/office/drawing/2014/main" id="{F7FC9EC2-62DE-460A-9974-BFC1D4A6C71C}"/>
            </a:ext>
          </a:extLst>
        </xdr:cNvPr>
        <xdr:cNvSpPr txBox="1"/>
      </xdr:nvSpPr>
      <xdr:spPr>
        <a:xfrm>
          <a:off x="15284450" y="283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6" name="楕円 145">
          <a:extLst>
            <a:ext uri="{FF2B5EF4-FFF2-40B4-BE49-F238E27FC236}">
              <a16:creationId xmlns:a16="http://schemas.microsoft.com/office/drawing/2014/main" id="{899BB75B-7D47-4148-881B-9BB9BB574B88}"/>
            </a:ext>
          </a:extLst>
        </xdr:cNvPr>
        <xdr:cNvSpPr/>
      </xdr:nvSpPr>
      <xdr:spPr>
        <a:xfrm>
          <a:off x="14382750" y="286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47" name="テキスト ボックス 146">
          <a:extLst>
            <a:ext uri="{FF2B5EF4-FFF2-40B4-BE49-F238E27FC236}">
              <a16:creationId xmlns:a16="http://schemas.microsoft.com/office/drawing/2014/main" id="{063E6DF9-84B2-4E97-94A2-956D579656CD}"/>
            </a:ext>
          </a:extLst>
        </xdr:cNvPr>
        <xdr:cNvSpPr txBox="1"/>
      </xdr:nvSpPr>
      <xdr:spPr>
        <a:xfrm>
          <a:off x="14084300" y="2950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48" name="楕円 147">
          <a:extLst>
            <a:ext uri="{FF2B5EF4-FFF2-40B4-BE49-F238E27FC236}">
              <a16:creationId xmlns:a16="http://schemas.microsoft.com/office/drawing/2014/main" id="{4B346137-B404-40C8-A831-522BB3570DB7}"/>
            </a:ext>
          </a:extLst>
        </xdr:cNvPr>
        <xdr:cNvSpPr/>
      </xdr:nvSpPr>
      <xdr:spPr>
        <a:xfrm>
          <a:off x="13573125" y="28333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113047</xdr:rowOff>
    </xdr:from>
    <xdr:ext cx="762000" cy="259045"/>
    <xdr:sp macro="" textlink="">
      <xdr:nvSpPr>
        <xdr:cNvPr id="149" name="テキスト ボックス 148">
          <a:extLst>
            <a:ext uri="{FF2B5EF4-FFF2-40B4-BE49-F238E27FC236}">
              <a16:creationId xmlns:a16="http://schemas.microsoft.com/office/drawing/2014/main" id="{15BC89AA-EC7B-48CA-A6BD-3BB799D85267}"/>
            </a:ext>
          </a:extLst>
        </xdr:cNvPr>
        <xdr:cNvSpPr txBox="1"/>
      </xdr:nvSpPr>
      <xdr:spPr>
        <a:xfrm>
          <a:off x="13258800" y="291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50" name="楕円 149">
          <a:extLst>
            <a:ext uri="{FF2B5EF4-FFF2-40B4-BE49-F238E27FC236}">
              <a16:creationId xmlns:a16="http://schemas.microsoft.com/office/drawing/2014/main" id="{4B3D55E8-DF19-4F3F-BFBC-7EE39B21A2DB}"/>
            </a:ext>
          </a:extLst>
        </xdr:cNvPr>
        <xdr:cNvSpPr/>
      </xdr:nvSpPr>
      <xdr:spPr>
        <a:xfrm>
          <a:off x="12747625" y="281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51" name="テキスト ボックス 150">
          <a:extLst>
            <a:ext uri="{FF2B5EF4-FFF2-40B4-BE49-F238E27FC236}">
              <a16:creationId xmlns:a16="http://schemas.microsoft.com/office/drawing/2014/main" id="{E6FA530D-7BF2-44A0-B0BF-A2B3F7409C91}"/>
            </a:ext>
          </a:extLst>
        </xdr:cNvPr>
        <xdr:cNvSpPr txBox="1"/>
      </xdr:nvSpPr>
      <xdr:spPr>
        <a:xfrm>
          <a:off x="12449175" y="290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2" name="楕円 151">
          <a:extLst>
            <a:ext uri="{FF2B5EF4-FFF2-40B4-BE49-F238E27FC236}">
              <a16:creationId xmlns:a16="http://schemas.microsoft.com/office/drawing/2014/main" id="{183EB2A0-8735-41A3-9536-05E461A4D119}"/>
            </a:ext>
          </a:extLst>
        </xdr:cNvPr>
        <xdr:cNvSpPr/>
      </xdr:nvSpPr>
      <xdr:spPr>
        <a:xfrm>
          <a:off x="11938000" y="27635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36847</xdr:rowOff>
    </xdr:from>
    <xdr:ext cx="762000" cy="259045"/>
    <xdr:sp macro="" textlink="">
      <xdr:nvSpPr>
        <xdr:cNvPr id="153" name="テキスト ボックス 152">
          <a:extLst>
            <a:ext uri="{FF2B5EF4-FFF2-40B4-BE49-F238E27FC236}">
              <a16:creationId xmlns:a16="http://schemas.microsoft.com/office/drawing/2014/main" id="{84D5442F-B393-48C4-A72D-BF2694C23DCF}"/>
            </a:ext>
          </a:extLst>
        </xdr:cNvPr>
        <xdr:cNvSpPr txBox="1"/>
      </xdr:nvSpPr>
      <xdr:spPr>
        <a:xfrm>
          <a:off x="11623675" y="284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FA307426-3322-4426-9C86-A11B838A49F5}"/>
            </a:ext>
          </a:extLst>
        </xdr:cNvPr>
        <xdr:cNvSpPr/>
      </xdr:nvSpPr>
      <xdr:spPr>
        <a:xfrm>
          <a:off x="714375"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3C2803B8-D7C6-4F3A-BD2B-77DC63A22C4D}"/>
            </a:ext>
          </a:extLst>
        </xdr:cNvPr>
        <xdr:cNvSpPr/>
      </xdr:nvSpPr>
      <xdr:spPr>
        <a:xfrm>
          <a:off x="4972050" y="7893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A338B6F1-ABE1-420D-BB83-9EC8FF2CE405}"/>
            </a:ext>
          </a:extLst>
        </xdr:cNvPr>
        <xdr:cNvSpPr/>
      </xdr:nvSpPr>
      <xdr:spPr>
        <a:xfrm>
          <a:off x="4972050" y="8077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9226AFFA-5452-4949-A46E-73DC3414D4DB}"/>
            </a:ext>
          </a:extLst>
        </xdr:cNvPr>
        <xdr:cNvSpPr/>
      </xdr:nvSpPr>
      <xdr:spPr>
        <a:xfrm>
          <a:off x="653097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85B927EC-537A-4DC0-B49E-EE3DB99ECEE2}"/>
            </a:ext>
          </a:extLst>
        </xdr:cNvPr>
        <xdr:cNvSpPr/>
      </xdr:nvSpPr>
      <xdr:spPr>
        <a:xfrm>
          <a:off x="653097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CFB3C39-B103-4F5B-BBBB-446CC8292A7B}"/>
            </a:ext>
          </a:extLst>
        </xdr:cNvPr>
        <xdr:cNvSpPr/>
      </xdr:nvSpPr>
      <xdr:spPr>
        <a:xfrm>
          <a:off x="801687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A87CA77-5FA5-462F-84F6-AD90DA0C001B}"/>
            </a:ext>
          </a:extLst>
        </xdr:cNvPr>
        <xdr:cNvSpPr/>
      </xdr:nvSpPr>
      <xdr:spPr>
        <a:xfrm>
          <a:off x="801687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232160CB-3952-4751-A012-60C93ACEF306}"/>
            </a:ext>
          </a:extLst>
        </xdr:cNvPr>
        <xdr:cNvSpPr/>
      </xdr:nvSpPr>
      <xdr:spPr>
        <a:xfrm>
          <a:off x="714375"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6BD29D2E-2591-4E16-899C-F627C05198C3}"/>
            </a:ext>
          </a:extLst>
        </xdr:cNvPr>
        <xdr:cNvSpPr/>
      </xdr:nvSpPr>
      <xdr:spPr>
        <a:xfrm>
          <a:off x="5270500" y="8382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3D666EF8-0998-4274-BFC1-EF51E3F2C3D2}"/>
            </a:ext>
          </a:extLst>
        </xdr:cNvPr>
        <xdr:cNvSpPr/>
      </xdr:nvSpPr>
      <xdr:spPr>
        <a:xfrm>
          <a:off x="5334000" y="8382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58CE37D0-5321-4F90-830C-BDDAFC2A9FBD}"/>
            </a:ext>
          </a:extLst>
        </xdr:cNvPr>
        <xdr:cNvSpPr txBox="1"/>
      </xdr:nvSpPr>
      <xdr:spPr>
        <a:xfrm>
          <a:off x="535622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全国的に少子高齢化が進む中、当町では子育て世代の転入により年少人口が増加傾向にあり、主に児童福祉関係の扶助費の増が全体の増加に大きく影響している。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ポイントの増となった要因としては、保育所運営委託料や施設型給付費の増、また障害児通所支援費の増等によるものである。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今後は、資格審査の適正化、ソフト事業や受益者負担の見直しなどにより、比率の抑制に努める必要がある。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888F98F3-56B5-4307-8C81-1D1CC789A1DD}"/>
            </a:ext>
          </a:extLst>
        </xdr:cNvPr>
        <xdr:cNvSpPr txBox="1"/>
      </xdr:nvSpPr>
      <xdr:spPr>
        <a:xfrm>
          <a:off x="676275"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2843E0E1-2D5A-405D-B55A-42E7CB989684}"/>
            </a:ext>
          </a:extLst>
        </xdr:cNvPr>
        <xdr:cNvCxnSpPr/>
      </xdr:nvCxnSpPr>
      <xdr:spPr>
        <a:xfrm>
          <a:off x="714375"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98F103ED-3CE1-44B7-97AA-2AAC11B8B250}"/>
            </a:ext>
          </a:extLst>
        </xdr:cNvPr>
        <xdr:cNvSpPr txBox="1"/>
      </xdr:nvSpPr>
      <xdr:spPr>
        <a:xfrm>
          <a:off x="23812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C5C0E0EC-A261-494A-A934-9EB534745D02}"/>
            </a:ext>
          </a:extLst>
        </xdr:cNvPr>
        <xdr:cNvCxnSpPr/>
      </xdr:nvCxnSpPr>
      <xdr:spPr>
        <a:xfrm>
          <a:off x="714375" y="10265228"/>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445D7643-B24A-451E-84C3-13C3558C216F}"/>
            </a:ext>
          </a:extLst>
        </xdr:cNvPr>
        <xdr:cNvSpPr txBox="1"/>
      </xdr:nvSpPr>
      <xdr:spPr>
        <a:xfrm>
          <a:off x="238125" y="1012935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DB688CFD-9D59-4D6C-A81C-8B87A6F406A0}"/>
            </a:ext>
          </a:extLst>
        </xdr:cNvPr>
        <xdr:cNvCxnSpPr/>
      </xdr:nvCxnSpPr>
      <xdr:spPr>
        <a:xfrm>
          <a:off x="714375" y="9951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2B4307B3-4240-43AE-8494-F9D8E5C55081}"/>
            </a:ext>
          </a:extLst>
        </xdr:cNvPr>
        <xdr:cNvSpPr txBox="1"/>
      </xdr:nvSpPr>
      <xdr:spPr>
        <a:xfrm>
          <a:off x="238125" y="9815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3250BBA4-5A38-46FF-8A89-8F70421DA501}"/>
            </a:ext>
          </a:extLst>
        </xdr:cNvPr>
        <xdr:cNvCxnSpPr/>
      </xdr:nvCxnSpPr>
      <xdr:spPr>
        <a:xfrm>
          <a:off x="714375" y="963748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D99FF1FE-8129-4665-B501-82E0D3F7BEE8}"/>
            </a:ext>
          </a:extLst>
        </xdr:cNvPr>
        <xdr:cNvSpPr txBox="1"/>
      </xdr:nvSpPr>
      <xdr:spPr>
        <a:xfrm>
          <a:off x="238125" y="950161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DBB4D490-B823-4645-9938-33D78D9DAB53}"/>
            </a:ext>
          </a:extLst>
        </xdr:cNvPr>
        <xdr:cNvCxnSpPr/>
      </xdr:nvCxnSpPr>
      <xdr:spPr>
        <a:xfrm>
          <a:off x="714375" y="932361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9BD83EC1-2CFB-4A1E-8009-A35DEEACDD96}"/>
            </a:ext>
          </a:extLst>
        </xdr:cNvPr>
        <xdr:cNvSpPr txBox="1"/>
      </xdr:nvSpPr>
      <xdr:spPr>
        <a:xfrm>
          <a:off x="238125" y="91877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1B2BEE0D-463D-4FC7-A927-A522286C04B7}"/>
            </a:ext>
          </a:extLst>
        </xdr:cNvPr>
        <xdr:cNvCxnSpPr/>
      </xdr:nvCxnSpPr>
      <xdr:spPr>
        <a:xfrm>
          <a:off x="714375" y="9009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EAE7E18E-F0EA-4C24-842C-7A5932D79729}"/>
            </a:ext>
          </a:extLst>
        </xdr:cNvPr>
        <xdr:cNvSpPr txBox="1"/>
      </xdr:nvSpPr>
      <xdr:spPr>
        <a:xfrm>
          <a:off x="238125" y="8873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3DF032E9-6E7B-4E5B-BE2E-28E33C1617FC}"/>
            </a:ext>
          </a:extLst>
        </xdr:cNvPr>
        <xdr:cNvCxnSpPr/>
      </xdr:nvCxnSpPr>
      <xdr:spPr>
        <a:xfrm>
          <a:off x="714375" y="8695872"/>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B21B0F9D-7EB5-41BA-B5B2-0BFF56CF153E}"/>
            </a:ext>
          </a:extLst>
        </xdr:cNvPr>
        <xdr:cNvSpPr txBox="1"/>
      </xdr:nvSpPr>
      <xdr:spPr>
        <a:xfrm>
          <a:off x="238125" y="855999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6CF5AFE4-0CF4-429A-AED0-F3C83AB31E91}"/>
            </a:ext>
          </a:extLst>
        </xdr:cNvPr>
        <xdr:cNvCxnSpPr/>
      </xdr:nvCxnSpPr>
      <xdr:spPr>
        <a:xfrm>
          <a:off x="714375"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26EE1A86-CAF7-48EA-BDD2-81BD498D1BBB}"/>
            </a:ext>
          </a:extLst>
        </xdr:cNvPr>
        <xdr:cNvSpPr txBox="1"/>
      </xdr:nvSpPr>
      <xdr:spPr>
        <a:xfrm>
          <a:off x="23812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20FEA75-6D40-498F-94B9-E1036C58DD08}"/>
            </a:ext>
          </a:extLst>
        </xdr:cNvPr>
        <xdr:cNvSpPr/>
      </xdr:nvSpPr>
      <xdr:spPr>
        <a:xfrm>
          <a:off x="714375"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CC2720D9-63A3-4BCD-8F77-F321701F4A17}"/>
            </a:ext>
          </a:extLst>
        </xdr:cNvPr>
        <xdr:cNvCxnSpPr/>
      </xdr:nvCxnSpPr>
      <xdr:spPr>
        <a:xfrm flipV="1">
          <a:off x="4445000" y="8750300"/>
          <a:ext cx="0" cy="1288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5D198A55-384C-480B-89C6-CFF80A8F9BD7}"/>
            </a:ext>
          </a:extLst>
        </xdr:cNvPr>
        <xdr:cNvSpPr txBox="1"/>
      </xdr:nvSpPr>
      <xdr:spPr>
        <a:xfrm>
          <a:off x="4533900" y="1001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5AAB1FD5-C5F4-4B4A-ADDE-F51509F7179F}"/>
            </a:ext>
          </a:extLst>
        </xdr:cNvPr>
        <xdr:cNvCxnSpPr/>
      </xdr:nvCxnSpPr>
      <xdr:spPr>
        <a:xfrm>
          <a:off x="4371975" y="100384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F2369147-4515-49F9-A70E-BEC8363A7DF6}"/>
            </a:ext>
          </a:extLst>
        </xdr:cNvPr>
        <xdr:cNvSpPr txBox="1"/>
      </xdr:nvSpPr>
      <xdr:spPr>
        <a:xfrm>
          <a:off x="4533900" y="850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EA5B7B53-539A-4CDD-85C0-979ED10759D0}"/>
            </a:ext>
          </a:extLst>
        </xdr:cNvPr>
        <xdr:cNvCxnSpPr/>
      </xdr:nvCxnSpPr>
      <xdr:spPr>
        <a:xfrm>
          <a:off x="4371975" y="875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58</xdr:row>
      <xdr:rowOff>94343</xdr:rowOff>
    </xdr:to>
    <xdr:cxnSp macro="">
      <xdr:nvCxnSpPr>
        <xdr:cNvPr id="188" name="直線コネクタ 187">
          <a:extLst>
            <a:ext uri="{FF2B5EF4-FFF2-40B4-BE49-F238E27FC236}">
              <a16:creationId xmlns:a16="http://schemas.microsoft.com/office/drawing/2014/main" id="{1CF35A0A-02FA-4A7D-8B0E-474C647D58B1}"/>
            </a:ext>
          </a:extLst>
        </xdr:cNvPr>
        <xdr:cNvCxnSpPr/>
      </xdr:nvCxnSpPr>
      <xdr:spPr>
        <a:xfrm>
          <a:off x="3679825" y="9545865"/>
          <a:ext cx="765175" cy="1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a:extLst>
            <a:ext uri="{FF2B5EF4-FFF2-40B4-BE49-F238E27FC236}">
              <a16:creationId xmlns:a16="http://schemas.microsoft.com/office/drawing/2014/main" id="{74B40723-BC6E-471E-974E-FE2186059A9F}"/>
            </a:ext>
          </a:extLst>
        </xdr:cNvPr>
        <xdr:cNvSpPr txBox="1"/>
      </xdr:nvSpPr>
      <xdr:spPr>
        <a:xfrm>
          <a:off x="4533900" y="9200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A2897681-967B-413A-92FC-83FFB095965C}"/>
            </a:ext>
          </a:extLst>
        </xdr:cNvPr>
        <xdr:cNvSpPr/>
      </xdr:nvSpPr>
      <xdr:spPr>
        <a:xfrm>
          <a:off x="4410075" y="93490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127000</xdr:rowOff>
    </xdr:to>
    <xdr:cxnSp macro="">
      <xdr:nvCxnSpPr>
        <xdr:cNvPr id="191" name="直線コネクタ 190">
          <a:extLst>
            <a:ext uri="{FF2B5EF4-FFF2-40B4-BE49-F238E27FC236}">
              <a16:creationId xmlns:a16="http://schemas.microsoft.com/office/drawing/2014/main" id="{C3B281F7-F785-411A-A9E6-CC486A0C93A0}"/>
            </a:ext>
          </a:extLst>
        </xdr:cNvPr>
        <xdr:cNvCxnSpPr/>
      </xdr:nvCxnSpPr>
      <xdr:spPr>
        <a:xfrm flipV="1">
          <a:off x="2860675" y="9545865"/>
          <a:ext cx="819150" cy="15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EBB18974-6188-47D2-A708-14E6C8F56706}"/>
            </a:ext>
          </a:extLst>
        </xdr:cNvPr>
        <xdr:cNvSpPr/>
      </xdr:nvSpPr>
      <xdr:spPr>
        <a:xfrm>
          <a:off x="3635375" y="9305472"/>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a:extLst>
            <a:ext uri="{FF2B5EF4-FFF2-40B4-BE49-F238E27FC236}">
              <a16:creationId xmlns:a16="http://schemas.microsoft.com/office/drawing/2014/main" id="{D34408BE-28E5-4F34-BF46-1B5394663FE6}"/>
            </a:ext>
          </a:extLst>
        </xdr:cNvPr>
        <xdr:cNvSpPr txBox="1"/>
      </xdr:nvSpPr>
      <xdr:spPr>
        <a:xfrm>
          <a:off x="3321050" y="9080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58</xdr:row>
      <xdr:rowOff>127000</xdr:rowOff>
    </xdr:to>
    <xdr:cxnSp macro="">
      <xdr:nvCxnSpPr>
        <xdr:cNvPr id="194" name="直線コネクタ 193">
          <a:extLst>
            <a:ext uri="{FF2B5EF4-FFF2-40B4-BE49-F238E27FC236}">
              <a16:creationId xmlns:a16="http://schemas.microsoft.com/office/drawing/2014/main" id="{049A7CF5-4B3E-4473-882C-4D08EAE381CD}"/>
            </a:ext>
          </a:extLst>
        </xdr:cNvPr>
        <xdr:cNvCxnSpPr/>
      </xdr:nvCxnSpPr>
      <xdr:spPr>
        <a:xfrm>
          <a:off x="2035175" y="9637485"/>
          <a:ext cx="8255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507A11E4-500D-49C5-AE30-DECAD740DDFA}"/>
            </a:ext>
          </a:extLst>
        </xdr:cNvPr>
        <xdr:cNvSpPr/>
      </xdr:nvSpPr>
      <xdr:spPr>
        <a:xfrm>
          <a:off x="2809875" y="929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a:extLst>
            <a:ext uri="{FF2B5EF4-FFF2-40B4-BE49-F238E27FC236}">
              <a16:creationId xmlns:a16="http://schemas.microsoft.com/office/drawing/2014/main" id="{184DD094-5CE0-42E6-9EC4-A83E0A566316}"/>
            </a:ext>
          </a:extLst>
        </xdr:cNvPr>
        <xdr:cNvSpPr txBox="1"/>
      </xdr:nvSpPr>
      <xdr:spPr>
        <a:xfrm>
          <a:off x="2511425" y="907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80735</xdr:rowOff>
    </xdr:from>
    <xdr:to>
      <xdr:col>11</xdr:col>
      <xdr:colOff>9525</xdr:colOff>
      <xdr:row>58</xdr:row>
      <xdr:rowOff>61685</xdr:rowOff>
    </xdr:to>
    <xdr:cxnSp macro="">
      <xdr:nvCxnSpPr>
        <xdr:cNvPr id="197" name="直線コネクタ 196">
          <a:extLst>
            <a:ext uri="{FF2B5EF4-FFF2-40B4-BE49-F238E27FC236}">
              <a16:creationId xmlns:a16="http://schemas.microsoft.com/office/drawing/2014/main" id="{679F3984-6FF7-453A-B46B-EEA79A5BCFA4}"/>
            </a:ext>
          </a:extLst>
        </xdr:cNvPr>
        <xdr:cNvCxnSpPr/>
      </xdr:nvCxnSpPr>
      <xdr:spPr>
        <a:xfrm>
          <a:off x="1225550" y="9491435"/>
          <a:ext cx="809625"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18573416-BBBB-4658-9A59-215F9EBFB7EB}"/>
            </a:ext>
          </a:extLst>
        </xdr:cNvPr>
        <xdr:cNvSpPr/>
      </xdr:nvSpPr>
      <xdr:spPr>
        <a:xfrm>
          <a:off x="2000250" y="9251043"/>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98458554-307F-498C-9C9D-0D0D393FBFC8}"/>
            </a:ext>
          </a:extLst>
        </xdr:cNvPr>
        <xdr:cNvSpPr txBox="1"/>
      </xdr:nvSpPr>
      <xdr:spPr>
        <a:xfrm>
          <a:off x="1685925" y="90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D8C8D285-0080-4AB0-882C-9A43D1609C1A}"/>
            </a:ext>
          </a:extLst>
        </xdr:cNvPr>
        <xdr:cNvSpPr/>
      </xdr:nvSpPr>
      <xdr:spPr>
        <a:xfrm>
          <a:off x="1174750" y="91920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AC90B701-6801-4328-86DF-FD6020241204}"/>
            </a:ext>
          </a:extLst>
        </xdr:cNvPr>
        <xdr:cNvSpPr txBox="1"/>
      </xdr:nvSpPr>
      <xdr:spPr>
        <a:xfrm>
          <a:off x="876300" y="896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D71B620A-199A-42A2-B3F0-A2B8300BC373}"/>
            </a:ext>
          </a:extLst>
        </xdr:cNvPr>
        <xdr:cNvSpPr txBox="1"/>
      </xdr:nvSpPr>
      <xdr:spPr>
        <a:xfrm>
          <a:off x="424497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D68EF699-D99A-4A30-8F1C-73F503917521}"/>
            </a:ext>
          </a:extLst>
        </xdr:cNvPr>
        <xdr:cNvSpPr txBox="1"/>
      </xdr:nvSpPr>
      <xdr:spPr>
        <a:xfrm>
          <a:off x="34861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15A5D181-19D1-4C5D-9554-3E13A0CEB828}"/>
            </a:ext>
          </a:extLst>
        </xdr:cNvPr>
        <xdr:cNvSpPr txBox="1"/>
      </xdr:nvSpPr>
      <xdr:spPr>
        <a:xfrm>
          <a:off x="26606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9594CAE3-57D4-411B-BD7A-40C117119C18}"/>
            </a:ext>
          </a:extLst>
        </xdr:cNvPr>
        <xdr:cNvSpPr txBox="1"/>
      </xdr:nvSpPr>
      <xdr:spPr>
        <a:xfrm>
          <a:off x="18383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3C3F24BE-659E-4122-AC39-6DDB410702A4}"/>
            </a:ext>
          </a:extLst>
        </xdr:cNvPr>
        <xdr:cNvSpPr txBox="1"/>
      </xdr:nvSpPr>
      <xdr:spPr>
        <a:xfrm>
          <a:off x="1025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07" name="楕円 206">
          <a:extLst>
            <a:ext uri="{FF2B5EF4-FFF2-40B4-BE49-F238E27FC236}">
              <a16:creationId xmlns:a16="http://schemas.microsoft.com/office/drawing/2014/main" id="{11C68797-79C2-4CE2-A6E9-DC6A2E3946D3}"/>
            </a:ext>
          </a:extLst>
        </xdr:cNvPr>
        <xdr:cNvSpPr/>
      </xdr:nvSpPr>
      <xdr:spPr>
        <a:xfrm>
          <a:off x="4410075" y="9619343"/>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08" name="扶助費該当値テキスト">
          <a:extLst>
            <a:ext uri="{FF2B5EF4-FFF2-40B4-BE49-F238E27FC236}">
              <a16:creationId xmlns:a16="http://schemas.microsoft.com/office/drawing/2014/main" id="{36EF5431-0394-4291-9CE6-26641D6504B6}"/>
            </a:ext>
          </a:extLst>
        </xdr:cNvPr>
        <xdr:cNvSpPr txBox="1"/>
      </xdr:nvSpPr>
      <xdr:spPr>
        <a:xfrm>
          <a:off x="4533900" y="959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09" name="楕円 208">
          <a:extLst>
            <a:ext uri="{FF2B5EF4-FFF2-40B4-BE49-F238E27FC236}">
              <a16:creationId xmlns:a16="http://schemas.microsoft.com/office/drawing/2014/main" id="{C29EBD88-0234-494C-9F9D-3EB8D60807E1}"/>
            </a:ext>
          </a:extLst>
        </xdr:cNvPr>
        <xdr:cNvSpPr/>
      </xdr:nvSpPr>
      <xdr:spPr>
        <a:xfrm>
          <a:off x="3635375" y="94950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0" name="テキスト ボックス 209">
          <a:extLst>
            <a:ext uri="{FF2B5EF4-FFF2-40B4-BE49-F238E27FC236}">
              <a16:creationId xmlns:a16="http://schemas.microsoft.com/office/drawing/2014/main" id="{140B538C-F7D6-4A85-878D-F825AA3ABC12}"/>
            </a:ext>
          </a:extLst>
        </xdr:cNvPr>
        <xdr:cNvSpPr txBox="1"/>
      </xdr:nvSpPr>
      <xdr:spPr>
        <a:xfrm>
          <a:off x="3321050" y="957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1" name="楕円 210">
          <a:extLst>
            <a:ext uri="{FF2B5EF4-FFF2-40B4-BE49-F238E27FC236}">
              <a16:creationId xmlns:a16="http://schemas.microsoft.com/office/drawing/2014/main" id="{4D3DCDC3-FC31-45E4-BAB9-584A2EF1CF79}"/>
            </a:ext>
          </a:extLst>
        </xdr:cNvPr>
        <xdr:cNvSpPr/>
      </xdr:nvSpPr>
      <xdr:spPr>
        <a:xfrm>
          <a:off x="2809875" y="9652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2" name="テキスト ボックス 211">
          <a:extLst>
            <a:ext uri="{FF2B5EF4-FFF2-40B4-BE49-F238E27FC236}">
              <a16:creationId xmlns:a16="http://schemas.microsoft.com/office/drawing/2014/main" id="{89C129FC-5764-4CDC-B0A1-E0C6398C8D69}"/>
            </a:ext>
          </a:extLst>
        </xdr:cNvPr>
        <xdr:cNvSpPr txBox="1"/>
      </xdr:nvSpPr>
      <xdr:spPr>
        <a:xfrm>
          <a:off x="2511425"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13" name="楕円 212">
          <a:extLst>
            <a:ext uri="{FF2B5EF4-FFF2-40B4-BE49-F238E27FC236}">
              <a16:creationId xmlns:a16="http://schemas.microsoft.com/office/drawing/2014/main" id="{F0F85F28-B23E-44D3-97A9-F7A07DF69588}"/>
            </a:ext>
          </a:extLst>
        </xdr:cNvPr>
        <xdr:cNvSpPr/>
      </xdr:nvSpPr>
      <xdr:spPr>
        <a:xfrm>
          <a:off x="2000250" y="95866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97262</xdr:rowOff>
    </xdr:from>
    <xdr:ext cx="762000" cy="259045"/>
    <xdr:sp macro="" textlink="">
      <xdr:nvSpPr>
        <xdr:cNvPr id="214" name="テキスト ボックス 213">
          <a:extLst>
            <a:ext uri="{FF2B5EF4-FFF2-40B4-BE49-F238E27FC236}">
              <a16:creationId xmlns:a16="http://schemas.microsoft.com/office/drawing/2014/main" id="{D852E5D7-D7D9-4EDB-B875-981BED29E8B8}"/>
            </a:ext>
          </a:extLst>
        </xdr:cNvPr>
        <xdr:cNvSpPr txBox="1"/>
      </xdr:nvSpPr>
      <xdr:spPr>
        <a:xfrm>
          <a:off x="1685925" y="967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29935</xdr:rowOff>
    </xdr:from>
    <xdr:to>
      <xdr:col>6</xdr:col>
      <xdr:colOff>171450</xdr:colOff>
      <xdr:row>57</xdr:row>
      <xdr:rowOff>131535</xdr:rowOff>
    </xdr:to>
    <xdr:sp macro="" textlink="">
      <xdr:nvSpPr>
        <xdr:cNvPr id="215" name="楕円 214">
          <a:extLst>
            <a:ext uri="{FF2B5EF4-FFF2-40B4-BE49-F238E27FC236}">
              <a16:creationId xmlns:a16="http://schemas.microsoft.com/office/drawing/2014/main" id="{9E9842DE-2231-4449-8267-13C1B50F863A}"/>
            </a:ext>
          </a:extLst>
        </xdr:cNvPr>
        <xdr:cNvSpPr/>
      </xdr:nvSpPr>
      <xdr:spPr>
        <a:xfrm>
          <a:off x="1174750" y="94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116312</xdr:rowOff>
    </xdr:from>
    <xdr:ext cx="762000" cy="259045"/>
    <xdr:sp macro="" textlink="">
      <xdr:nvSpPr>
        <xdr:cNvPr id="216" name="テキスト ボックス 215">
          <a:extLst>
            <a:ext uri="{FF2B5EF4-FFF2-40B4-BE49-F238E27FC236}">
              <a16:creationId xmlns:a16="http://schemas.microsoft.com/office/drawing/2014/main" id="{91B152D0-B59A-4CB2-A568-FDA13838927F}"/>
            </a:ext>
          </a:extLst>
        </xdr:cNvPr>
        <xdr:cNvSpPr txBox="1"/>
      </xdr:nvSpPr>
      <xdr:spPr>
        <a:xfrm>
          <a:off x="876300" y="952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60A7867F-219F-4E4B-AFB4-97F32775579D}"/>
            </a:ext>
          </a:extLst>
        </xdr:cNvPr>
        <xdr:cNvSpPr/>
      </xdr:nvSpPr>
      <xdr:spPr>
        <a:xfrm>
          <a:off x="11461750"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2DA23255-B95B-4ADE-9078-1119065C28FD}"/>
            </a:ext>
          </a:extLst>
        </xdr:cNvPr>
        <xdr:cNvSpPr/>
      </xdr:nvSpPr>
      <xdr:spPr>
        <a:xfrm>
          <a:off x="15732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8EB8A1C6-285B-48B1-9FB6-898A253FC288}"/>
            </a:ext>
          </a:extLst>
        </xdr:cNvPr>
        <xdr:cNvSpPr/>
      </xdr:nvSpPr>
      <xdr:spPr>
        <a:xfrm>
          <a:off x="15732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F2DFBDFB-7068-4C39-8828-00A623B3F94E}"/>
            </a:ext>
          </a:extLst>
        </xdr:cNvPr>
        <xdr:cNvSpPr/>
      </xdr:nvSpPr>
      <xdr:spPr>
        <a:xfrm>
          <a:off x="1729422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EC683BB8-D163-4F1B-BDE1-FD5A98B75D12}"/>
            </a:ext>
          </a:extLst>
        </xdr:cNvPr>
        <xdr:cNvSpPr/>
      </xdr:nvSpPr>
      <xdr:spPr>
        <a:xfrm>
          <a:off x="1729422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DECA4BFA-A26F-49DE-B3CA-17D15D797744}"/>
            </a:ext>
          </a:extLst>
        </xdr:cNvPr>
        <xdr:cNvSpPr/>
      </xdr:nvSpPr>
      <xdr:spPr>
        <a:xfrm>
          <a:off x="18780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4A8181B4-5D81-4985-80F2-46001C05A421}"/>
            </a:ext>
          </a:extLst>
        </xdr:cNvPr>
        <xdr:cNvSpPr/>
      </xdr:nvSpPr>
      <xdr:spPr>
        <a:xfrm>
          <a:off x="18780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4DEE37E3-E391-4FBE-889D-0084F8D057CE}"/>
            </a:ext>
          </a:extLst>
        </xdr:cNvPr>
        <xdr:cNvSpPr/>
      </xdr:nvSpPr>
      <xdr:spPr>
        <a:xfrm>
          <a:off x="11461750"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6730B3A1-CD57-40BF-9138-ACC8FED79670}"/>
            </a:ext>
          </a:extLst>
        </xdr:cNvPr>
        <xdr:cNvSpPr/>
      </xdr:nvSpPr>
      <xdr:spPr>
        <a:xfrm>
          <a:off x="16021050" y="8382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E286531C-762B-4C78-88F9-F81F765D0718}"/>
            </a:ext>
          </a:extLst>
        </xdr:cNvPr>
        <xdr:cNvSpPr/>
      </xdr:nvSpPr>
      <xdr:spPr>
        <a:xfrm>
          <a:off x="16081375" y="8382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A364119F-2A76-47D8-B2E1-761EEC8CA068}"/>
            </a:ext>
          </a:extLst>
        </xdr:cNvPr>
        <xdr:cNvSpPr txBox="1"/>
      </xdr:nvSpPr>
      <xdr:spPr>
        <a:xfrm>
          <a:off x="1611947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その他に係る経常収支比率については、類似団体平均を下回り、また全国・県平均も下回る結果となっている。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本町の決算状況では、主に特別会計への繰出金の増を要因として、前年度比</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増となっている。比率抑制のためにも、各特別会計において、適正な使用料や保険料等を設定するほか、事務事業の見直しによる歳出削減などにより、一般会計からの繰出金の抑制に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39319F2A-E6AC-423F-8993-A31BE4570A7F}"/>
            </a:ext>
          </a:extLst>
        </xdr:cNvPr>
        <xdr:cNvSpPr txBox="1"/>
      </xdr:nvSpPr>
      <xdr:spPr>
        <a:xfrm>
          <a:off x="11423650"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D8089E04-562A-43FB-8758-7D83748A0699}"/>
            </a:ext>
          </a:extLst>
        </xdr:cNvPr>
        <xdr:cNvCxnSpPr/>
      </xdr:nvCxnSpPr>
      <xdr:spPr>
        <a:xfrm>
          <a:off x="11461750"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17172A50-B37D-44D9-ACBB-C17482CCDD19}"/>
            </a:ext>
          </a:extLst>
        </xdr:cNvPr>
        <xdr:cNvSpPr txBox="1"/>
      </xdr:nvSpPr>
      <xdr:spPr>
        <a:xfrm>
          <a:off x="1100137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F30023BE-225A-424A-A591-F4704B12B420}"/>
            </a:ext>
          </a:extLst>
        </xdr:cNvPr>
        <xdr:cNvCxnSpPr/>
      </xdr:nvCxnSpPr>
      <xdr:spPr>
        <a:xfrm>
          <a:off x="11461750" y="103060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1FAD7322-034E-4B9C-8485-0CB56D835407}"/>
            </a:ext>
          </a:extLst>
        </xdr:cNvPr>
        <xdr:cNvSpPr txBox="1"/>
      </xdr:nvSpPr>
      <xdr:spPr>
        <a:xfrm>
          <a:off x="11001375" y="101701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2DD57A71-C87B-46A5-8871-4694D78DDF46}"/>
            </a:ext>
          </a:extLst>
        </xdr:cNvPr>
        <xdr:cNvCxnSpPr/>
      </xdr:nvCxnSpPr>
      <xdr:spPr>
        <a:xfrm>
          <a:off x="11461750" y="10033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C93C7AB7-9C61-497B-8E4D-3883EDBDC81C}"/>
            </a:ext>
          </a:extLst>
        </xdr:cNvPr>
        <xdr:cNvSpPr txBox="1"/>
      </xdr:nvSpPr>
      <xdr:spPr>
        <a:xfrm>
          <a:off x="11001375" y="9897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3B304B5A-0360-4DBB-805F-AD1DEB8E423C}"/>
            </a:ext>
          </a:extLst>
        </xdr:cNvPr>
        <xdr:cNvCxnSpPr/>
      </xdr:nvCxnSpPr>
      <xdr:spPr>
        <a:xfrm>
          <a:off x="11461750" y="97536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5D8EA83-16E5-4C68-B1B9-02E6D1AD9C09}"/>
            </a:ext>
          </a:extLst>
        </xdr:cNvPr>
        <xdr:cNvSpPr txBox="1"/>
      </xdr:nvSpPr>
      <xdr:spPr>
        <a:xfrm>
          <a:off x="11001375" y="96177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8430CB36-A18E-43D9-A0F5-A413F7EB5868}"/>
            </a:ext>
          </a:extLst>
        </xdr:cNvPr>
        <xdr:cNvCxnSpPr/>
      </xdr:nvCxnSpPr>
      <xdr:spPr>
        <a:xfrm>
          <a:off x="11461750" y="9480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D990D452-219B-4121-A25B-DBDF253FF17B}"/>
            </a:ext>
          </a:extLst>
        </xdr:cNvPr>
        <xdr:cNvSpPr txBox="1"/>
      </xdr:nvSpPr>
      <xdr:spPr>
        <a:xfrm>
          <a:off x="11001375" y="934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E74717F9-329A-47BA-92F7-52661505D42E}"/>
            </a:ext>
          </a:extLst>
        </xdr:cNvPr>
        <xdr:cNvCxnSpPr/>
      </xdr:nvCxnSpPr>
      <xdr:spPr>
        <a:xfrm>
          <a:off x="11461750" y="92075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5071BAC3-AFF2-43DE-ABE1-93623F086DD1}"/>
            </a:ext>
          </a:extLst>
        </xdr:cNvPr>
        <xdr:cNvSpPr txBox="1"/>
      </xdr:nvSpPr>
      <xdr:spPr>
        <a:xfrm>
          <a:off x="11001375" y="90716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57793FB9-C916-493D-AD5C-B8A9B354C2D4}"/>
            </a:ext>
          </a:extLst>
        </xdr:cNvPr>
        <xdr:cNvCxnSpPr/>
      </xdr:nvCxnSpPr>
      <xdr:spPr>
        <a:xfrm>
          <a:off x="11461750" y="8928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4E644CB0-8802-4B56-A5A6-B7806FB0844A}"/>
            </a:ext>
          </a:extLst>
        </xdr:cNvPr>
        <xdr:cNvSpPr txBox="1"/>
      </xdr:nvSpPr>
      <xdr:spPr>
        <a:xfrm>
          <a:off x="11001375" y="8792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4E4BFE5F-A9A3-4F56-9D07-07C31821A94A}"/>
            </a:ext>
          </a:extLst>
        </xdr:cNvPr>
        <xdr:cNvCxnSpPr/>
      </xdr:nvCxnSpPr>
      <xdr:spPr>
        <a:xfrm>
          <a:off x="11461750" y="86550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9561183B-ED6B-4AAE-9448-CEB3074C11D3}"/>
            </a:ext>
          </a:extLst>
        </xdr:cNvPr>
        <xdr:cNvSpPr txBox="1"/>
      </xdr:nvSpPr>
      <xdr:spPr>
        <a:xfrm>
          <a:off x="11001375" y="85191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16095229-3BC2-4E0C-B68A-DE0AE6EB9A37}"/>
            </a:ext>
          </a:extLst>
        </xdr:cNvPr>
        <xdr:cNvCxnSpPr/>
      </xdr:nvCxnSpPr>
      <xdr:spPr>
        <a:xfrm>
          <a:off x="11461750"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3C27D36F-DD64-4C58-8790-84760A6D65DD}"/>
            </a:ext>
          </a:extLst>
        </xdr:cNvPr>
        <xdr:cNvSpPr txBox="1"/>
      </xdr:nvSpPr>
      <xdr:spPr>
        <a:xfrm>
          <a:off x="1100137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30C099FE-6CAD-40A3-938D-DB0AEC9E8B18}"/>
            </a:ext>
          </a:extLst>
        </xdr:cNvPr>
        <xdr:cNvSpPr/>
      </xdr:nvSpPr>
      <xdr:spPr>
        <a:xfrm>
          <a:off x="11461750"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4798B0FD-F388-4E6E-A163-7422ECE19074}"/>
            </a:ext>
          </a:extLst>
        </xdr:cNvPr>
        <xdr:cNvCxnSpPr/>
      </xdr:nvCxnSpPr>
      <xdr:spPr>
        <a:xfrm flipV="1">
          <a:off x="15208250" y="8839200"/>
          <a:ext cx="0" cy="126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7C035AEC-F1D6-4FC5-BB52-E8510876FC6A}"/>
            </a:ext>
          </a:extLst>
        </xdr:cNvPr>
        <xdr:cNvSpPr txBox="1"/>
      </xdr:nvSpPr>
      <xdr:spPr>
        <a:xfrm>
          <a:off x="15284450" y="1007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973111A9-3B73-4092-AEB1-D87E7DBC47E6}"/>
            </a:ext>
          </a:extLst>
        </xdr:cNvPr>
        <xdr:cNvCxnSpPr/>
      </xdr:nvCxnSpPr>
      <xdr:spPr>
        <a:xfrm>
          <a:off x="15119350" y="1010285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61A3CD09-27AC-4061-8DA5-1DD7310289CC}"/>
            </a:ext>
          </a:extLst>
        </xdr:cNvPr>
        <xdr:cNvSpPr txBox="1"/>
      </xdr:nvSpPr>
      <xdr:spPr>
        <a:xfrm>
          <a:off x="15284450" y="858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33ACACE-4040-4105-8665-96940F0641ED}"/>
            </a:ext>
          </a:extLst>
        </xdr:cNvPr>
        <xdr:cNvCxnSpPr/>
      </xdr:nvCxnSpPr>
      <xdr:spPr>
        <a:xfrm>
          <a:off x="15119350" y="883920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88900</xdr:rowOff>
    </xdr:from>
    <xdr:to>
      <xdr:col>82</xdr:col>
      <xdr:colOff>107950</xdr:colOff>
      <xdr:row>57</xdr:row>
      <xdr:rowOff>107950</xdr:rowOff>
    </xdr:to>
    <xdr:cxnSp macro="">
      <xdr:nvCxnSpPr>
        <xdr:cNvPr id="253" name="直線コネクタ 252">
          <a:extLst>
            <a:ext uri="{FF2B5EF4-FFF2-40B4-BE49-F238E27FC236}">
              <a16:creationId xmlns:a16="http://schemas.microsoft.com/office/drawing/2014/main" id="{DF60962F-AD62-44DA-91C3-8E37B497249A}"/>
            </a:ext>
          </a:extLst>
        </xdr:cNvPr>
        <xdr:cNvCxnSpPr/>
      </xdr:nvCxnSpPr>
      <xdr:spPr>
        <a:xfrm>
          <a:off x="14433550" y="949960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a:extLst>
            <a:ext uri="{FF2B5EF4-FFF2-40B4-BE49-F238E27FC236}">
              <a16:creationId xmlns:a16="http://schemas.microsoft.com/office/drawing/2014/main" id="{995B6FC9-7805-4E91-81B5-2A1560E8C9D3}"/>
            </a:ext>
          </a:extLst>
        </xdr:cNvPr>
        <xdr:cNvSpPr txBox="1"/>
      </xdr:nvSpPr>
      <xdr:spPr>
        <a:xfrm>
          <a:off x="15284450" y="9182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760E641-B405-4D14-979C-7D43B61D7080}"/>
            </a:ext>
          </a:extLst>
        </xdr:cNvPr>
        <xdr:cNvSpPr/>
      </xdr:nvSpPr>
      <xdr:spPr>
        <a:xfrm>
          <a:off x="15157450" y="93313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88900</xdr:rowOff>
    </xdr:from>
    <xdr:to>
      <xdr:col>78</xdr:col>
      <xdr:colOff>69850</xdr:colOff>
      <xdr:row>57</xdr:row>
      <xdr:rowOff>88900</xdr:rowOff>
    </xdr:to>
    <xdr:cxnSp macro="">
      <xdr:nvCxnSpPr>
        <xdr:cNvPr id="256" name="直線コネクタ 255">
          <a:extLst>
            <a:ext uri="{FF2B5EF4-FFF2-40B4-BE49-F238E27FC236}">
              <a16:creationId xmlns:a16="http://schemas.microsoft.com/office/drawing/2014/main" id="{A42C2C72-9A07-415C-AA60-8BD07A105026}"/>
            </a:ext>
          </a:extLst>
        </xdr:cNvPr>
        <xdr:cNvCxnSpPr/>
      </xdr:nvCxnSpPr>
      <xdr:spPr>
        <a:xfrm>
          <a:off x="13623925" y="94996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7084D2D7-DD68-4927-8C36-414C5038B426}"/>
            </a:ext>
          </a:extLst>
        </xdr:cNvPr>
        <xdr:cNvSpPr/>
      </xdr:nvSpPr>
      <xdr:spPr>
        <a:xfrm>
          <a:off x="14382750" y="93884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a:extLst>
            <a:ext uri="{FF2B5EF4-FFF2-40B4-BE49-F238E27FC236}">
              <a16:creationId xmlns:a16="http://schemas.microsoft.com/office/drawing/2014/main" id="{396DFD05-7E41-4A84-822C-8C7C7FBF8B03}"/>
            </a:ext>
          </a:extLst>
        </xdr:cNvPr>
        <xdr:cNvSpPr txBox="1"/>
      </xdr:nvSpPr>
      <xdr:spPr>
        <a:xfrm>
          <a:off x="14084300" y="9163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88900</xdr:rowOff>
    </xdr:from>
    <xdr:to>
      <xdr:col>73</xdr:col>
      <xdr:colOff>180975</xdr:colOff>
      <xdr:row>57</xdr:row>
      <xdr:rowOff>165100</xdr:rowOff>
    </xdr:to>
    <xdr:cxnSp macro="">
      <xdr:nvCxnSpPr>
        <xdr:cNvPr id="259" name="直線コネクタ 258">
          <a:extLst>
            <a:ext uri="{FF2B5EF4-FFF2-40B4-BE49-F238E27FC236}">
              <a16:creationId xmlns:a16="http://schemas.microsoft.com/office/drawing/2014/main" id="{02645556-7764-49A0-8B3C-14E20F483BDC}"/>
            </a:ext>
          </a:extLst>
        </xdr:cNvPr>
        <xdr:cNvCxnSpPr/>
      </xdr:nvCxnSpPr>
      <xdr:spPr>
        <a:xfrm flipV="1">
          <a:off x="12798425" y="9499600"/>
          <a:ext cx="8255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CDFE098-256A-4A87-8C3D-F54557F81113}"/>
            </a:ext>
          </a:extLst>
        </xdr:cNvPr>
        <xdr:cNvSpPr/>
      </xdr:nvSpPr>
      <xdr:spPr>
        <a:xfrm>
          <a:off x="13573125" y="9410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a:extLst>
            <a:ext uri="{FF2B5EF4-FFF2-40B4-BE49-F238E27FC236}">
              <a16:creationId xmlns:a16="http://schemas.microsoft.com/office/drawing/2014/main" id="{F9157CF8-67B2-4DFB-8FAD-F399DA55F618}"/>
            </a:ext>
          </a:extLst>
        </xdr:cNvPr>
        <xdr:cNvSpPr txBox="1"/>
      </xdr:nvSpPr>
      <xdr:spPr>
        <a:xfrm>
          <a:off x="1325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57</xdr:row>
      <xdr:rowOff>165100</xdr:rowOff>
    </xdr:to>
    <xdr:cxnSp macro="">
      <xdr:nvCxnSpPr>
        <xdr:cNvPr id="262" name="直線コネクタ 261">
          <a:extLst>
            <a:ext uri="{FF2B5EF4-FFF2-40B4-BE49-F238E27FC236}">
              <a16:creationId xmlns:a16="http://schemas.microsoft.com/office/drawing/2014/main" id="{60A06A7D-724B-45EB-9833-DD1F2126C8E5}"/>
            </a:ext>
          </a:extLst>
        </xdr:cNvPr>
        <xdr:cNvCxnSpPr/>
      </xdr:nvCxnSpPr>
      <xdr:spPr>
        <a:xfrm>
          <a:off x="11972925" y="9556750"/>
          <a:ext cx="8255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86B68798-03B9-496D-9685-047A97C675E9}"/>
            </a:ext>
          </a:extLst>
        </xdr:cNvPr>
        <xdr:cNvSpPr/>
      </xdr:nvSpPr>
      <xdr:spPr>
        <a:xfrm>
          <a:off x="12747625" y="94075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a:extLst>
            <a:ext uri="{FF2B5EF4-FFF2-40B4-BE49-F238E27FC236}">
              <a16:creationId xmlns:a16="http://schemas.microsoft.com/office/drawing/2014/main" id="{6D0E1216-10A0-47AC-876F-407CA53A8DB4}"/>
            </a:ext>
          </a:extLst>
        </xdr:cNvPr>
        <xdr:cNvSpPr txBox="1"/>
      </xdr:nvSpPr>
      <xdr:spPr>
        <a:xfrm>
          <a:off x="12449175" y="918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DC01B936-9052-4900-936D-9443B39EB73C}"/>
            </a:ext>
          </a:extLst>
        </xdr:cNvPr>
        <xdr:cNvSpPr/>
      </xdr:nvSpPr>
      <xdr:spPr>
        <a:xfrm>
          <a:off x="11938000" y="93694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a:extLst>
            <a:ext uri="{FF2B5EF4-FFF2-40B4-BE49-F238E27FC236}">
              <a16:creationId xmlns:a16="http://schemas.microsoft.com/office/drawing/2014/main" id="{CE617189-CF04-49BF-8D5D-39F0E4EB1747}"/>
            </a:ext>
          </a:extLst>
        </xdr:cNvPr>
        <xdr:cNvSpPr txBox="1"/>
      </xdr:nvSpPr>
      <xdr:spPr>
        <a:xfrm>
          <a:off x="11623675" y="914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2378849D-85A6-4A8A-9357-DA04FE9FEA53}"/>
            </a:ext>
          </a:extLst>
        </xdr:cNvPr>
        <xdr:cNvSpPr txBox="1"/>
      </xdr:nvSpPr>
      <xdr:spPr>
        <a:xfrm>
          <a:off x="150082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1E5FF9B2-C27B-4977-952F-878CA818B12B}"/>
            </a:ext>
          </a:extLst>
        </xdr:cNvPr>
        <xdr:cNvSpPr txBox="1"/>
      </xdr:nvSpPr>
      <xdr:spPr>
        <a:xfrm>
          <a:off x="14233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AE802ED9-1EB7-4B08-8136-B973FF148554}"/>
            </a:ext>
          </a:extLst>
        </xdr:cNvPr>
        <xdr:cNvSpPr txBox="1"/>
      </xdr:nvSpPr>
      <xdr:spPr>
        <a:xfrm>
          <a:off x="13423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BF2CBAF4-3B3A-4017-A15D-4D7CF9D494A2}"/>
            </a:ext>
          </a:extLst>
        </xdr:cNvPr>
        <xdr:cNvSpPr txBox="1"/>
      </xdr:nvSpPr>
      <xdr:spPr>
        <a:xfrm>
          <a:off x="125984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440B0D51-C826-4340-B8DA-93F53067D4AB}"/>
            </a:ext>
          </a:extLst>
        </xdr:cNvPr>
        <xdr:cNvSpPr txBox="1"/>
      </xdr:nvSpPr>
      <xdr:spPr>
        <a:xfrm>
          <a:off x="117824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2" name="楕円 271">
          <a:extLst>
            <a:ext uri="{FF2B5EF4-FFF2-40B4-BE49-F238E27FC236}">
              <a16:creationId xmlns:a16="http://schemas.microsoft.com/office/drawing/2014/main" id="{61897FFA-0C84-4407-A59E-8E585AA4CFD9}"/>
            </a:ext>
          </a:extLst>
        </xdr:cNvPr>
        <xdr:cNvSpPr/>
      </xdr:nvSpPr>
      <xdr:spPr>
        <a:xfrm>
          <a:off x="1515745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73" name="その他該当値テキスト">
          <a:extLst>
            <a:ext uri="{FF2B5EF4-FFF2-40B4-BE49-F238E27FC236}">
              <a16:creationId xmlns:a16="http://schemas.microsoft.com/office/drawing/2014/main" id="{DA3BDAFC-245A-46FC-80C4-12151343D4EC}"/>
            </a:ext>
          </a:extLst>
        </xdr:cNvPr>
        <xdr:cNvSpPr txBox="1"/>
      </xdr:nvSpPr>
      <xdr:spPr>
        <a:xfrm>
          <a:off x="1528445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38100</xdr:rowOff>
    </xdr:from>
    <xdr:to>
      <xdr:col>78</xdr:col>
      <xdr:colOff>120650</xdr:colOff>
      <xdr:row>57</xdr:row>
      <xdr:rowOff>139700</xdr:rowOff>
    </xdr:to>
    <xdr:sp macro="" textlink="">
      <xdr:nvSpPr>
        <xdr:cNvPr id="274" name="楕円 273">
          <a:extLst>
            <a:ext uri="{FF2B5EF4-FFF2-40B4-BE49-F238E27FC236}">
              <a16:creationId xmlns:a16="http://schemas.microsoft.com/office/drawing/2014/main" id="{3BD9F6C0-8E90-4864-9ABF-FE3FCF3EE05A}"/>
            </a:ext>
          </a:extLst>
        </xdr:cNvPr>
        <xdr:cNvSpPr/>
      </xdr:nvSpPr>
      <xdr:spPr>
        <a:xfrm>
          <a:off x="1438275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124477</xdr:rowOff>
    </xdr:from>
    <xdr:ext cx="736600" cy="259045"/>
    <xdr:sp macro="" textlink="">
      <xdr:nvSpPr>
        <xdr:cNvPr id="275" name="テキスト ボックス 274">
          <a:extLst>
            <a:ext uri="{FF2B5EF4-FFF2-40B4-BE49-F238E27FC236}">
              <a16:creationId xmlns:a16="http://schemas.microsoft.com/office/drawing/2014/main" id="{0246CBC6-F90C-4509-81D1-AFA8918B59A1}"/>
            </a:ext>
          </a:extLst>
        </xdr:cNvPr>
        <xdr:cNvSpPr txBox="1"/>
      </xdr:nvSpPr>
      <xdr:spPr>
        <a:xfrm>
          <a:off x="140843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38100</xdr:rowOff>
    </xdr:from>
    <xdr:to>
      <xdr:col>74</xdr:col>
      <xdr:colOff>31750</xdr:colOff>
      <xdr:row>57</xdr:row>
      <xdr:rowOff>139700</xdr:rowOff>
    </xdr:to>
    <xdr:sp macro="" textlink="">
      <xdr:nvSpPr>
        <xdr:cNvPr id="276" name="楕円 275">
          <a:extLst>
            <a:ext uri="{FF2B5EF4-FFF2-40B4-BE49-F238E27FC236}">
              <a16:creationId xmlns:a16="http://schemas.microsoft.com/office/drawing/2014/main" id="{F7EB5146-A8AD-4891-AB5F-48824971C39D}"/>
            </a:ext>
          </a:extLst>
        </xdr:cNvPr>
        <xdr:cNvSpPr/>
      </xdr:nvSpPr>
      <xdr:spPr>
        <a:xfrm>
          <a:off x="13573125" y="94488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124477</xdr:rowOff>
    </xdr:from>
    <xdr:ext cx="762000" cy="259045"/>
    <xdr:sp macro="" textlink="">
      <xdr:nvSpPr>
        <xdr:cNvPr id="277" name="テキスト ボックス 276">
          <a:extLst>
            <a:ext uri="{FF2B5EF4-FFF2-40B4-BE49-F238E27FC236}">
              <a16:creationId xmlns:a16="http://schemas.microsoft.com/office/drawing/2014/main" id="{51C87449-4F31-4602-B402-E857B4B141B1}"/>
            </a:ext>
          </a:extLst>
        </xdr:cNvPr>
        <xdr:cNvSpPr txBox="1"/>
      </xdr:nvSpPr>
      <xdr:spPr>
        <a:xfrm>
          <a:off x="1325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114300</xdr:rowOff>
    </xdr:from>
    <xdr:to>
      <xdr:col>69</xdr:col>
      <xdr:colOff>142875</xdr:colOff>
      <xdr:row>58</xdr:row>
      <xdr:rowOff>44450</xdr:rowOff>
    </xdr:to>
    <xdr:sp macro="" textlink="">
      <xdr:nvSpPr>
        <xdr:cNvPr id="278" name="楕円 277">
          <a:extLst>
            <a:ext uri="{FF2B5EF4-FFF2-40B4-BE49-F238E27FC236}">
              <a16:creationId xmlns:a16="http://schemas.microsoft.com/office/drawing/2014/main" id="{3835FF63-5BDC-4A48-9BC1-4DCBBBDD98DC}"/>
            </a:ext>
          </a:extLst>
        </xdr:cNvPr>
        <xdr:cNvSpPr/>
      </xdr:nvSpPr>
      <xdr:spPr>
        <a:xfrm>
          <a:off x="12747625" y="9525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29227</xdr:rowOff>
    </xdr:from>
    <xdr:ext cx="762000" cy="259045"/>
    <xdr:sp macro="" textlink="">
      <xdr:nvSpPr>
        <xdr:cNvPr id="279" name="テキスト ボックス 278">
          <a:extLst>
            <a:ext uri="{FF2B5EF4-FFF2-40B4-BE49-F238E27FC236}">
              <a16:creationId xmlns:a16="http://schemas.microsoft.com/office/drawing/2014/main" id="{9738CF21-8428-47DF-AD38-650F3E2D7380}"/>
            </a:ext>
          </a:extLst>
        </xdr:cNvPr>
        <xdr:cNvSpPr txBox="1"/>
      </xdr:nvSpPr>
      <xdr:spPr>
        <a:xfrm>
          <a:off x="12449175" y="960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80" name="楕円 279">
          <a:extLst>
            <a:ext uri="{FF2B5EF4-FFF2-40B4-BE49-F238E27FC236}">
              <a16:creationId xmlns:a16="http://schemas.microsoft.com/office/drawing/2014/main" id="{A15315BA-5D83-4DF1-BD47-F15AC5CEB5CD}"/>
            </a:ext>
          </a:extLst>
        </xdr:cNvPr>
        <xdr:cNvSpPr/>
      </xdr:nvSpPr>
      <xdr:spPr>
        <a:xfrm>
          <a:off x="11938000" y="95059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81" name="テキスト ボックス 280">
          <a:extLst>
            <a:ext uri="{FF2B5EF4-FFF2-40B4-BE49-F238E27FC236}">
              <a16:creationId xmlns:a16="http://schemas.microsoft.com/office/drawing/2014/main" id="{3B565F68-D3CA-445E-B7DA-BBA5C4167165}"/>
            </a:ext>
          </a:extLst>
        </xdr:cNvPr>
        <xdr:cNvSpPr txBox="1"/>
      </xdr:nvSpPr>
      <xdr:spPr>
        <a:xfrm>
          <a:off x="11623675"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93F25C74-88D0-4244-9FEB-9C41DE25F9B0}"/>
            </a:ext>
          </a:extLst>
        </xdr:cNvPr>
        <xdr:cNvSpPr/>
      </xdr:nvSpPr>
      <xdr:spPr>
        <a:xfrm>
          <a:off x="11461750"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D8B20064-0E3B-46F8-82BD-1A0764100E4D}"/>
            </a:ext>
          </a:extLst>
        </xdr:cNvPr>
        <xdr:cNvSpPr/>
      </xdr:nvSpPr>
      <xdr:spPr>
        <a:xfrm>
          <a:off x="15732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8C9F970D-DB99-405A-BBA2-61683DFB6184}"/>
            </a:ext>
          </a:extLst>
        </xdr:cNvPr>
        <xdr:cNvSpPr/>
      </xdr:nvSpPr>
      <xdr:spPr>
        <a:xfrm>
          <a:off x="15732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84B360CE-D7C6-4315-AD2F-817E93A922FE}"/>
            </a:ext>
          </a:extLst>
        </xdr:cNvPr>
        <xdr:cNvSpPr/>
      </xdr:nvSpPr>
      <xdr:spPr>
        <a:xfrm>
          <a:off x="1729422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B6F2C2C7-9B16-4379-B3E6-72CFC58B2519}"/>
            </a:ext>
          </a:extLst>
        </xdr:cNvPr>
        <xdr:cNvSpPr/>
      </xdr:nvSpPr>
      <xdr:spPr>
        <a:xfrm>
          <a:off x="1729422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57F5AB32-D576-4DC9-8F7C-688CE35118F1}"/>
            </a:ext>
          </a:extLst>
        </xdr:cNvPr>
        <xdr:cNvSpPr/>
      </xdr:nvSpPr>
      <xdr:spPr>
        <a:xfrm>
          <a:off x="18780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75509292-81BD-4D6F-A42A-FC591B9569F6}"/>
            </a:ext>
          </a:extLst>
        </xdr:cNvPr>
        <xdr:cNvSpPr/>
      </xdr:nvSpPr>
      <xdr:spPr>
        <a:xfrm>
          <a:off x="18780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4EDF928A-8FF5-4CF7-9E7A-77A36B61AC0F}"/>
            </a:ext>
          </a:extLst>
        </xdr:cNvPr>
        <xdr:cNvSpPr/>
      </xdr:nvSpPr>
      <xdr:spPr>
        <a:xfrm>
          <a:off x="11461750"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9699E5D7-B63C-4533-A004-0069B7F26EC0}"/>
            </a:ext>
          </a:extLst>
        </xdr:cNvPr>
        <xdr:cNvSpPr/>
      </xdr:nvSpPr>
      <xdr:spPr>
        <a:xfrm>
          <a:off x="16021050" y="5080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89B63370-CA1D-485D-9D4E-B627E4768709}"/>
            </a:ext>
          </a:extLst>
        </xdr:cNvPr>
        <xdr:cNvSpPr/>
      </xdr:nvSpPr>
      <xdr:spPr>
        <a:xfrm>
          <a:off x="16081375" y="5080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24F8B0DF-457E-4C33-AF6B-74AC1B9268AA}"/>
            </a:ext>
          </a:extLst>
        </xdr:cNvPr>
        <xdr:cNvSpPr txBox="1"/>
      </xdr:nvSpPr>
      <xdr:spPr>
        <a:xfrm>
          <a:off x="1611947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令和元年度においては、一部事務組合への負担金の減等により、前年度から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ポイント下回る結果となったが、今後は人口増や施設の更新に伴う負担金の増が見込まれる。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比率抑制のためには、本町における補助事業において、補助金等審査委員会による定期的な見直し等により、補助金額の圧縮等を行っていく必要がある。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F28590A8-3D53-4D15-BEC4-4D52658793F4}"/>
            </a:ext>
          </a:extLst>
        </xdr:cNvPr>
        <xdr:cNvSpPr txBox="1"/>
      </xdr:nvSpPr>
      <xdr:spPr>
        <a:xfrm>
          <a:off x="11423650"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18FC212D-12EE-4C9E-9D9B-433D03BDFC32}"/>
            </a:ext>
          </a:extLst>
        </xdr:cNvPr>
        <xdr:cNvCxnSpPr/>
      </xdr:nvCxnSpPr>
      <xdr:spPr>
        <a:xfrm>
          <a:off x="11461750"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DBB3303E-B664-44E5-AACF-E78D13BA32A5}"/>
            </a:ext>
          </a:extLst>
        </xdr:cNvPr>
        <xdr:cNvSpPr txBox="1"/>
      </xdr:nvSpPr>
      <xdr:spPr>
        <a:xfrm>
          <a:off x="1100137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46CFD0E0-5145-47EF-83B9-FAAE310D250E}"/>
            </a:ext>
          </a:extLst>
        </xdr:cNvPr>
        <xdr:cNvCxnSpPr/>
      </xdr:nvCxnSpPr>
      <xdr:spPr>
        <a:xfrm>
          <a:off x="11461750" y="6838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E9D5CFDC-A1A9-435F-9127-0C8C139EFCFF}"/>
            </a:ext>
          </a:extLst>
        </xdr:cNvPr>
        <xdr:cNvSpPr txBox="1"/>
      </xdr:nvSpPr>
      <xdr:spPr>
        <a:xfrm>
          <a:off x="11001375" y="6703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EFD28C36-51BC-4608-B86A-DE5F910E5842}"/>
            </a:ext>
          </a:extLst>
        </xdr:cNvPr>
        <xdr:cNvCxnSpPr/>
      </xdr:nvCxnSpPr>
      <xdr:spPr>
        <a:xfrm>
          <a:off x="11461750" y="6400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D6A5EF04-FD98-4EF4-BFAC-B8FD1541D38A}"/>
            </a:ext>
          </a:extLst>
        </xdr:cNvPr>
        <xdr:cNvSpPr txBox="1"/>
      </xdr:nvSpPr>
      <xdr:spPr>
        <a:xfrm>
          <a:off x="11001375" y="626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A8FE935C-AB59-4102-AC36-3A67EB2EDD15}"/>
            </a:ext>
          </a:extLst>
        </xdr:cNvPr>
        <xdr:cNvCxnSpPr/>
      </xdr:nvCxnSpPr>
      <xdr:spPr>
        <a:xfrm>
          <a:off x="11461750" y="5956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1324C64-8817-4CC1-8ED5-0066AC8C08DC}"/>
            </a:ext>
          </a:extLst>
        </xdr:cNvPr>
        <xdr:cNvSpPr txBox="1"/>
      </xdr:nvSpPr>
      <xdr:spPr>
        <a:xfrm>
          <a:off x="11001375" y="5820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E978D976-AEFD-4FE5-AE11-4411809BD25B}"/>
            </a:ext>
          </a:extLst>
        </xdr:cNvPr>
        <xdr:cNvCxnSpPr/>
      </xdr:nvCxnSpPr>
      <xdr:spPr>
        <a:xfrm>
          <a:off x="11461750" y="5518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DE9FB5B6-8FE0-4141-9A97-E7645C14995B}"/>
            </a:ext>
          </a:extLst>
        </xdr:cNvPr>
        <xdr:cNvSpPr txBox="1"/>
      </xdr:nvSpPr>
      <xdr:spPr>
        <a:xfrm>
          <a:off x="11001375" y="538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13F5D3B5-8924-4507-8411-C1F84635A0B5}"/>
            </a:ext>
          </a:extLst>
        </xdr:cNvPr>
        <xdr:cNvCxnSpPr/>
      </xdr:nvCxnSpPr>
      <xdr:spPr>
        <a:xfrm>
          <a:off x="11461750"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E1CDDCB2-E329-433A-8820-141F4F024905}"/>
            </a:ext>
          </a:extLst>
        </xdr:cNvPr>
        <xdr:cNvSpPr/>
      </xdr:nvSpPr>
      <xdr:spPr>
        <a:xfrm>
          <a:off x="11461750"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18B3E904-022F-4167-9DF7-33AFEE18E183}"/>
            </a:ext>
          </a:extLst>
        </xdr:cNvPr>
        <xdr:cNvCxnSpPr/>
      </xdr:nvCxnSpPr>
      <xdr:spPr>
        <a:xfrm flipV="1">
          <a:off x="15208250" y="5694680"/>
          <a:ext cx="0" cy="10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84C2098B-E6E0-404E-8953-1A8951ACE277}"/>
            </a:ext>
          </a:extLst>
        </xdr:cNvPr>
        <xdr:cNvSpPr txBox="1"/>
      </xdr:nvSpPr>
      <xdr:spPr>
        <a:xfrm>
          <a:off x="15284450" y="669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6D35A367-C65A-4958-85F4-867094B67A3C}"/>
            </a:ext>
          </a:extLst>
        </xdr:cNvPr>
        <xdr:cNvCxnSpPr/>
      </xdr:nvCxnSpPr>
      <xdr:spPr>
        <a:xfrm>
          <a:off x="15119350" y="6721856"/>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4AB459BD-BE74-45D4-AE6D-82B4DF050BE0}"/>
            </a:ext>
          </a:extLst>
        </xdr:cNvPr>
        <xdr:cNvSpPr txBox="1"/>
      </xdr:nvSpPr>
      <xdr:spPr>
        <a:xfrm>
          <a:off x="15284450" y="545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D0175C6B-2353-47D6-AE52-2DC443D0D71B}"/>
            </a:ext>
          </a:extLst>
        </xdr:cNvPr>
        <xdr:cNvCxnSpPr/>
      </xdr:nvCxnSpPr>
      <xdr:spPr>
        <a:xfrm>
          <a:off x="15119350" y="569468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69850</xdr:rowOff>
    </xdr:to>
    <xdr:cxnSp macro="">
      <xdr:nvCxnSpPr>
        <xdr:cNvPr id="311" name="直線コネクタ 310">
          <a:extLst>
            <a:ext uri="{FF2B5EF4-FFF2-40B4-BE49-F238E27FC236}">
              <a16:creationId xmlns:a16="http://schemas.microsoft.com/office/drawing/2014/main" id="{5B6B870F-E7CE-4FA6-A7EE-A0FF0AAD33CF}"/>
            </a:ext>
          </a:extLst>
        </xdr:cNvPr>
        <xdr:cNvCxnSpPr/>
      </xdr:nvCxnSpPr>
      <xdr:spPr>
        <a:xfrm flipV="1">
          <a:off x="14433550" y="615569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a:extLst>
            <a:ext uri="{FF2B5EF4-FFF2-40B4-BE49-F238E27FC236}">
              <a16:creationId xmlns:a16="http://schemas.microsoft.com/office/drawing/2014/main" id="{CD732A6A-B263-460F-8C81-8CF3E4F4B768}"/>
            </a:ext>
          </a:extLst>
        </xdr:cNvPr>
        <xdr:cNvSpPr txBox="1"/>
      </xdr:nvSpPr>
      <xdr:spPr>
        <a:xfrm>
          <a:off x="15284450" y="5939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8738F813-F307-4537-8A70-26923818C4B1}"/>
            </a:ext>
          </a:extLst>
        </xdr:cNvPr>
        <xdr:cNvSpPr/>
      </xdr:nvSpPr>
      <xdr:spPr>
        <a:xfrm>
          <a:off x="15157450" y="6088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69850</xdr:rowOff>
    </xdr:to>
    <xdr:cxnSp macro="">
      <xdr:nvCxnSpPr>
        <xdr:cNvPr id="314" name="直線コネクタ 313">
          <a:extLst>
            <a:ext uri="{FF2B5EF4-FFF2-40B4-BE49-F238E27FC236}">
              <a16:creationId xmlns:a16="http://schemas.microsoft.com/office/drawing/2014/main" id="{EE3B6EA3-4876-4718-895D-7C4E1403AABE}"/>
            </a:ext>
          </a:extLst>
        </xdr:cNvPr>
        <xdr:cNvCxnSpPr/>
      </xdr:nvCxnSpPr>
      <xdr:spPr>
        <a:xfrm>
          <a:off x="13623925" y="6151118"/>
          <a:ext cx="809625"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93CC837D-C018-4CE0-97BD-40145ED826A3}"/>
            </a:ext>
          </a:extLst>
        </xdr:cNvPr>
        <xdr:cNvSpPr/>
      </xdr:nvSpPr>
      <xdr:spPr>
        <a:xfrm>
          <a:off x="14382750" y="60700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a:extLst>
            <a:ext uri="{FF2B5EF4-FFF2-40B4-BE49-F238E27FC236}">
              <a16:creationId xmlns:a16="http://schemas.microsoft.com/office/drawing/2014/main" id="{9AA88365-CB6C-463E-9936-E0342111A5E0}"/>
            </a:ext>
          </a:extLst>
        </xdr:cNvPr>
        <xdr:cNvSpPr txBox="1"/>
      </xdr:nvSpPr>
      <xdr:spPr>
        <a:xfrm>
          <a:off x="14084300" y="5845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69850</xdr:rowOff>
    </xdr:to>
    <xdr:cxnSp macro="">
      <xdr:nvCxnSpPr>
        <xdr:cNvPr id="317" name="直線コネクタ 316">
          <a:extLst>
            <a:ext uri="{FF2B5EF4-FFF2-40B4-BE49-F238E27FC236}">
              <a16:creationId xmlns:a16="http://schemas.microsoft.com/office/drawing/2014/main" id="{B9945774-D231-41E4-8853-930E0F3E7ED1}"/>
            </a:ext>
          </a:extLst>
        </xdr:cNvPr>
        <xdr:cNvCxnSpPr/>
      </xdr:nvCxnSpPr>
      <xdr:spPr>
        <a:xfrm flipV="1">
          <a:off x="12798425" y="6151118"/>
          <a:ext cx="8255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AAFC52B1-D443-4EBB-955F-2F8EA5055C7F}"/>
            </a:ext>
          </a:extLst>
        </xdr:cNvPr>
        <xdr:cNvSpPr/>
      </xdr:nvSpPr>
      <xdr:spPr>
        <a:xfrm>
          <a:off x="13573125" y="605637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a:extLst>
            <a:ext uri="{FF2B5EF4-FFF2-40B4-BE49-F238E27FC236}">
              <a16:creationId xmlns:a16="http://schemas.microsoft.com/office/drawing/2014/main" id="{63804377-2ACC-4EF3-9835-1BBFAA11458E}"/>
            </a:ext>
          </a:extLst>
        </xdr:cNvPr>
        <xdr:cNvSpPr txBox="1"/>
      </xdr:nvSpPr>
      <xdr:spPr>
        <a:xfrm>
          <a:off x="13258800" y="583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69850</xdr:rowOff>
    </xdr:to>
    <xdr:cxnSp macro="">
      <xdr:nvCxnSpPr>
        <xdr:cNvPr id="320" name="直線コネクタ 319">
          <a:extLst>
            <a:ext uri="{FF2B5EF4-FFF2-40B4-BE49-F238E27FC236}">
              <a16:creationId xmlns:a16="http://schemas.microsoft.com/office/drawing/2014/main" id="{B1151865-774E-4B2E-9596-45C2C2331888}"/>
            </a:ext>
          </a:extLst>
        </xdr:cNvPr>
        <xdr:cNvCxnSpPr/>
      </xdr:nvCxnSpPr>
      <xdr:spPr>
        <a:xfrm>
          <a:off x="11972925" y="6123686"/>
          <a:ext cx="8255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B360EECF-C44C-4D59-A6FF-E4EA085E049F}"/>
            </a:ext>
          </a:extLst>
        </xdr:cNvPr>
        <xdr:cNvSpPr/>
      </xdr:nvSpPr>
      <xdr:spPr>
        <a:xfrm>
          <a:off x="12747625" y="60700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a:extLst>
            <a:ext uri="{FF2B5EF4-FFF2-40B4-BE49-F238E27FC236}">
              <a16:creationId xmlns:a16="http://schemas.microsoft.com/office/drawing/2014/main" id="{5F4FC677-55D7-4913-9A24-E483F2082E4F}"/>
            </a:ext>
          </a:extLst>
        </xdr:cNvPr>
        <xdr:cNvSpPr txBox="1"/>
      </xdr:nvSpPr>
      <xdr:spPr>
        <a:xfrm>
          <a:off x="12449175" y="584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D3E8F6F-FA07-4E33-AF10-338213664650}"/>
            </a:ext>
          </a:extLst>
        </xdr:cNvPr>
        <xdr:cNvSpPr/>
      </xdr:nvSpPr>
      <xdr:spPr>
        <a:xfrm>
          <a:off x="11938000" y="604723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a:extLst>
            <a:ext uri="{FF2B5EF4-FFF2-40B4-BE49-F238E27FC236}">
              <a16:creationId xmlns:a16="http://schemas.microsoft.com/office/drawing/2014/main" id="{3142A1A6-FEB7-44D3-89C0-8269A56214EE}"/>
            </a:ext>
          </a:extLst>
        </xdr:cNvPr>
        <xdr:cNvSpPr txBox="1"/>
      </xdr:nvSpPr>
      <xdr:spPr>
        <a:xfrm>
          <a:off x="11623675" y="582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91FB9AAD-D0E8-42E1-845B-D0E2F08AFC28}"/>
            </a:ext>
          </a:extLst>
        </xdr:cNvPr>
        <xdr:cNvSpPr txBox="1"/>
      </xdr:nvSpPr>
      <xdr:spPr>
        <a:xfrm>
          <a:off x="150082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E44CA874-E7CB-420E-A2AA-FCBDAC717C51}"/>
            </a:ext>
          </a:extLst>
        </xdr:cNvPr>
        <xdr:cNvSpPr txBox="1"/>
      </xdr:nvSpPr>
      <xdr:spPr>
        <a:xfrm>
          <a:off x="14233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D6712A06-F739-4401-A4A3-F54681F5302B}"/>
            </a:ext>
          </a:extLst>
        </xdr:cNvPr>
        <xdr:cNvSpPr txBox="1"/>
      </xdr:nvSpPr>
      <xdr:spPr>
        <a:xfrm>
          <a:off x="134239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5E1D76C0-4C45-43D2-BA3C-B2BFA5940747}"/>
            </a:ext>
          </a:extLst>
        </xdr:cNvPr>
        <xdr:cNvSpPr txBox="1"/>
      </xdr:nvSpPr>
      <xdr:spPr>
        <a:xfrm>
          <a:off x="125984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AE648C8F-A692-47B9-95C0-6F88F978EE09}"/>
            </a:ext>
          </a:extLst>
        </xdr:cNvPr>
        <xdr:cNvSpPr txBox="1"/>
      </xdr:nvSpPr>
      <xdr:spPr>
        <a:xfrm>
          <a:off x="117824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30" name="楕円 329">
          <a:extLst>
            <a:ext uri="{FF2B5EF4-FFF2-40B4-BE49-F238E27FC236}">
              <a16:creationId xmlns:a16="http://schemas.microsoft.com/office/drawing/2014/main" id="{5025340E-AEE2-4FA3-BDE4-10BF0DC480EE}"/>
            </a:ext>
          </a:extLst>
        </xdr:cNvPr>
        <xdr:cNvSpPr/>
      </xdr:nvSpPr>
      <xdr:spPr>
        <a:xfrm>
          <a:off x="15157450" y="6111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31" name="補助費等該当値テキスト">
          <a:extLst>
            <a:ext uri="{FF2B5EF4-FFF2-40B4-BE49-F238E27FC236}">
              <a16:creationId xmlns:a16="http://schemas.microsoft.com/office/drawing/2014/main" id="{4A435F02-4218-4088-9872-E4BED6D81DF8}"/>
            </a:ext>
          </a:extLst>
        </xdr:cNvPr>
        <xdr:cNvSpPr txBox="1"/>
      </xdr:nvSpPr>
      <xdr:spPr>
        <a:xfrm>
          <a:off x="1528445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2" name="楕円 331">
          <a:extLst>
            <a:ext uri="{FF2B5EF4-FFF2-40B4-BE49-F238E27FC236}">
              <a16:creationId xmlns:a16="http://schemas.microsoft.com/office/drawing/2014/main" id="{1A05C0A9-AC4D-4246-BE4E-6487BF7FDAE9}"/>
            </a:ext>
          </a:extLst>
        </xdr:cNvPr>
        <xdr:cNvSpPr/>
      </xdr:nvSpPr>
      <xdr:spPr>
        <a:xfrm>
          <a:off x="1438275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3" name="テキスト ボックス 332">
          <a:extLst>
            <a:ext uri="{FF2B5EF4-FFF2-40B4-BE49-F238E27FC236}">
              <a16:creationId xmlns:a16="http://schemas.microsoft.com/office/drawing/2014/main" id="{D52C462C-6323-465B-B4D0-B39C803072C9}"/>
            </a:ext>
          </a:extLst>
        </xdr:cNvPr>
        <xdr:cNvSpPr txBox="1"/>
      </xdr:nvSpPr>
      <xdr:spPr>
        <a:xfrm>
          <a:off x="14084300" y="6214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34" name="楕円 333">
          <a:extLst>
            <a:ext uri="{FF2B5EF4-FFF2-40B4-BE49-F238E27FC236}">
              <a16:creationId xmlns:a16="http://schemas.microsoft.com/office/drawing/2014/main" id="{BE3247C3-12EF-468D-B819-8A7EC3911098}"/>
            </a:ext>
          </a:extLst>
        </xdr:cNvPr>
        <xdr:cNvSpPr/>
      </xdr:nvSpPr>
      <xdr:spPr>
        <a:xfrm>
          <a:off x="13573125" y="610666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35" name="テキスト ボックス 334">
          <a:extLst>
            <a:ext uri="{FF2B5EF4-FFF2-40B4-BE49-F238E27FC236}">
              <a16:creationId xmlns:a16="http://schemas.microsoft.com/office/drawing/2014/main" id="{9B2C3E44-1E48-4DB5-87EB-7C0516B80238}"/>
            </a:ext>
          </a:extLst>
        </xdr:cNvPr>
        <xdr:cNvSpPr txBox="1"/>
      </xdr:nvSpPr>
      <xdr:spPr>
        <a:xfrm>
          <a:off x="13258800" y="618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6" name="楕円 335">
          <a:extLst>
            <a:ext uri="{FF2B5EF4-FFF2-40B4-BE49-F238E27FC236}">
              <a16:creationId xmlns:a16="http://schemas.microsoft.com/office/drawing/2014/main" id="{8428AE05-700F-4E6B-8258-C61761C79577}"/>
            </a:ext>
          </a:extLst>
        </xdr:cNvPr>
        <xdr:cNvSpPr/>
      </xdr:nvSpPr>
      <xdr:spPr>
        <a:xfrm>
          <a:off x="12747625"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7" name="テキスト ボックス 336">
          <a:extLst>
            <a:ext uri="{FF2B5EF4-FFF2-40B4-BE49-F238E27FC236}">
              <a16:creationId xmlns:a16="http://schemas.microsoft.com/office/drawing/2014/main" id="{97C444DB-D61E-4AF3-B218-C4331CD7AA6F}"/>
            </a:ext>
          </a:extLst>
        </xdr:cNvPr>
        <xdr:cNvSpPr txBox="1"/>
      </xdr:nvSpPr>
      <xdr:spPr>
        <a:xfrm>
          <a:off x="12449175" y="621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8" name="楕円 337">
          <a:extLst>
            <a:ext uri="{FF2B5EF4-FFF2-40B4-BE49-F238E27FC236}">
              <a16:creationId xmlns:a16="http://schemas.microsoft.com/office/drawing/2014/main" id="{9C9D1797-0C72-4D9F-86F4-BD1716C87CC4}"/>
            </a:ext>
          </a:extLst>
        </xdr:cNvPr>
        <xdr:cNvSpPr/>
      </xdr:nvSpPr>
      <xdr:spPr>
        <a:xfrm>
          <a:off x="11938000" y="60792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9" name="テキスト ボックス 338">
          <a:extLst>
            <a:ext uri="{FF2B5EF4-FFF2-40B4-BE49-F238E27FC236}">
              <a16:creationId xmlns:a16="http://schemas.microsoft.com/office/drawing/2014/main" id="{06BA1036-66ED-412A-B4E5-5F3128FA394B}"/>
            </a:ext>
          </a:extLst>
        </xdr:cNvPr>
        <xdr:cNvSpPr txBox="1"/>
      </xdr:nvSpPr>
      <xdr:spPr>
        <a:xfrm>
          <a:off x="11623675" y="615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74ADA005-B484-4ADF-B26B-FC03432B66C9}"/>
            </a:ext>
          </a:extLst>
        </xdr:cNvPr>
        <xdr:cNvSpPr/>
      </xdr:nvSpPr>
      <xdr:spPr>
        <a:xfrm>
          <a:off x="714375"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D59F0CFC-9A97-438A-8ADF-A2EF1C684CF7}"/>
            </a:ext>
          </a:extLst>
        </xdr:cNvPr>
        <xdr:cNvSpPr/>
      </xdr:nvSpPr>
      <xdr:spPr>
        <a:xfrm>
          <a:off x="4972050" y="11195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8E274AD6-B2F5-4086-B4DC-1F6F48095365}"/>
            </a:ext>
          </a:extLst>
        </xdr:cNvPr>
        <xdr:cNvSpPr/>
      </xdr:nvSpPr>
      <xdr:spPr>
        <a:xfrm>
          <a:off x="4972050" y="11379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F641CEDF-7B70-44EE-BF37-F4562E4427A8}"/>
            </a:ext>
          </a:extLst>
        </xdr:cNvPr>
        <xdr:cNvSpPr/>
      </xdr:nvSpPr>
      <xdr:spPr>
        <a:xfrm>
          <a:off x="653097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C774F473-BD12-4465-9E77-CC6429A71A62}"/>
            </a:ext>
          </a:extLst>
        </xdr:cNvPr>
        <xdr:cNvSpPr/>
      </xdr:nvSpPr>
      <xdr:spPr>
        <a:xfrm>
          <a:off x="653097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EDE9C79D-9771-4495-BDDC-FF105D78A7CF}"/>
            </a:ext>
          </a:extLst>
        </xdr:cNvPr>
        <xdr:cNvSpPr/>
      </xdr:nvSpPr>
      <xdr:spPr>
        <a:xfrm>
          <a:off x="801687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8273A2DF-731F-401E-9682-67F3918E5A30}"/>
            </a:ext>
          </a:extLst>
        </xdr:cNvPr>
        <xdr:cNvSpPr/>
      </xdr:nvSpPr>
      <xdr:spPr>
        <a:xfrm>
          <a:off x="801687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B220BCB3-1C23-4819-BB1D-BC8392EA064D}"/>
            </a:ext>
          </a:extLst>
        </xdr:cNvPr>
        <xdr:cNvSpPr/>
      </xdr:nvSpPr>
      <xdr:spPr>
        <a:xfrm>
          <a:off x="714375"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112EB0C2-F446-4A5E-A2AF-64A18DAAA7B5}"/>
            </a:ext>
          </a:extLst>
        </xdr:cNvPr>
        <xdr:cNvSpPr/>
      </xdr:nvSpPr>
      <xdr:spPr>
        <a:xfrm>
          <a:off x="5270500" y="11684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EE3B0BC-E4A1-4011-85BF-BD229BD5F221}"/>
            </a:ext>
          </a:extLst>
        </xdr:cNvPr>
        <xdr:cNvSpPr/>
      </xdr:nvSpPr>
      <xdr:spPr>
        <a:xfrm>
          <a:off x="5334000" y="11684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21EE23FB-4D8E-4EE8-8DA4-EC72118DD450}"/>
            </a:ext>
          </a:extLst>
        </xdr:cNvPr>
        <xdr:cNvSpPr txBox="1"/>
      </xdr:nvSpPr>
      <xdr:spPr>
        <a:xfrm>
          <a:off x="535622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公債費については、過去の臨時地方道整備事業における償還の終了などにより、全体として前年度を</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ポイント下回る結果となった。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近年本町では、大型建設事業に伴う起債が増加しており、その据置期間経過後においては公債費の大幅増が懸念される。今後は、事業の見直しによる歳出の削減により、可能な限り起債事業を減らしていくほか、補助金の有効活用、また起債をする場合においても交付税措置のある有利な起債の選定を行っていく必要があ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262A256C-7C1D-42A9-8323-184F915EDE13}"/>
            </a:ext>
          </a:extLst>
        </xdr:cNvPr>
        <xdr:cNvSpPr txBox="1"/>
      </xdr:nvSpPr>
      <xdr:spPr>
        <a:xfrm>
          <a:off x="676275"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768C6EB7-0606-4993-B830-698EF1A316F8}"/>
            </a:ext>
          </a:extLst>
        </xdr:cNvPr>
        <xdr:cNvCxnSpPr/>
      </xdr:nvCxnSpPr>
      <xdr:spPr>
        <a:xfrm>
          <a:off x="714375"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10DA8728-84DB-4FA2-946A-D9105BBDD059}"/>
            </a:ext>
          </a:extLst>
        </xdr:cNvPr>
        <xdr:cNvSpPr txBox="1"/>
      </xdr:nvSpPr>
      <xdr:spPr>
        <a:xfrm>
          <a:off x="23812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9A85E3D0-0022-4EA2-A612-651A1983F42E}"/>
            </a:ext>
          </a:extLst>
        </xdr:cNvPr>
        <xdr:cNvCxnSpPr/>
      </xdr:nvCxnSpPr>
      <xdr:spPr>
        <a:xfrm>
          <a:off x="714375" y="13519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9FB983D7-48E1-43B2-9DCC-32A3AC85638F}"/>
            </a:ext>
          </a:extLst>
        </xdr:cNvPr>
        <xdr:cNvSpPr txBox="1"/>
      </xdr:nvSpPr>
      <xdr:spPr>
        <a:xfrm>
          <a:off x="238125" y="13376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3A2F8E1E-1DB1-4A9F-85B7-C14584726742}"/>
            </a:ext>
          </a:extLst>
        </xdr:cNvPr>
        <xdr:cNvCxnSpPr/>
      </xdr:nvCxnSpPr>
      <xdr:spPr>
        <a:xfrm>
          <a:off x="714375" y="13150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F4AD8D64-8705-49CE-B57B-AE8F6CFE66D1}"/>
            </a:ext>
          </a:extLst>
        </xdr:cNvPr>
        <xdr:cNvSpPr txBox="1"/>
      </xdr:nvSpPr>
      <xdr:spPr>
        <a:xfrm>
          <a:off x="238125" y="13014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134C0D10-7AFB-46CF-8922-A28B6802BF64}"/>
            </a:ext>
          </a:extLst>
        </xdr:cNvPr>
        <xdr:cNvCxnSpPr/>
      </xdr:nvCxnSpPr>
      <xdr:spPr>
        <a:xfrm>
          <a:off x="714375" y="12782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BCECB1F3-DEF4-4319-B5BC-46EF4A693EA4}"/>
            </a:ext>
          </a:extLst>
        </xdr:cNvPr>
        <xdr:cNvSpPr txBox="1"/>
      </xdr:nvSpPr>
      <xdr:spPr>
        <a:xfrm>
          <a:off x="238125" y="12646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AB0AE169-AA59-4FCF-8FC0-1D0A7FCC8E75}"/>
            </a:ext>
          </a:extLst>
        </xdr:cNvPr>
        <xdr:cNvCxnSpPr/>
      </xdr:nvCxnSpPr>
      <xdr:spPr>
        <a:xfrm>
          <a:off x="714375" y="12414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FAF02416-6D78-4027-AA5D-EF7192BCD2B6}"/>
            </a:ext>
          </a:extLst>
        </xdr:cNvPr>
        <xdr:cNvSpPr txBox="1"/>
      </xdr:nvSpPr>
      <xdr:spPr>
        <a:xfrm>
          <a:off x="238125" y="12278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40A9E1F4-5D5C-412E-A55B-265BF689CEE0}"/>
            </a:ext>
          </a:extLst>
        </xdr:cNvPr>
        <xdr:cNvCxnSpPr/>
      </xdr:nvCxnSpPr>
      <xdr:spPr>
        <a:xfrm>
          <a:off x="714375" y="12052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E598E450-FBF5-4DA6-BC99-B6395E776955}"/>
            </a:ext>
          </a:extLst>
        </xdr:cNvPr>
        <xdr:cNvSpPr txBox="1"/>
      </xdr:nvSpPr>
      <xdr:spPr>
        <a:xfrm>
          <a:off x="238125" y="11910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8928D0D5-5445-43EB-89C8-D2D23F5C5C88}"/>
            </a:ext>
          </a:extLst>
        </xdr:cNvPr>
        <xdr:cNvCxnSpPr/>
      </xdr:nvCxnSpPr>
      <xdr:spPr>
        <a:xfrm>
          <a:off x="714375"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3B1FED71-E7C0-4CD6-81C2-CAADBAEF2D27}"/>
            </a:ext>
          </a:extLst>
        </xdr:cNvPr>
        <xdr:cNvSpPr txBox="1"/>
      </xdr:nvSpPr>
      <xdr:spPr>
        <a:xfrm>
          <a:off x="23812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1DBBDC8D-59FF-4C4F-8066-9EF01FF1FF52}"/>
            </a:ext>
          </a:extLst>
        </xdr:cNvPr>
        <xdr:cNvSpPr/>
      </xdr:nvSpPr>
      <xdr:spPr>
        <a:xfrm>
          <a:off x="714375"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1D75E721-6B5C-4C0F-A7AE-A749EB280F77}"/>
            </a:ext>
          </a:extLst>
        </xdr:cNvPr>
        <xdr:cNvCxnSpPr/>
      </xdr:nvCxnSpPr>
      <xdr:spPr>
        <a:xfrm flipV="1">
          <a:off x="4445000" y="1204468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2408EE1F-3EDA-4C01-804A-29D96B6FA889}"/>
            </a:ext>
          </a:extLst>
        </xdr:cNvPr>
        <xdr:cNvSpPr txBox="1"/>
      </xdr:nvSpPr>
      <xdr:spPr>
        <a:xfrm>
          <a:off x="4533900" y="1345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80E7F37F-C3A7-43B9-BF12-B2A19BB9DBC5}"/>
            </a:ext>
          </a:extLst>
        </xdr:cNvPr>
        <xdr:cNvCxnSpPr/>
      </xdr:nvCxnSpPr>
      <xdr:spPr>
        <a:xfrm>
          <a:off x="4371975" y="13481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7BBFE31C-8260-4407-B146-27051CFA29DA}"/>
            </a:ext>
          </a:extLst>
        </xdr:cNvPr>
        <xdr:cNvSpPr txBox="1"/>
      </xdr:nvSpPr>
      <xdr:spPr>
        <a:xfrm>
          <a:off x="4533900" y="1179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F5BF0FED-A2FD-4240-85A6-EAE4EC4D1DDE}"/>
            </a:ext>
          </a:extLst>
        </xdr:cNvPr>
        <xdr:cNvCxnSpPr/>
      </xdr:nvCxnSpPr>
      <xdr:spPr>
        <a:xfrm>
          <a:off x="4371975" y="120446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100330</xdr:rowOff>
    </xdr:from>
    <xdr:to>
      <xdr:col>24</xdr:col>
      <xdr:colOff>25400</xdr:colOff>
      <xdr:row>75</xdr:row>
      <xdr:rowOff>130810</xdr:rowOff>
    </xdr:to>
    <xdr:cxnSp macro="">
      <xdr:nvCxnSpPr>
        <xdr:cNvPr id="372" name="直線コネクタ 371">
          <a:extLst>
            <a:ext uri="{FF2B5EF4-FFF2-40B4-BE49-F238E27FC236}">
              <a16:creationId xmlns:a16="http://schemas.microsoft.com/office/drawing/2014/main" id="{5F782C2F-47A1-49CD-BDA3-D18D99D6CE46}"/>
            </a:ext>
          </a:extLst>
        </xdr:cNvPr>
        <xdr:cNvCxnSpPr/>
      </xdr:nvCxnSpPr>
      <xdr:spPr>
        <a:xfrm flipV="1">
          <a:off x="3679825" y="12482830"/>
          <a:ext cx="7651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a:extLst>
            <a:ext uri="{FF2B5EF4-FFF2-40B4-BE49-F238E27FC236}">
              <a16:creationId xmlns:a16="http://schemas.microsoft.com/office/drawing/2014/main" id="{EC5EBDC3-7EF6-4B77-98CC-C5378D06553A}"/>
            </a:ext>
          </a:extLst>
        </xdr:cNvPr>
        <xdr:cNvSpPr txBox="1"/>
      </xdr:nvSpPr>
      <xdr:spPr>
        <a:xfrm>
          <a:off x="4533900" y="1259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BDC4292A-A764-4AA1-B4ED-12AB1C742294}"/>
            </a:ext>
          </a:extLst>
        </xdr:cNvPr>
        <xdr:cNvSpPr/>
      </xdr:nvSpPr>
      <xdr:spPr>
        <a:xfrm>
          <a:off x="4410075" y="12623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76</xdr:row>
      <xdr:rowOff>96520</xdr:rowOff>
    </xdr:to>
    <xdr:cxnSp macro="">
      <xdr:nvCxnSpPr>
        <xdr:cNvPr id="375" name="直線コネクタ 374">
          <a:extLst>
            <a:ext uri="{FF2B5EF4-FFF2-40B4-BE49-F238E27FC236}">
              <a16:creationId xmlns:a16="http://schemas.microsoft.com/office/drawing/2014/main" id="{6EB92264-7E07-4FA6-A89D-01E89578B504}"/>
            </a:ext>
          </a:extLst>
        </xdr:cNvPr>
        <xdr:cNvCxnSpPr/>
      </xdr:nvCxnSpPr>
      <xdr:spPr>
        <a:xfrm flipV="1">
          <a:off x="2860675" y="12513310"/>
          <a:ext cx="81915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54D3A7A4-6377-4B74-9D23-BF363C755691}"/>
            </a:ext>
          </a:extLst>
        </xdr:cNvPr>
        <xdr:cNvSpPr/>
      </xdr:nvSpPr>
      <xdr:spPr>
        <a:xfrm>
          <a:off x="3635375" y="126390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a:extLst>
            <a:ext uri="{FF2B5EF4-FFF2-40B4-BE49-F238E27FC236}">
              <a16:creationId xmlns:a16="http://schemas.microsoft.com/office/drawing/2014/main" id="{A73DC44C-0078-4802-8A8A-DE7DA154F4BB}"/>
            </a:ext>
          </a:extLst>
        </xdr:cNvPr>
        <xdr:cNvSpPr txBox="1"/>
      </xdr:nvSpPr>
      <xdr:spPr>
        <a:xfrm>
          <a:off x="3321050" y="12719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111761</xdr:rowOff>
    </xdr:to>
    <xdr:cxnSp macro="">
      <xdr:nvCxnSpPr>
        <xdr:cNvPr id="378" name="直線コネクタ 377">
          <a:extLst>
            <a:ext uri="{FF2B5EF4-FFF2-40B4-BE49-F238E27FC236}">
              <a16:creationId xmlns:a16="http://schemas.microsoft.com/office/drawing/2014/main" id="{6DCE5BF0-F99C-484D-A134-96024847C0F0}"/>
            </a:ext>
          </a:extLst>
        </xdr:cNvPr>
        <xdr:cNvCxnSpPr/>
      </xdr:nvCxnSpPr>
      <xdr:spPr>
        <a:xfrm flipV="1">
          <a:off x="2035175" y="12644120"/>
          <a:ext cx="8255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7F6DF599-A83B-40BB-B943-C64CF5F15A5A}"/>
            </a:ext>
          </a:extLst>
        </xdr:cNvPr>
        <xdr:cNvSpPr/>
      </xdr:nvSpPr>
      <xdr:spPr>
        <a:xfrm>
          <a:off x="2809875" y="126390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a:extLst>
            <a:ext uri="{FF2B5EF4-FFF2-40B4-BE49-F238E27FC236}">
              <a16:creationId xmlns:a16="http://schemas.microsoft.com/office/drawing/2014/main" id="{50D39428-3B5D-424F-9142-FD089D400E62}"/>
            </a:ext>
          </a:extLst>
        </xdr:cNvPr>
        <xdr:cNvSpPr txBox="1"/>
      </xdr:nvSpPr>
      <xdr:spPr>
        <a:xfrm>
          <a:off x="2511425" y="1271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111761</xdr:rowOff>
    </xdr:to>
    <xdr:cxnSp macro="">
      <xdr:nvCxnSpPr>
        <xdr:cNvPr id="381" name="直線コネクタ 380">
          <a:extLst>
            <a:ext uri="{FF2B5EF4-FFF2-40B4-BE49-F238E27FC236}">
              <a16:creationId xmlns:a16="http://schemas.microsoft.com/office/drawing/2014/main" id="{3B59AF55-611C-4D35-B7A9-B55EBE347A9B}"/>
            </a:ext>
          </a:extLst>
        </xdr:cNvPr>
        <xdr:cNvCxnSpPr/>
      </xdr:nvCxnSpPr>
      <xdr:spPr>
        <a:xfrm>
          <a:off x="1225550" y="12628880"/>
          <a:ext cx="809625"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D1829109-08D3-4DD0-BE33-1A22F2C24345}"/>
            </a:ext>
          </a:extLst>
        </xdr:cNvPr>
        <xdr:cNvSpPr/>
      </xdr:nvSpPr>
      <xdr:spPr>
        <a:xfrm>
          <a:off x="2000250" y="1264666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id="{8EABBD75-6BA6-4F37-81E1-0C5A6230F716}"/>
            </a:ext>
          </a:extLst>
        </xdr:cNvPr>
        <xdr:cNvSpPr txBox="1"/>
      </xdr:nvSpPr>
      <xdr:spPr>
        <a:xfrm>
          <a:off x="1685925" y="1272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58BAD22C-FFFD-4611-9107-7E14F5839B83}"/>
            </a:ext>
          </a:extLst>
        </xdr:cNvPr>
        <xdr:cNvSpPr/>
      </xdr:nvSpPr>
      <xdr:spPr>
        <a:xfrm>
          <a:off x="1174750" y="1257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a:extLst>
            <a:ext uri="{FF2B5EF4-FFF2-40B4-BE49-F238E27FC236}">
              <a16:creationId xmlns:a16="http://schemas.microsoft.com/office/drawing/2014/main" id="{AC4F0CA1-EE53-418D-B096-BAD10B78FC5E}"/>
            </a:ext>
          </a:extLst>
        </xdr:cNvPr>
        <xdr:cNvSpPr txBox="1"/>
      </xdr:nvSpPr>
      <xdr:spPr>
        <a:xfrm>
          <a:off x="8763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FE84F174-720D-4E6B-BA2C-603BF821C40C}"/>
            </a:ext>
          </a:extLst>
        </xdr:cNvPr>
        <xdr:cNvSpPr txBox="1"/>
      </xdr:nvSpPr>
      <xdr:spPr>
        <a:xfrm>
          <a:off x="424497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9885C7C3-CED2-4298-B05F-155560FA04B1}"/>
            </a:ext>
          </a:extLst>
        </xdr:cNvPr>
        <xdr:cNvSpPr txBox="1"/>
      </xdr:nvSpPr>
      <xdr:spPr>
        <a:xfrm>
          <a:off x="34861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CA0719B5-4FCB-4267-A050-C5337921D79E}"/>
            </a:ext>
          </a:extLst>
        </xdr:cNvPr>
        <xdr:cNvSpPr txBox="1"/>
      </xdr:nvSpPr>
      <xdr:spPr>
        <a:xfrm>
          <a:off x="26606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64E75576-4569-42D4-9602-0CC82B42D851}"/>
            </a:ext>
          </a:extLst>
        </xdr:cNvPr>
        <xdr:cNvSpPr txBox="1"/>
      </xdr:nvSpPr>
      <xdr:spPr>
        <a:xfrm>
          <a:off x="18383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7D49B429-897B-4027-A0A9-0E5DC886F35F}"/>
            </a:ext>
          </a:extLst>
        </xdr:cNvPr>
        <xdr:cNvSpPr txBox="1"/>
      </xdr:nvSpPr>
      <xdr:spPr>
        <a:xfrm>
          <a:off x="1025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49530</xdr:rowOff>
    </xdr:from>
    <xdr:to>
      <xdr:col>24</xdr:col>
      <xdr:colOff>76200</xdr:colOff>
      <xdr:row>75</xdr:row>
      <xdr:rowOff>151130</xdr:rowOff>
    </xdr:to>
    <xdr:sp macro="" textlink="">
      <xdr:nvSpPr>
        <xdr:cNvPr id="391" name="楕円 390">
          <a:extLst>
            <a:ext uri="{FF2B5EF4-FFF2-40B4-BE49-F238E27FC236}">
              <a16:creationId xmlns:a16="http://schemas.microsoft.com/office/drawing/2014/main" id="{727A9F21-5D45-45DD-9782-203A1EC67E5B}"/>
            </a:ext>
          </a:extLst>
        </xdr:cNvPr>
        <xdr:cNvSpPr/>
      </xdr:nvSpPr>
      <xdr:spPr>
        <a:xfrm>
          <a:off x="4410075" y="124320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66057</xdr:rowOff>
    </xdr:from>
    <xdr:ext cx="762000" cy="259045"/>
    <xdr:sp macro="" textlink="">
      <xdr:nvSpPr>
        <xdr:cNvPr id="392" name="公債費該当値テキスト">
          <a:extLst>
            <a:ext uri="{FF2B5EF4-FFF2-40B4-BE49-F238E27FC236}">
              <a16:creationId xmlns:a16="http://schemas.microsoft.com/office/drawing/2014/main" id="{AC213422-5C96-4F52-B6A4-33D4F61E773D}"/>
            </a:ext>
          </a:extLst>
        </xdr:cNvPr>
        <xdr:cNvSpPr txBox="1"/>
      </xdr:nvSpPr>
      <xdr:spPr>
        <a:xfrm>
          <a:off x="4533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80010</xdr:rowOff>
    </xdr:from>
    <xdr:to>
      <xdr:col>20</xdr:col>
      <xdr:colOff>38100</xdr:colOff>
      <xdr:row>76</xdr:row>
      <xdr:rowOff>10161</xdr:rowOff>
    </xdr:to>
    <xdr:sp macro="" textlink="">
      <xdr:nvSpPr>
        <xdr:cNvPr id="393" name="楕円 392">
          <a:extLst>
            <a:ext uri="{FF2B5EF4-FFF2-40B4-BE49-F238E27FC236}">
              <a16:creationId xmlns:a16="http://schemas.microsoft.com/office/drawing/2014/main" id="{E06BC884-858F-4B79-845C-3AA7B48BADEE}"/>
            </a:ext>
          </a:extLst>
        </xdr:cNvPr>
        <xdr:cNvSpPr/>
      </xdr:nvSpPr>
      <xdr:spPr>
        <a:xfrm>
          <a:off x="3635375" y="12462510"/>
          <a:ext cx="85725"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20337</xdr:rowOff>
    </xdr:from>
    <xdr:ext cx="736600" cy="259045"/>
    <xdr:sp macro="" textlink="">
      <xdr:nvSpPr>
        <xdr:cNvPr id="394" name="テキスト ボックス 393">
          <a:extLst>
            <a:ext uri="{FF2B5EF4-FFF2-40B4-BE49-F238E27FC236}">
              <a16:creationId xmlns:a16="http://schemas.microsoft.com/office/drawing/2014/main" id="{23ED6BAE-7571-46E9-B519-757D2A034BB8}"/>
            </a:ext>
          </a:extLst>
        </xdr:cNvPr>
        <xdr:cNvSpPr txBox="1"/>
      </xdr:nvSpPr>
      <xdr:spPr>
        <a:xfrm>
          <a:off x="3321050" y="1223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95" name="楕円 394">
          <a:extLst>
            <a:ext uri="{FF2B5EF4-FFF2-40B4-BE49-F238E27FC236}">
              <a16:creationId xmlns:a16="http://schemas.microsoft.com/office/drawing/2014/main" id="{7F239372-3061-4E59-B21C-C6604E763C59}"/>
            </a:ext>
          </a:extLst>
        </xdr:cNvPr>
        <xdr:cNvSpPr/>
      </xdr:nvSpPr>
      <xdr:spPr>
        <a:xfrm>
          <a:off x="2809875" y="125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96" name="テキスト ボックス 395">
          <a:extLst>
            <a:ext uri="{FF2B5EF4-FFF2-40B4-BE49-F238E27FC236}">
              <a16:creationId xmlns:a16="http://schemas.microsoft.com/office/drawing/2014/main" id="{12C3850A-76E6-455D-B6D9-4FBB2F6772C8}"/>
            </a:ext>
          </a:extLst>
        </xdr:cNvPr>
        <xdr:cNvSpPr txBox="1"/>
      </xdr:nvSpPr>
      <xdr:spPr>
        <a:xfrm>
          <a:off x="2511425"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397" name="楕円 396">
          <a:extLst>
            <a:ext uri="{FF2B5EF4-FFF2-40B4-BE49-F238E27FC236}">
              <a16:creationId xmlns:a16="http://schemas.microsoft.com/office/drawing/2014/main" id="{629D1D33-51FB-45B4-BDE4-424A5E008470}"/>
            </a:ext>
          </a:extLst>
        </xdr:cNvPr>
        <xdr:cNvSpPr/>
      </xdr:nvSpPr>
      <xdr:spPr>
        <a:xfrm>
          <a:off x="2000250" y="12608561"/>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98" name="テキスト ボックス 397">
          <a:extLst>
            <a:ext uri="{FF2B5EF4-FFF2-40B4-BE49-F238E27FC236}">
              <a16:creationId xmlns:a16="http://schemas.microsoft.com/office/drawing/2014/main" id="{B5DD6902-EFC6-49AE-A423-AC8864CAADD7}"/>
            </a:ext>
          </a:extLst>
        </xdr:cNvPr>
        <xdr:cNvSpPr txBox="1"/>
      </xdr:nvSpPr>
      <xdr:spPr>
        <a:xfrm>
          <a:off x="1685925" y="1238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9" name="楕円 398">
          <a:extLst>
            <a:ext uri="{FF2B5EF4-FFF2-40B4-BE49-F238E27FC236}">
              <a16:creationId xmlns:a16="http://schemas.microsoft.com/office/drawing/2014/main" id="{9FDD1EFA-D40A-41D8-902D-DE7AFE37E098}"/>
            </a:ext>
          </a:extLst>
        </xdr:cNvPr>
        <xdr:cNvSpPr/>
      </xdr:nvSpPr>
      <xdr:spPr>
        <a:xfrm>
          <a:off x="1174750" y="1257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400" name="テキスト ボックス 399">
          <a:extLst>
            <a:ext uri="{FF2B5EF4-FFF2-40B4-BE49-F238E27FC236}">
              <a16:creationId xmlns:a16="http://schemas.microsoft.com/office/drawing/2014/main" id="{687BB813-07D0-4EEA-9E56-D2846A066742}"/>
            </a:ext>
          </a:extLst>
        </xdr:cNvPr>
        <xdr:cNvSpPr txBox="1"/>
      </xdr:nvSpPr>
      <xdr:spPr>
        <a:xfrm>
          <a:off x="876300" y="1266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5134B33F-C1AE-4F83-A4B3-7B1CA7E08AA2}"/>
            </a:ext>
          </a:extLst>
        </xdr:cNvPr>
        <xdr:cNvSpPr/>
      </xdr:nvSpPr>
      <xdr:spPr>
        <a:xfrm>
          <a:off x="11461750"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D9018FD5-AC06-45C2-850E-CC20B843D820}"/>
            </a:ext>
          </a:extLst>
        </xdr:cNvPr>
        <xdr:cNvSpPr/>
      </xdr:nvSpPr>
      <xdr:spPr>
        <a:xfrm>
          <a:off x="15732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C067F087-72CE-4EC7-8184-987E2D1B2D6B}"/>
            </a:ext>
          </a:extLst>
        </xdr:cNvPr>
        <xdr:cNvSpPr/>
      </xdr:nvSpPr>
      <xdr:spPr>
        <a:xfrm>
          <a:off x="15732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6E093C19-C16E-43AE-9EF6-0562C3C7F7B9}"/>
            </a:ext>
          </a:extLst>
        </xdr:cNvPr>
        <xdr:cNvSpPr/>
      </xdr:nvSpPr>
      <xdr:spPr>
        <a:xfrm>
          <a:off x="1729422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F7559C1E-6003-4836-865F-5B863C955ADC}"/>
            </a:ext>
          </a:extLst>
        </xdr:cNvPr>
        <xdr:cNvSpPr/>
      </xdr:nvSpPr>
      <xdr:spPr>
        <a:xfrm>
          <a:off x="1729422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6660931A-437F-4E13-8214-5A38D054AA13}"/>
            </a:ext>
          </a:extLst>
        </xdr:cNvPr>
        <xdr:cNvSpPr/>
      </xdr:nvSpPr>
      <xdr:spPr>
        <a:xfrm>
          <a:off x="18780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E2954E9D-B334-4DF7-8742-7C81D656A5FE}"/>
            </a:ext>
          </a:extLst>
        </xdr:cNvPr>
        <xdr:cNvSpPr/>
      </xdr:nvSpPr>
      <xdr:spPr>
        <a:xfrm>
          <a:off x="18780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E5CBDADF-AA75-442A-8685-4E9F19A85E52}"/>
            </a:ext>
          </a:extLst>
        </xdr:cNvPr>
        <xdr:cNvSpPr/>
      </xdr:nvSpPr>
      <xdr:spPr>
        <a:xfrm>
          <a:off x="11461750"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626BD606-8148-4983-9DD9-A2E6E4314882}"/>
            </a:ext>
          </a:extLst>
        </xdr:cNvPr>
        <xdr:cNvSpPr/>
      </xdr:nvSpPr>
      <xdr:spPr>
        <a:xfrm>
          <a:off x="16021050" y="11684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4E1FF53-441B-418A-BD38-15F246CCB8E9}"/>
            </a:ext>
          </a:extLst>
        </xdr:cNvPr>
        <xdr:cNvSpPr/>
      </xdr:nvSpPr>
      <xdr:spPr>
        <a:xfrm>
          <a:off x="16081375" y="11684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62C2AD16-A227-4686-97DC-E0F643E00E91}"/>
            </a:ext>
          </a:extLst>
        </xdr:cNvPr>
        <xdr:cNvSpPr txBox="1"/>
      </xdr:nvSpPr>
      <xdr:spPr>
        <a:xfrm>
          <a:off x="1611947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とし比較し、人件費については職員数が少ないことを要因として低く抑えられているものの、物件費が高くなっているほか、年少人口が多く扶助費において高い数値となっていること等で、公債費以外の経費は、類似団体平均を下回る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前年度から比率</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ポイント減少したが、主な要因としては個人住民税や固定資産税の増等に伴う経常一般財源の増が挙げられる。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今後は、単独ソフト事業の見直し、また受益者負担の見直しなどにより、扶助費増加の抑制を図り、経常経費の削減に努める。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7E29278-7F95-4188-A5C8-EE3C39E03FB4}"/>
            </a:ext>
          </a:extLst>
        </xdr:cNvPr>
        <xdr:cNvSpPr txBox="1"/>
      </xdr:nvSpPr>
      <xdr:spPr>
        <a:xfrm>
          <a:off x="11423650"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C7573991-1016-4E02-9C4D-B61519516940}"/>
            </a:ext>
          </a:extLst>
        </xdr:cNvPr>
        <xdr:cNvCxnSpPr/>
      </xdr:nvCxnSpPr>
      <xdr:spPr>
        <a:xfrm>
          <a:off x="11461750"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3172D0C5-2C15-4721-A43F-600E9928260C}"/>
            </a:ext>
          </a:extLst>
        </xdr:cNvPr>
        <xdr:cNvSpPr txBox="1"/>
      </xdr:nvSpPr>
      <xdr:spPr>
        <a:xfrm>
          <a:off x="1100137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B5C4F621-82A6-4462-B1AD-6F2C1000FDE1}"/>
            </a:ext>
          </a:extLst>
        </xdr:cNvPr>
        <xdr:cNvCxnSpPr/>
      </xdr:nvCxnSpPr>
      <xdr:spPr>
        <a:xfrm>
          <a:off x="11461750" y="13442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7AEF8594-C852-4429-95C5-D821D2A81B92}"/>
            </a:ext>
          </a:extLst>
        </xdr:cNvPr>
        <xdr:cNvSpPr txBox="1"/>
      </xdr:nvSpPr>
      <xdr:spPr>
        <a:xfrm>
          <a:off x="11001375" y="1330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150B120E-6A2A-45AC-999B-36316000F1A1}"/>
            </a:ext>
          </a:extLst>
        </xdr:cNvPr>
        <xdr:cNvCxnSpPr/>
      </xdr:nvCxnSpPr>
      <xdr:spPr>
        <a:xfrm>
          <a:off x="11461750" y="13004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1326C582-7C28-4812-B03F-56A3E2E28167}"/>
            </a:ext>
          </a:extLst>
        </xdr:cNvPr>
        <xdr:cNvSpPr txBox="1"/>
      </xdr:nvSpPr>
      <xdr:spPr>
        <a:xfrm>
          <a:off x="11001375" y="12868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B6570A90-2E65-439C-8C24-7A9F9FBA4A22}"/>
            </a:ext>
          </a:extLst>
        </xdr:cNvPr>
        <xdr:cNvCxnSpPr/>
      </xdr:nvCxnSpPr>
      <xdr:spPr>
        <a:xfrm>
          <a:off x="11461750" y="1256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D1E5A8FA-4107-4761-B6D3-037F761625FE}"/>
            </a:ext>
          </a:extLst>
        </xdr:cNvPr>
        <xdr:cNvSpPr txBox="1"/>
      </xdr:nvSpPr>
      <xdr:spPr>
        <a:xfrm>
          <a:off x="11001375" y="12424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F7AB2244-502A-47A6-A4FE-EA38A0A94BDE}"/>
            </a:ext>
          </a:extLst>
        </xdr:cNvPr>
        <xdr:cNvCxnSpPr/>
      </xdr:nvCxnSpPr>
      <xdr:spPr>
        <a:xfrm>
          <a:off x="11461750" y="12122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44DDA5A-1141-4BF9-980D-DBA7D619B387}"/>
            </a:ext>
          </a:extLst>
        </xdr:cNvPr>
        <xdr:cNvSpPr txBox="1"/>
      </xdr:nvSpPr>
      <xdr:spPr>
        <a:xfrm>
          <a:off x="11001375"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7EE997DD-9B2B-4767-BD52-CDF6F0CF14E6}"/>
            </a:ext>
          </a:extLst>
        </xdr:cNvPr>
        <xdr:cNvCxnSpPr/>
      </xdr:nvCxnSpPr>
      <xdr:spPr>
        <a:xfrm>
          <a:off x="11461750"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CB78ED87-B448-4BBB-9843-88A89623D5EF}"/>
            </a:ext>
          </a:extLst>
        </xdr:cNvPr>
        <xdr:cNvSpPr txBox="1"/>
      </xdr:nvSpPr>
      <xdr:spPr>
        <a:xfrm>
          <a:off x="1100137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897B10D8-6CF4-481F-AE07-9C7CE396AFEA}"/>
            </a:ext>
          </a:extLst>
        </xdr:cNvPr>
        <xdr:cNvSpPr/>
      </xdr:nvSpPr>
      <xdr:spPr>
        <a:xfrm>
          <a:off x="11461750"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5A269C8D-0AC4-4420-9E3F-68789234FEC9}"/>
            </a:ext>
          </a:extLst>
        </xdr:cNvPr>
        <xdr:cNvCxnSpPr/>
      </xdr:nvCxnSpPr>
      <xdr:spPr>
        <a:xfrm flipV="1">
          <a:off x="15208250" y="12085574"/>
          <a:ext cx="0" cy="1226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568DE2D-DB90-4BE0-AAE0-C58498C0C66F}"/>
            </a:ext>
          </a:extLst>
        </xdr:cNvPr>
        <xdr:cNvSpPr txBox="1"/>
      </xdr:nvSpPr>
      <xdr:spPr>
        <a:xfrm>
          <a:off x="1528445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6F089E9F-8F0E-42B8-A498-2F5E0106320A}"/>
            </a:ext>
          </a:extLst>
        </xdr:cNvPr>
        <xdr:cNvCxnSpPr/>
      </xdr:nvCxnSpPr>
      <xdr:spPr>
        <a:xfrm>
          <a:off x="15119350" y="13312139"/>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EEE513B1-1452-44C0-8ECB-00AA14F8CB48}"/>
            </a:ext>
          </a:extLst>
        </xdr:cNvPr>
        <xdr:cNvSpPr txBox="1"/>
      </xdr:nvSpPr>
      <xdr:spPr>
        <a:xfrm>
          <a:off x="15284450" y="1184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E8281F7C-DFA7-4E1E-AA8E-C26C02310681}"/>
            </a:ext>
          </a:extLst>
        </xdr:cNvPr>
        <xdr:cNvCxnSpPr/>
      </xdr:nvCxnSpPr>
      <xdr:spPr>
        <a:xfrm>
          <a:off x="15119350" y="12085574"/>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94996</xdr:rowOff>
    </xdr:from>
    <xdr:to>
      <xdr:col>82</xdr:col>
      <xdr:colOff>107950</xdr:colOff>
      <xdr:row>78</xdr:row>
      <xdr:rowOff>108713</xdr:rowOff>
    </xdr:to>
    <xdr:cxnSp macro="">
      <xdr:nvCxnSpPr>
        <xdr:cNvPr id="431" name="直線コネクタ 430">
          <a:extLst>
            <a:ext uri="{FF2B5EF4-FFF2-40B4-BE49-F238E27FC236}">
              <a16:creationId xmlns:a16="http://schemas.microsoft.com/office/drawing/2014/main" id="{06D946F0-1794-4EA2-9DF0-EBCD556FDBFE}"/>
            </a:ext>
          </a:extLst>
        </xdr:cNvPr>
        <xdr:cNvCxnSpPr/>
      </xdr:nvCxnSpPr>
      <xdr:spPr>
        <a:xfrm flipV="1">
          <a:off x="14433550" y="12972796"/>
          <a:ext cx="7747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a:extLst>
            <a:ext uri="{FF2B5EF4-FFF2-40B4-BE49-F238E27FC236}">
              <a16:creationId xmlns:a16="http://schemas.microsoft.com/office/drawing/2014/main" id="{D32F6088-8D00-42FE-B82E-3A66DE65AB69}"/>
            </a:ext>
          </a:extLst>
        </xdr:cNvPr>
        <xdr:cNvSpPr txBox="1"/>
      </xdr:nvSpPr>
      <xdr:spPr>
        <a:xfrm>
          <a:off x="15284450" y="12713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BB42AAE5-E829-4A51-829B-DC5FA2581DEE}"/>
            </a:ext>
          </a:extLst>
        </xdr:cNvPr>
        <xdr:cNvSpPr/>
      </xdr:nvSpPr>
      <xdr:spPr>
        <a:xfrm>
          <a:off x="15157450" y="128689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108713</xdr:rowOff>
    </xdr:from>
    <xdr:to>
      <xdr:col>78</xdr:col>
      <xdr:colOff>69850</xdr:colOff>
      <xdr:row>78</xdr:row>
      <xdr:rowOff>131572</xdr:rowOff>
    </xdr:to>
    <xdr:cxnSp macro="">
      <xdr:nvCxnSpPr>
        <xdr:cNvPr id="434" name="直線コネクタ 433">
          <a:extLst>
            <a:ext uri="{FF2B5EF4-FFF2-40B4-BE49-F238E27FC236}">
              <a16:creationId xmlns:a16="http://schemas.microsoft.com/office/drawing/2014/main" id="{AD59D7A0-55CB-4CE5-A3B7-DBBAA70AB970}"/>
            </a:ext>
          </a:extLst>
        </xdr:cNvPr>
        <xdr:cNvCxnSpPr/>
      </xdr:nvCxnSpPr>
      <xdr:spPr>
        <a:xfrm flipV="1">
          <a:off x="13623925" y="12986513"/>
          <a:ext cx="809625"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D258735F-DBDC-45F0-97AB-4F0169C4BDB2}"/>
            </a:ext>
          </a:extLst>
        </xdr:cNvPr>
        <xdr:cNvSpPr/>
      </xdr:nvSpPr>
      <xdr:spPr>
        <a:xfrm>
          <a:off x="14382750" y="128414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a:extLst>
            <a:ext uri="{FF2B5EF4-FFF2-40B4-BE49-F238E27FC236}">
              <a16:creationId xmlns:a16="http://schemas.microsoft.com/office/drawing/2014/main" id="{ED6DBFDE-B93B-4519-BE20-89C5114A6588}"/>
            </a:ext>
          </a:extLst>
        </xdr:cNvPr>
        <xdr:cNvSpPr txBox="1"/>
      </xdr:nvSpPr>
      <xdr:spPr>
        <a:xfrm>
          <a:off x="14084300" y="12616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131572</xdr:rowOff>
    </xdr:from>
    <xdr:to>
      <xdr:col>73</xdr:col>
      <xdr:colOff>180975</xdr:colOff>
      <xdr:row>78</xdr:row>
      <xdr:rowOff>149861</xdr:rowOff>
    </xdr:to>
    <xdr:cxnSp macro="">
      <xdr:nvCxnSpPr>
        <xdr:cNvPr id="437" name="直線コネクタ 436">
          <a:extLst>
            <a:ext uri="{FF2B5EF4-FFF2-40B4-BE49-F238E27FC236}">
              <a16:creationId xmlns:a16="http://schemas.microsoft.com/office/drawing/2014/main" id="{FE696B20-6CE6-4EB3-BF91-EB2468289AC9}"/>
            </a:ext>
          </a:extLst>
        </xdr:cNvPr>
        <xdr:cNvCxnSpPr/>
      </xdr:nvCxnSpPr>
      <xdr:spPr>
        <a:xfrm flipV="1">
          <a:off x="12798425" y="13009372"/>
          <a:ext cx="8255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88E1FF6E-CE0E-442D-A8AC-AAC4631E88D6}"/>
            </a:ext>
          </a:extLst>
        </xdr:cNvPr>
        <xdr:cNvSpPr/>
      </xdr:nvSpPr>
      <xdr:spPr>
        <a:xfrm>
          <a:off x="13573125" y="1282318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a:extLst>
            <a:ext uri="{FF2B5EF4-FFF2-40B4-BE49-F238E27FC236}">
              <a16:creationId xmlns:a16="http://schemas.microsoft.com/office/drawing/2014/main" id="{330BE235-9A1F-42DF-A596-76DD29AAA060}"/>
            </a:ext>
          </a:extLst>
        </xdr:cNvPr>
        <xdr:cNvSpPr txBox="1"/>
      </xdr:nvSpPr>
      <xdr:spPr>
        <a:xfrm>
          <a:off x="13258800" y="125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149861</xdr:rowOff>
    </xdr:to>
    <xdr:cxnSp macro="">
      <xdr:nvCxnSpPr>
        <xdr:cNvPr id="440" name="直線コネクタ 439">
          <a:extLst>
            <a:ext uri="{FF2B5EF4-FFF2-40B4-BE49-F238E27FC236}">
              <a16:creationId xmlns:a16="http://schemas.microsoft.com/office/drawing/2014/main" id="{008548F3-5C5A-42BF-9645-32D25364E252}"/>
            </a:ext>
          </a:extLst>
        </xdr:cNvPr>
        <xdr:cNvCxnSpPr/>
      </xdr:nvCxnSpPr>
      <xdr:spPr>
        <a:xfrm>
          <a:off x="11972925" y="12855702"/>
          <a:ext cx="825500" cy="17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8D0AE673-1E17-48C1-867D-39B7F37A5109}"/>
            </a:ext>
          </a:extLst>
        </xdr:cNvPr>
        <xdr:cNvSpPr/>
      </xdr:nvSpPr>
      <xdr:spPr>
        <a:xfrm>
          <a:off x="12747625" y="128186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a:extLst>
            <a:ext uri="{FF2B5EF4-FFF2-40B4-BE49-F238E27FC236}">
              <a16:creationId xmlns:a16="http://schemas.microsoft.com/office/drawing/2014/main" id="{985538EA-E65D-439F-B935-11AE745A4CA1}"/>
            </a:ext>
          </a:extLst>
        </xdr:cNvPr>
        <xdr:cNvSpPr txBox="1"/>
      </xdr:nvSpPr>
      <xdr:spPr>
        <a:xfrm>
          <a:off x="12449175" y="1259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555EA7AD-E628-4954-A542-82B112FD05F0}"/>
            </a:ext>
          </a:extLst>
        </xdr:cNvPr>
        <xdr:cNvSpPr/>
      </xdr:nvSpPr>
      <xdr:spPr>
        <a:xfrm>
          <a:off x="11938000" y="127060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a:extLst>
            <a:ext uri="{FF2B5EF4-FFF2-40B4-BE49-F238E27FC236}">
              <a16:creationId xmlns:a16="http://schemas.microsoft.com/office/drawing/2014/main" id="{09CA5E95-3FDC-472F-8229-EF33EF5F359C}"/>
            </a:ext>
          </a:extLst>
        </xdr:cNvPr>
        <xdr:cNvSpPr txBox="1"/>
      </xdr:nvSpPr>
      <xdr:spPr>
        <a:xfrm>
          <a:off x="11623675" y="1248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CCB3A7A9-3CDC-4B2E-B14B-E4C29376903C}"/>
            </a:ext>
          </a:extLst>
        </xdr:cNvPr>
        <xdr:cNvSpPr txBox="1"/>
      </xdr:nvSpPr>
      <xdr:spPr>
        <a:xfrm>
          <a:off x="150082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10771489-993A-47F3-BE52-C69091608400}"/>
            </a:ext>
          </a:extLst>
        </xdr:cNvPr>
        <xdr:cNvSpPr txBox="1"/>
      </xdr:nvSpPr>
      <xdr:spPr>
        <a:xfrm>
          <a:off x="14233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20A62CD7-32E3-4DF4-A49A-0A3FE5E142F7}"/>
            </a:ext>
          </a:extLst>
        </xdr:cNvPr>
        <xdr:cNvSpPr txBox="1"/>
      </xdr:nvSpPr>
      <xdr:spPr>
        <a:xfrm>
          <a:off x="13423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3F7B7847-2DED-4804-933D-9794BEB398A7}"/>
            </a:ext>
          </a:extLst>
        </xdr:cNvPr>
        <xdr:cNvSpPr txBox="1"/>
      </xdr:nvSpPr>
      <xdr:spPr>
        <a:xfrm>
          <a:off x="125984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2CCBC39F-A3D7-4F73-A8EF-4FA1A5351A0A}"/>
            </a:ext>
          </a:extLst>
        </xdr:cNvPr>
        <xdr:cNvSpPr txBox="1"/>
      </xdr:nvSpPr>
      <xdr:spPr>
        <a:xfrm>
          <a:off x="117824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44196</xdr:rowOff>
    </xdr:from>
    <xdr:to>
      <xdr:col>82</xdr:col>
      <xdr:colOff>158750</xdr:colOff>
      <xdr:row>78</xdr:row>
      <xdr:rowOff>145796</xdr:rowOff>
    </xdr:to>
    <xdr:sp macro="" textlink="">
      <xdr:nvSpPr>
        <xdr:cNvPr id="450" name="楕円 449">
          <a:extLst>
            <a:ext uri="{FF2B5EF4-FFF2-40B4-BE49-F238E27FC236}">
              <a16:creationId xmlns:a16="http://schemas.microsoft.com/office/drawing/2014/main" id="{E285698C-DE77-494F-B6A2-E2013279AC71}"/>
            </a:ext>
          </a:extLst>
        </xdr:cNvPr>
        <xdr:cNvSpPr/>
      </xdr:nvSpPr>
      <xdr:spPr>
        <a:xfrm>
          <a:off x="15157450" y="1292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16273</xdr:rowOff>
    </xdr:from>
    <xdr:ext cx="762000" cy="259045"/>
    <xdr:sp macro="" textlink="">
      <xdr:nvSpPr>
        <xdr:cNvPr id="451" name="公債費以外該当値テキスト">
          <a:extLst>
            <a:ext uri="{FF2B5EF4-FFF2-40B4-BE49-F238E27FC236}">
              <a16:creationId xmlns:a16="http://schemas.microsoft.com/office/drawing/2014/main" id="{EE8C09B2-6074-4537-86B8-B5A1E90745E5}"/>
            </a:ext>
          </a:extLst>
        </xdr:cNvPr>
        <xdr:cNvSpPr txBox="1"/>
      </xdr:nvSpPr>
      <xdr:spPr>
        <a:xfrm>
          <a:off x="15284450" y="1289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52" name="楕円 451">
          <a:extLst>
            <a:ext uri="{FF2B5EF4-FFF2-40B4-BE49-F238E27FC236}">
              <a16:creationId xmlns:a16="http://schemas.microsoft.com/office/drawing/2014/main" id="{1E40D58A-5A4A-491F-B4F7-A0EB742B14F6}"/>
            </a:ext>
          </a:extLst>
        </xdr:cNvPr>
        <xdr:cNvSpPr/>
      </xdr:nvSpPr>
      <xdr:spPr>
        <a:xfrm>
          <a:off x="14382750" y="129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53" name="テキスト ボックス 452">
          <a:extLst>
            <a:ext uri="{FF2B5EF4-FFF2-40B4-BE49-F238E27FC236}">
              <a16:creationId xmlns:a16="http://schemas.microsoft.com/office/drawing/2014/main" id="{FB466F35-F13A-4C37-8467-2683D910412D}"/>
            </a:ext>
          </a:extLst>
        </xdr:cNvPr>
        <xdr:cNvSpPr txBox="1"/>
      </xdr:nvSpPr>
      <xdr:spPr>
        <a:xfrm>
          <a:off x="14084300" y="13022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80772</xdr:rowOff>
    </xdr:from>
    <xdr:to>
      <xdr:col>74</xdr:col>
      <xdr:colOff>31750</xdr:colOff>
      <xdr:row>79</xdr:row>
      <xdr:rowOff>10922</xdr:rowOff>
    </xdr:to>
    <xdr:sp macro="" textlink="">
      <xdr:nvSpPr>
        <xdr:cNvPr id="454" name="楕円 453">
          <a:extLst>
            <a:ext uri="{FF2B5EF4-FFF2-40B4-BE49-F238E27FC236}">
              <a16:creationId xmlns:a16="http://schemas.microsoft.com/office/drawing/2014/main" id="{8DD5C7F5-E0DC-4365-A4F9-E05C2A8EE851}"/>
            </a:ext>
          </a:extLst>
        </xdr:cNvPr>
        <xdr:cNvSpPr/>
      </xdr:nvSpPr>
      <xdr:spPr>
        <a:xfrm>
          <a:off x="13573125" y="1295857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55" name="テキスト ボックス 454">
          <a:extLst>
            <a:ext uri="{FF2B5EF4-FFF2-40B4-BE49-F238E27FC236}">
              <a16:creationId xmlns:a16="http://schemas.microsoft.com/office/drawing/2014/main" id="{338D438C-EF4A-494A-9AA1-B254C9FCA13E}"/>
            </a:ext>
          </a:extLst>
        </xdr:cNvPr>
        <xdr:cNvSpPr txBox="1"/>
      </xdr:nvSpPr>
      <xdr:spPr>
        <a:xfrm>
          <a:off x="13258800" y="1304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6" name="楕円 455">
          <a:extLst>
            <a:ext uri="{FF2B5EF4-FFF2-40B4-BE49-F238E27FC236}">
              <a16:creationId xmlns:a16="http://schemas.microsoft.com/office/drawing/2014/main" id="{AE53F9C4-9D1F-4089-9841-922EDC277D2A}"/>
            </a:ext>
          </a:extLst>
        </xdr:cNvPr>
        <xdr:cNvSpPr/>
      </xdr:nvSpPr>
      <xdr:spPr>
        <a:xfrm>
          <a:off x="12747625" y="129768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57" name="テキスト ボックス 456">
          <a:extLst>
            <a:ext uri="{FF2B5EF4-FFF2-40B4-BE49-F238E27FC236}">
              <a16:creationId xmlns:a16="http://schemas.microsoft.com/office/drawing/2014/main" id="{DD13C996-631E-48FC-86DC-5594BDE868D9}"/>
            </a:ext>
          </a:extLst>
        </xdr:cNvPr>
        <xdr:cNvSpPr txBox="1"/>
      </xdr:nvSpPr>
      <xdr:spPr>
        <a:xfrm>
          <a:off x="12449175" y="1305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58" name="楕円 457">
          <a:extLst>
            <a:ext uri="{FF2B5EF4-FFF2-40B4-BE49-F238E27FC236}">
              <a16:creationId xmlns:a16="http://schemas.microsoft.com/office/drawing/2014/main" id="{69E3CA68-AF85-4044-98A0-DD00A72B5503}"/>
            </a:ext>
          </a:extLst>
        </xdr:cNvPr>
        <xdr:cNvSpPr/>
      </xdr:nvSpPr>
      <xdr:spPr>
        <a:xfrm>
          <a:off x="11938000" y="1280490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59" name="テキスト ボックス 458">
          <a:extLst>
            <a:ext uri="{FF2B5EF4-FFF2-40B4-BE49-F238E27FC236}">
              <a16:creationId xmlns:a16="http://schemas.microsoft.com/office/drawing/2014/main" id="{D7C0E8FC-93BE-4DFA-A5C8-852BF0A1E75C}"/>
            </a:ext>
          </a:extLst>
        </xdr:cNvPr>
        <xdr:cNvSpPr txBox="1"/>
      </xdr:nvSpPr>
      <xdr:spPr>
        <a:xfrm>
          <a:off x="11623675" y="1288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66644</xdr:rowOff>
    </xdr:from>
    <xdr:to>
      <xdr:col>29</xdr:col>
      <xdr:colOff>127000</xdr:colOff>
      <xdr:row>19</xdr:row>
      <xdr:rowOff>77927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371819"/>
          <a:ext cx="647700" cy="1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66644</xdr:rowOff>
    </xdr:from>
    <xdr:to>
      <xdr:col>26</xdr:col>
      <xdr:colOff>50800</xdr:colOff>
      <xdr:row>19</xdr:row>
      <xdr:rowOff>74123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71819"/>
          <a:ext cx="698500" cy="7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74123</xdr:rowOff>
    </xdr:from>
    <xdr:to>
      <xdr:col>22</xdr:col>
      <xdr:colOff>114300</xdr:colOff>
      <xdr:row>19</xdr:row>
      <xdr:rowOff>82369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79298"/>
          <a:ext cx="698500" cy="8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78058</xdr:rowOff>
    </xdr:from>
    <xdr:to>
      <xdr:col>18</xdr:col>
      <xdr:colOff>177800</xdr:colOff>
      <xdr:row>19</xdr:row>
      <xdr:rowOff>82369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83233"/>
          <a:ext cx="698500" cy="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27127</xdr:rowOff>
    </xdr:from>
    <xdr:to>
      <xdr:col>29</xdr:col>
      <xdr:colOff>177800</xdr:colOff>
      <xdr:row>19</xdr:row>
      <xdr:rowOff>128727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32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170654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0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15844</xdr:rowOff>
    </xdr:from>
    <xdr:to>
      <xdr:col>26</xdr:col>
      <xdr:colOff>101600</xdr:colOff>
      <xdr:row>19</xdr:row>
      <xdr:rowOff>117444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21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102221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07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23323</xdr:rowOff>
    </xdr:from>
    <xdr:to>
      <xdr:col>22</xdr:col>
      <xdr:colOff>165100</xdr:colOff>
      <xdr:row>19</xdr:row>
      <xdr:rowOff>124923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2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109700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1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31569</xdr:rowOff>
    </xdr:from>
    <xdr:to>
      <xdr:col>19</xdr:col>
      <xdr:colOff>38100</xdr:colOff>
      <xdr:row>19</xdr:row>
      <xdr:rowOff>133169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36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117946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2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27258</xdr:rowOff>
    </xdr:from>
    <xdr:to>
      <xdr:col>15</xdr:col>
      <xdr:colOff>101600</xdr:colOff>
      <xdr:row>19</xdr:row>
      <xdr:rowOff>128858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32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113635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1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208937</xdr:rowOff>
    </xdr:from>
    <xdr:to>
      <xdr:col>29</xdr:col>
      <xdr:colOff>127000</xdr:colOff>
      <xdr:row>35</xdr:row>
      <xdr:rowOff>210341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819287"/>
          <a:ext cx="647700" cy="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195118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05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82455</xdr:rowOff>
    </xdr:from>
    <xdr:to>
      <xdr:col>26</xdr:col>
      <xdr:colOff>50800</xdr:colOff>
      <xdr:row>35</xdr:row>
      <xdr:rowOff>208937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692805"/>
          <a:ext cx="698500" cy="12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54501</xdr:rowOff>
    </xdr:from>
    <xdr:to>
      <xdr:col>22</xdr:col>
      <xdr:colOff>114300</xdr:colOff>
      <xdr:row>35</xdr:row>
      <xdr:rowOff>82455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664851"/>
          <a:ext cx="698500" cy="27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54501</xdr:rowOff>
    </xdr:from>
    <xdr:to>
      <xdr:col>18</xdr:col>
      <xdr:colOff>177800</xdr:colOff>
      <xdr:row>35</xdr:row>
      <xdr:rowOff>55056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664851"/>
          <a:ext cx="698500" cy="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159541</xdr:rowOff>
    </xdr:from>
    <xdr:to>
      <xdr:col>29</xdr:col>
      <xdr:colOff>177800</xdr:colOff>
      <xdr:row>35</xdr:row>
      <xdr:rowOff>261141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69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4618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1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158137</xdr:rowOff>
    </xdr:from>
    <xdr:to>
      <xdr:col>26</xdr:col>
      <xdr:colOff>101600</xdr:colOff>
      <xdr:row>35</xdr:row>
      <xdr:rowOff>259737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68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269914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37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31655</xdr:rowOff>
    </xdr:from>
    <xdr:to>
      <xdr:col>22</xdr:col>
      <xdr:colOff>165100</xdr:colOff>
      <xdr:row>35</xdr:row>
      <xdr:rowOff>133255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4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143433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1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3701</xdr:rowOff>
    </xdr:from>
    <xdr:to>
      <xdr:col>19</xdr:col>
      <xdr:colOff>38100</xdr:colOff>
      <xdr:row>35</xdr:row>
      <xdr:rowOff>105301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14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115478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8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4256</xdr:rowOff>
    </xdr:from>
    <xdr:to>
      <xdr:col>15</xdr:col>
      <xdr:colOff>101600</xdr:colOff>
      <xdr:row>35</xdr:row>
      <xdr:rowOff>105856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14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116033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38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F0C8BFF-CF6C-4439-9C5C-04CB379ECF8D}"/>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B4EA660F-F827-4DB9-9F04-234E169D3FDD}"/>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9C00B066-7F50-4EA0-ADF0-B1EB22E941AA}"/>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8B07144C-FEB2-4B68-A736-A8C3A69102BB}"/>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8BBE0B9-F2E1-4B50-9156-659438086434}"/>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88ED6BC-7754-4FFB-82BF-5297882471D9}"/>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442C704-235A-495C-8F83-5AA3FB250AE5}"/>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8DAD2B0-D235-49DC-A35C-EB34225C794D}"/>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986522D-E477-4209-A8CC-E767B983D592}"/>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B6C50901-FEBD-4EC5-AC96-3A9EA97849A3}"/>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21,671
21,488
20.46
7,687,304
7,518,394
25,108
4,311,452
4,622,593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9D7D5CF-C3E1-4DD7-95BF-3EC5E1565EC2}"/>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F9CAECD-59D7-43CC-9527-DA4C7B811ECF}"/>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5087BA6-27A5-4E72-9639-3117B4EF7952}"/>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FD0B63A-9ABE-4C24-BDE9-533723431B47}"/>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1A08802-2C8D-46FC-B7FB-99AA1A63931F}"/>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212FB809-CA44-4CB9-A3BC-49DEAFE3AC8E}"/>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B70EF69B-79E1-4199-8037-57370EC6CDB2}"/>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198D858D-C6B9-4EED-8B8D-60262FBDD359}"/>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9445D34C-8106-42F3-AE53-2AB2EB2F8463}"/>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ED7F2A1-9418-4208-B746-00B5A4EC8711}"/>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65A91870-6182-4CDB-8CE6-93E920F12630}"/>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2C7B8A5C-55E0-493C-A093-FB3815551F7E}"/>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E71C8DF2-ADCF-4C2A-8D23-7CCCEE89DCA9}"/>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7F03312E-0BA9-46E7-9CEE-B8197AAAAED3}"/>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205C27B-93AB-4FA0-8B04-6E3C9453E3A9}"/>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11C720CC-821F-4FFF-BF24-22F97A4A36BC}"/>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6889C9-61F9-446F-A328-6AC4E946BDD2}"/>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CC051E11-7BD0-4D1E-B8FF-90DE54266449}"/>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E01E8CD2-44AF-4C17-8898-A2C080FDE52D}"/>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EF31F077-CE2F-4A57-A16B-5955A882D558}"/>
            </a:ext>
          </a:extLst>
        </xdr:cNvPr>
        <xdr:cNvSpPr txBox="1"/>
      </xdr:nvSpPr>
      <xdr:spPr>
        <a:xfrm>
          <a:off x="641350" y="33718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2809B65-E809-42C0-8DA4-7D96A690AF61}"/>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6DB0B2C0-E1C3-404A-9B32-31D72A5E98E4}"/>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70C7DB44-C0A1-42F7-A172-DC795D0271FE}"/>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25995CFD-7000-4034-86AE-4A6A41EBA481}"/>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52460E8B-8FA9-4923-8F49-7C5D39C9149F}"/>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12A6C939-D7DE-41DD-909A-A9E9EDA6872C}"/>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1829B738-0B4D-431E-A499-A2A4FC40F9DA}"/>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9E61744C-1D68-4DDF-8A36-2E994577C804}"/>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6F7B5DCB-1CAF-4BF1-A694-04EF7F3CDB70}"/>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61FB8440-8257-4A88-B5B6-B3A3D501BABA}"/>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B3FDE09C-BC65-46EC-A585-15B0BD008862}"/>
            </a:ext>
          </a:extLst>
        </xdr:cNvPr>
        <xdr:cNvSpPr txBox="1"/>
      </xdr:nvSpPr>
      <xdr:spPr>
        <a:xfrm>
          <a:off x="211651" y="672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71580BCC-0153-4846-A234-0E9D88FB3E8F}"/>
            </a:ext>
          </a:extLst>
        </xdr:cNvPr>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971A2C47-197D-483F-92C0-C99EC8C2122A}"/>
            </a:ext>
          </a:extLst>
        </xdr:cNvPr>
        <xdr:cNvSpPr txBox="1"/>
      </xdr:nvSpPr>
      <xdr:spPr>
        <a:xfrm>
          <a:off x="211651"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CF373DC3-238C-41A1-87C6-10585513505C}"/>
            </a:ext>
          </a:extLst>
        </xdr:cNvPr>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8363EF9C-3D81-4987-B066-72308E73D67E}"/>
            </a:ext>
          </a:extLst>
        </xdr:cNvPr>
        <xdr:cNvSpPr txBox="1"/>
      </xdr:nvSpPr>
      <xdr:spPr>
        <a:xfrm>
          <a:off x="21165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B870CBB0-DC62-413B-BB05-28A6F663A57C}"/>
            </a:ext>
          </a:extLst>
        </xdr:cNvPr>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36FB41A5-7A45-4F20-964D-156DFFEF7B39}"/>
            </a:ext>
          </a:extLst>
        </xdr:cNvPr>
        <xdr:cNvSpPr txBox="1"/>
      </xdr:nvSpPr>
      <xdr:spPr>
        <a:xfrm>
          <a:off x="21165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14A12D0B-6319-4768-A9E8-AC28A47BD2A2}"/>
            </a:ext>
          </a:extLst>
        </xdr:cNvPr>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F9ECF54-28BF-4BC9-98C2-BBF82F5E43D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5A38B2D3-3EFA-4EDC-AFE3-A1A54929B4E7}"/>
            </a:ext>
          </a:extLst>
        </xdr:cNvPr>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898EF12B-B1BB-46ED-B055-CF4411682FEF}"/>
            </a:ext>
          </a:extLst>
        </xdr:cNvPr>
        <xdr:cNvSpPr txBox="1"/>
      </xdr:nvSpPr>
      <xdr:spPr>
        <a:xfrm>
          <a:off x="1665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6FA59005-2E8D-4A2C-8323-11593A001E3F}"/>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2D65A47F-0C4B-4DB0-A152-46ED9F584EEE}"/>
            </a:ext>
          </a:extLst>
        </xdr:cNvPr>
        <xdr:cNvSpPr txBox="1"/>
      </xdr:nvSpPr>
      <xdr:spPr>
        <a:xfrm>
          <a:off x="1665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E64FC47F-C0AA-4037-883B-6A8D88E15946}"/>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DEAA8A69-3E4A-428F-8440-FB3C18BF5355}"/>
            </a:ext>
          </a:extLst>
        </xdr:cNvPr>
        <xdr:cNvCxnSpPr/>
      </xdr:nvCxnSpPr>
      <xdr:spPr>
        <a:xfrm flipV="1">
          <a:off x="4176395" y="5144573"/>
          <a:ext cx="1270" cy="1426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C277937B-8ECF-4365-B399-9EDA7FC1BF3B}"/>
            </a:ext>
          </a:extLst>
        </xdr:cNvPr>
        <xdr:cNvSpPr txBox="1"/>
      </xdr:nvSpPr>
      <xdr:spPr>
        <a:xfrm>
          <a:off x="4229100" y="657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54673BF4-A7E6-41D7-BC1D-318E88FB0DEC}"/>
            </a:ext>
          </a:extLst>
        </xdr:cNvPr>
        <xdr:cNvCxnSpPr/>
      </xdr:nvCxnSpPr>
      <xdr:spPr>
        <a:xfrm>
          <a:off x="4108450" y="65714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31144D1F-177C-4A5F-ABD7-2139016AFF7A}"/>
            </a:ext>
          </a:extLst>
        </xdr:cNvPr>
        <xdr:cNvSpPr txBox="1"/>
      </xdr:nvSpPr>
      <xdr:spPr>
        <a:xfrm>
          <a:off x="4229100" y="493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341AAF75-7F0C-4BDE-8B28-63B7D45D2BC3}"/>
            </a:ext>
          </a:extLst>
        </xdr:cNvPr>
        <xdr:cNvCxnSpPr/>
      </xdr:nvCxnSpPr>
      <xdr:spPr>
        <a:xfrm>
          <a:off x="4108450" y="51445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98914</xdr:rowOff>
    </xdr:from>
    <xdr:to>
      <xdr:col>24</xdr:col>
      <xdr:colOff>63500</xdr:colOff>
      <xdr:row>39</xdr:row>
      <xdr:rowOff>126194</xdr:rowOff>
    </xdr:to>
    <xdr:cxnSp macro="">
      <xdr:nvCxnSpPr>
        <xdr:cNvPr id="61" name="直線コネクタ 60">
          <a:extLst>
            <a:ext uri="{FF2B5EF4-FFF2-40B4-BE49-F238E27FC236}">
              <a16:creationId xmlns:a16="http://schemas.microsoft.com/office/drawing/2014/main" id="{D371668E-33E8-4957-ADA4-256855CC3413}"/>
            </a:ext>
          </a:extLst>
        </xdr:cNvPr>
        <xdr:cNvCxnSpPr/>
      </xdr:nvCxnSpPr>
      <xdr:spPr>
        <a:xfrm>
          <a:off x="3429000" y="6544164"/>
          <a:ext cx="7493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a:extLst>
            <a:ext uri="{FF2B5EF4-FFF2-40B4-BE49-F238E27FC236}">
              <a16:creationId xmlns:a16="http://schemas.microsoft.com/office/drawing/2014/main" id="{71D55B15-E7B7-490D-A312-21816FFF0B38}"/>
            </a:ext>
          </a:extLst>
        </xdr:cNvPr>
        <xdr:cNvSpPr txBox="1"/>
      </xdr:nvSpPr>
      <xdr:spPr>
        <a:xfrm>
          <a:off x="4229100" y="59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AD57A956-C658-49B6-910D-9DBB6968284F}"/>
            </a:ext>
          </a:extLst>
        </xdr:cNvPr>
        <xdr:cNvSpPr/>
      </xdr:nvSpPr>
      <xdr:spPr>
        <a:xfrm>
          <a:off x="4127500" y="61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81597</xdr:rowOff>
    </xdr:from>
    <xdr:to>
      <xdr:col>19</xdr:col>
      <xdr:colOff>177800</xdr:colOff>
      <xdr:row>39</xdr:row>
      <xdr:rowOff>98914</xdr:rowOff>
    </xdr:to>
    <xdr:cxnSp macro="">
      <xdr:nvCxnSpPr>
        <xdr:cNvPr id="64" name="直線コネクタ 63">
          <a:extLst>
            <a:ext uri="{FF2B5EF4-FFF2-40B4-BE49-F238E27FC236}">
              <a16:creationId xmlns:a16="http://schemas.microsoft.com/office/drawing/2014/main" id="{130D6521-25CC-411F-9294-53250FC9CF0D}"/>
            </a:ext>
          </a:extLst>
        </xdr:cNvPr>
        <xdr:cNvCxnSpPr/>
      </xdr:nvCxnSpPr>
      <xdr:spPr>
        <a:xfrm>
          <a:off x="2622550" y="6526847"/>
          <a:ext cx="80645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4659D395-19E8-4178-95E5-17E3321D9D3D}"/>
            </a:ext>
          </a:extLst>
        </xdr:cNvPr>
        <xdr:cNvSpPr/>
      </xdr:nvSpPr>
      <xdr:spPr>
        <a:xfrm>
          <a:off x="3384550" y="61374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a:extLst>
            <a:ext uri="{FF2B5EF4-FFF2-40B4-BE49-F238E27FC236}">
              <a16:creationId xmlns:a16="http://schemas.microsoft.com/office/drawing/2014/main" id="{FD95199F-0E48-4F9A-B147-02D5A8EBA36D}"/>
            </a:ext>
          </a:extLst>
        </xdr:cNvPr>
        <xdr:cNvSpPr txBox="1"/>
      </xdr:nvSpPr>
      <xdr:spPr>
        <a:xfrm>
          <a:off x="3187211" y="592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81597</xdr:rowOff>
    </xdr:from>
    <xdr:to>
      <xdr:col>15</xdr:col>
      <xdr:colOff>50800</xdr:colOff>
      <xdr:row>39</xdr:row>
      <xdr:rowOff>97619</xdr:rowOff>
    </xdr:to>
    <xdr:cxnSp macro="">
      <xdr:nvCxnSpPr>
        <xdr:cNvPr id="67" name="直線コネクタ 66">
          <a:extLst>
            <a:ext uri="{FF2B5EF4-FFF2-40B4-BE49-F238E27FC236}">
              <a16:creationId xmlns:a16="http://schemas.microsoft.com/office/drawing/2014/main" id="{78CA5CFD-F063-4B97-BF61-4F6C37C3BDA2}"/>
            </a:ext>
          </a:extLst>
        </xdr:cNvPr>
        <xdr:cNvCxnSpPr/>
      </xdr:nvCxnSpPr>
      <xdr:spPr>
        <a:xfrm flipV="1">
          <a:off x="1828800" y="6526847"/>
          <a:ext cx="79375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319F5C72-D8DC-4B87-8A8A-F5C6A5D249AD}"/>
            </a:ext>
          </a:extLst>
        </xdr:cNvPr>
        <xdr:cNvSpPr/>
      </xdr:nvSpPr>
      <xdr:spPr>
        <a:xfrm>
          <a:off x="2571750" y="614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a:extLst>
            <a:ext uri="{FF2B5EF4-FFF2-40B4-BE49-F238E27FC236}">
              <a16:creationId xmlns:a16="http://schemas.microsoft.com/office/drawing/2014/main" id="{D7D34267-21D5-45AA-BF4F-FCC07E4BB1A4}"/>
            </a:ext>
          </a:extLst>
        </xdr:cNvPr>
        <xdr:cNvSpPr txBox="1"/>
      </xdr:nvSpPr>
      <xdr:spPr>
        <a:xfrm>
          <a:off x="2393461" y="593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81712</xdr:rowOff>
    </xdr:from>
    <xdr:to>
      <xdr:col>10</xdr:col>
      <xdr:colOff>114300</xdr:colOff>
      <xdr:row>39</xdr:row>
      <xdr:rowOff>97619</xdr:rowOff>
    </xdr:to>
    <xdr:cxnSp macro="">
      <xdr:nvCxnSpPr>
        <xdr:cNvPr id="70" name="直線コネクタ 69">
          <a:extLst>
            <a:ext uri="{FF2B5EF4-FFF2-40B4-BE49-F238E27FC236}">
              <a16:creationId xmlns:a16="http://schemas.microsoft.com/office/drawing/2014/main" id="{13355A63-EEF8-424C-B2EA-3B6D77167C78}"/>
            </a:ext>
          </a:extLst>
        </xdr:cNvPr>
        <xdr:cNvCxnSpPr/>
      </xdr:nvCxnSpPr>
      <xdr:spPr>
        <a:xfrm>
          <a:off x="1028700" y="6526962"/>
          <a:ext cx="800100" cy="1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1E23C0A0-D780-445B-B457-FB981A50BFE3}"/>
            </a:ext>
          </a:extLst>
        </xdr:cNvPr>
        <xdr:cNvSpPr/>
      </xdr:nvSpPr>
      <xdr:spPr>
        <a:xfrm>
          <a:off x="1778000" y="614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a:extLst>
            <a:ext uri="{FF2B5EF4-FFF2-40B4-BE49-F238E27FC236}">
              <a16:creationId xmlns:a16="http://schemas.microsoft.com/office/drawing/2014/main" id="{D81A5ADB-C49B-4E28-B596-13E9DB221B9C}"/>
            </a:ext>
          </a:extLst>
        </xdr:cNvPr>
        <xdr:cNvSpPr txBox="1"/>
      </xdr:nvSpPr>
      <xdr:spPr>
        <a:xfrm>
          <a:off x="1580661" y="593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8612A1A5-73C5-4585-A606-74F1EB6F87F5}"/>
            </a:ext>
          </a:extLst>
        </xdr:cNvPr>
        <xdr:cNvSpPr/>
      </xdr:nvSpPr>
      <xdr:spPr>
        <a:xfrm>
          <a:off x="984250" y="61592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a:extLst>
            <a:ext uri="{FF2B5EF4-FFF2-40B4-BE49-F238E27FC236}">
              <a16:creationId xmlns:a16="http://schemas.microsoft.com/office/drawing/2014/main" id="{A69D606A-7D7D-43B8-BA04-E2DA1C175277}"/>
            </a:ext>
          </a:extLst>
        </xdr:cNvPr>
        <xdr:cNvSpPr txBox="1"/>
      </xdr:nvSpPr>
      <xdr:spPr>
        <a:xfrm>
          <a:off x="786911" y="594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48542E01-4CE7-4F4A-9582-6F77869EB8B1}"/>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340B1A8E-1F28-4688-9272-0F21475C8545}"/>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21897C1-668D-43C4-AE29-46F971D52E38}"/>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CD38829B-4B84-4A51-872A-C5FAB7DD4988}"/>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79DBFFCA-01F9-4110-8B39-B5232C0D9358}"/>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75394</xdr:rowOff>
    </xdr:from>
    <xdr:to>
      <xdr:col>24</xdr:col>
      <xdr:colOff>114300</xdr:colOff>
      <xdr:row>40</xdr:row>
      <xdr:rowOff>5544</xdr:rowOff>
    </xdr:to>
    <xdr:sp macro="" textlink="">
      <xdr:nvSpPr>
        <xdr:cNvPr id="80" name="楕円 79">
          <a:extLst>
            <a:ext uri="{FF2B5EF4-FFF2-40B4-BE49-F238E27FC236}">
              <a16:creationId xmlns:a16="http://schemas.microsoft.com/office/drawing/2014/main" id="{DCE28270-D196-49FF-80F1-6141F294EE0E}"/>
            </a:ext>
          </a:extLst>
        </xdr:cNvPr>
        <xdr:cNvSpPr/>
      </xdr:nvSpPr>
      <xdr:spPr>
        <a:xfrm>
          <a:off x="4127500" y="65206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161771</xdr:rowOff>
    </xdr:from>
    <xdr:ext cx="534377" cy="259045"/>
    <xdr:sp macro="" textlink="">
      <xdr:nvSpPr>
        <xdr:cNvPr id="81" name="人件費該当値テキスト">
          <a:extLst>
            <a:ext uri="{FF2B5EF4-FFF2-40B4-BE49-F238E27FC236}">
              <a16:creationId xmlns:a16="http://schemas.microsoft.com/office/drawing/2014/main" id="{79B93CB5-625C-4325-8059-A1C7D50A91B8}"/>
            </a:ext>
          </a:extLst>
        </xdr:cNvPr>
        <xdr:cNvSpPr txBox="1"/>
      </xdr:nvSpPr>
      <xdr:spPr>
        <a:xfrm>
          <a:off x="4229100" y="644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48114</xdr:rowOff>
    </xdr:from>
    <xdr:to>
      <xdr:col>20</xdr:col>
      <xdr:colOff>38100</xdr:colOff>
      <xdr:row>39</xdr:row>
      <xdr:rowOff>149714</xdr:rowOff>
    </xdr:to>
    <xdr:sp macro="" textlink="">
      <xdr:nvSpPr>
        <xdr:cNvPr id="82" name="楕円 81">
          <a:extLst>
            <a:ext uri="{FF2B5EF4-FFF2-40B4-BE49-F238E27FC236}">
              <a16:creationId xmlns:a16="http://schemas.microsoft.com/office/drawing/2014/main" id="{EEE13588-167B-4D20-863D-8249C29C6904}"/>
            </a:ext>
          </a:extLst>
        </xdr:cNvPr>
        <xdr:cNvSpPr/>
      </xdr:nvSpPr>
      <xdr:spPr>
        <a:xfrm>
          <a:off x="3384550" y="64933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140841</xdr:rowOff>
    </xdr:from>
    <xdr:ext cx="534377" cy="259045"/>
    <xdr:sp macro="" textlink="">
      <xdr:nvSpPr>
        <xdr:cNvPr id="83" name="テキスト ボックス 82">
          <a:extLst>
            <a:ext uri="{FF2B5EF4-FFF2-40B4-BE49-F238E27FC236}">
              <a16:creationId xmlns:a16="http://schemas.microsoft.com/office/drawing/2014/main" id="{EE6FF434-7EEA-4EFA-B9D9-E293773B3E8C}"/>
            </a:ext>
          </a:extLst>
        </xdr:cNvPr>
        <xdr:cNvSpPr txBox="1"/>
      </xdr:nvSpPr>
      <xdr:spPr>
        <a:xfrm>
          <a:off x="3187211" y="658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30797</xdr:rowOff>
    </xdr:from>
    <xdr:to>
      <xdr:col>15</xdr:col>
      <xdr:colOff>101600</xdr:colOff>
      <xdr:row>39</xdr:row>
      <xdr:rowOff>132397</xdr:rowOff>
    </xdr:to>
    <xdr:sp macro="" textlink="">
      <xdr:nvSpPr>
        <xdr:cNvPr id="84" name="楕円 83">
          <a:extLst>
            <a:ext uri="{FF2B5EF4-FFF2-40B4-BE49-F238E27FC236}">
              <a16:creationId xmlns:a16="http://schemas.microsoft.com/office/drawing/2014/main" id="{8B24AB05-BFA3-4723-889E-DE87CE483D46}"/>
            </a:ext>
          </a:extLst>
        </xdr:cNvPr>
        <xdr:cNvSpPr/>
      </xdr:nvSpPr>
      <xdr:spPr>
        <a:xfrm>
          <a:off x="2571750" y="64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123524</xdr:rowOff>
    </xdr:from>
    <xdr:ext cx="534377" cy="259045"/>
    <xdr:sp macro="" textlink="">
      <xdr:nvSpPr>
        <xdr:cNvPr id="85" name="テキスト ボックス 84">
          <a:extLst>
            <a:ext uri="{FF2B5EF4-FFF2-40B4-BE49-F238E27FC236}">
              <a16:creationId xmlns:a16="http://schemas.microsoft.com/office/drawing/2014/main" id="{C8DF553D-AE7E-4DDF-8B90-4FA9585287FE}"/>
            </a:ext>
          </a:extLst>
        </xdr:cNvPr>
        <xdr:cNvSpPr txBox="1"/>
      </xdr:nvSpPr>
      <xdr:spPr>
        <a:xfrm>
          <a:off x="2393461" y="656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46819</xdr:rowOff>
    </xdr:from>
    <xdr:to>
      <xdr:col>10</xdr:col>
      <xdr:colOff>165100</xdr:colOff>
      <xdr:row>39</xdr:row>
      <xdr:rowOff>148419</xdr:rowOff>
    </xdr:to>
    <xdr:sp macro="" textlink="">
      <xdr:nvSpPr>
        <xdr:cNvPr id="86" name="楕円 85">
          <a:extLst>
            <a:ext uri="{FF2B5EF4-FFF2-40B4-BE49-F238E27FC236}">
              <a16:creationId xmlns:a16="http://schemas.microsoft.com/office/drawing/2014/main" id="{3CFD06FF-21D6-4BA4-8981-F96A85E7A46C}"/>
            </a:ext>
          </a:extLst>
        </xdr:cNvPr>
        <xdr:cNvSpPr/>
      </xdr:nvSpPr>
      <xdr:spPr>
        <a:xfrm>
          <a:off x="1778000" y="649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139546</xdr:rowOff>
    </xdr:from>
    <xdr:ext cx="534377" cy="259045"/>
    <xdr:sp macro="" textlink="">
      <xdr:nvSpPr>
        <xdr:cNvPr id="87" name="テキスト ボックス 86">
          <a:extLst>
            <a:ext uri="{FF2B5EF4-FFF2-40B4-BE49-F238E27FC236}">
              <a16:creationId xmlns:a16="http://schemas.microsoft.com/office/drawing/2014/main" id="{5FF0A63B-3DF9-4121-BE18-5F4BC965D3DF}"/>
            </a:ext>
          </a:extLst>
        </xdr:cNvPr>
        <xdr:cNvSpPr txBox="1"/>
      </xdr:nvSpPr>
      <xdr:spPr>
        <a:xfrm>
          <a:off x="1580661" y="65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30912</xdr:rowOff>
    </xdr:from>
    <xdr:to>
      <xdr:col>6</xdr:col>
      <xdr:colOff>38100</xdr:colOff>
      <xdr:row>39</xdr:row>
      <xdr:rowOff>132512</xdr:rowOff>
    </xdr:to>
    <xdr:sp macro="" textlink="">
      <xdr:nvSpPr>
        <xdr:cNvPr id="88" name="楕円 87">
          <a:extLst>
            <a:ext uri="{FF2B5EF4-FFF2-40B4-BE49-F238E27FC236}">
              <a16:creationId xmlns:a16="http://schemas.microsoft.com/office/drawing/2014/main" id="{F91FDE96-05AE-4055-92DA-F8889B7D0FE4}"/>
            </a:ext>
          </a:extLst>
        </xdr:cNvPr>
        <xdr:cNvSpPr/>
      </xdr:nvSpPr>
      <xdr:spPr>
        <a:xfrm>
          <a:off x="984250" y="64761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123639</xdr:rowOff>
    </xdr:from>
    <xdr:ext cx="534377" cy="259045"/>
    <xdr:sp macro="" textlink="">
      <xdr:nvSpPr>
        <xdr:cNvPr id="89" name="テキスト ボックス 88">
          <a:extLst>
            <a:ext uri="{FF2B5EF4-FFF2-40B4-BE49-F238E27FC236}">
              <a16:creationId xmlns:a16="http://schemas.microsoft.com/office/drawing/2014/main" id="{34A44876-054F-49B2-9DB3-8F914636BDAB}"/>
            </a:ext>
          </a:extLst>
        </xdr:cNvPr>
        <xdr:cNvSpPr txBox="1"/>
      </xdr:nvSpPr>
      <xdr:spPr>
        <a:xfrm>
          <a:off x="786911" y="65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3838B040-6712-46F8-982C-D8958DFEB08B}"/>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5E24E30A-2B69-46F8-9DDF-C6879D3E3966}"/>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141A58D9-97E6-4394-AD5A-E32D051CEE19}"/>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E102873F-7F0E-4A0A-AD54-671696485A84}"/>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B2B557F7-F981-4D4A-B59F-8C52EC1C35E7}"/>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F7A7C0EA-99C7-4701-B9C1-781A587D96C6}"/>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E2CAB8FE-5FCD-4B56-89E7-CEE41AF9EA35}"/>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477BA6E1-25FA-4BDC-90F8-12F5C3DF66C4}"/>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269E8029-3E97-48EE-83AB-356434124951}"/>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C8CC637F-252E-46BD-A274-9358223540DC}"/>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C223F76D-706B-4A6C-B961-E3BCD29B85C5}"/>
            </a:ext>
          </a:extLst>
        </xdr:cNvPr>
        <xdr:cNvSpPr txBox="1"/>
      </xdr:nvSpPr>
      <xdr:spPr>
        <a:xfrm>
          <a:off x="475114" y="10024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D0C7FD79-4DF7-4356-8EC1-8D2C82A0DB20}"/>
            </a:ext>
          </a:extLst>
        </xdr:cNvPr>
        <xdr:cNvCxnSpPr/>
      </xdr:nvCxnSpPr>
      <xdr:spPr>
        <a:xfrm>
          <a:off x="6858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4487F57E-767A-434A-B904-9CCC7EEC79C2}"/>
            </a:ext>
          </a:extLst>
        </xdr:cNvPr>
        <xdr:cNvSpPr txBox="1"/>
      </xdr:nvSpPr>
      <xdr:spPr>
        <a:xfrm>
          <a:off x="211651" y="9655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B7F519AA-44E4-46D3-ADE4-EE83DC29E285}"/>
            </a:ext>
          </a:extLst>
        </xdr:cNvPr>
        <xdr:cNvCxnSpPr/>
      </xdr:nvCxnSpPr>
      <xdr:spPr>
        <a:xfrm>
          <a:off x="6858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1D46CB1D-9877-4F81-875B-F14D70B398AA}"/>
            </a:ext>
          </a:extLst>
        </xdr:cNvPr>
        <xdr:cNvSpPr txBox="1"/>
      </xdr:nvSpPr>
      <xdr:spPr>
        <a:xfrm>
          <a:off x="21165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38AAA1A5-BED0-47EE-B786-E5D689601E60}"/>
            </a:ext>
          </a:extLst>
        </xdr:cNvPr>
        <xdr:cNvCxnSpPr/>
      </xdr:nvCxnSpPr>
      <xdr:spPr>
        <a:xfrm>
          <a:off x="6858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79FFD4E4-44B7-4B1E-8C8F-343334DD864B}"/>
            </a:ext>
          </a:extLst>
        </xdr:cNvPr>
        <xdr:cNvSpPr txBox="1"/>
      </xdr:nvSpPr>
      <xdr:spPr>
        <a:xfrm>
          <a:off x="21165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61BBEBCA-48AB-4E01-86C5-17E9B173E65A}"/>
            </a:ext>
          </a:extLst>
        </xdr:cNvPr>
        <xdr:cNvCxnSpPr/>
      </xdr:nvCxnSpPr>
      <xdr:spPr>
        <a:xfrm>
          <a:off x="6858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4690BF1B-9B2F-4E02-B489-FCCE49928C57}"/>
            </a:ext>
          </a:extLst>
        </xdr:cNvPr>
        <xdr:cNvSpPr txBox="1"/>
      </xdr:nvSpPr>
      <xdr:spPr>
        <a:xfrm>
          <a:off x="1665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C7661EFE-7CEF-4F79-911D-8F12997B3D3D}"/>
            </a:ext>
          </a:extLst>
        </xdr:cNvPr>
        <xdr:cNvCxnSpPr/>
      </xdr:nvCxnSpPr>
      <xdr:spPr>
        <a:xfrm>
          <a:off x="6858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A1A2FBC-FEE8-4B10-823F-3EF5D5EEF5F5}"/>
            </a:ext>
          </a:extLst>
        </xdr:cNvPr>
        <xdr:cNvSpPr txBox="1"/>
      </xdr:nvSpPr>
      <xdr:spPr>
        <a:xfrm>
          <a:off x="1665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D5772BA0-E6D9-4DA7-8FDE-F070B34105C4}"/>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B93C8E1B-A2C4-4CAD-A6FC-85706B60544C}"/>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D509C92-3427-49DB-9EE7-F595B3A8EE6F}"/>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104C8011-58FA-46CA-8051-EBFAE82BB996}"/>
            </a:ext>
          </a:extLst>
        </xdr:cNvPr>
        <xdr:cNvCxnSpPr/>
      </xdr:nvCxnSpPr>
      <xdr:spPr>
        <a:xfrm flipV="1">
          <a:off x="4176395" y="8447177"/>
          <a:ext cx="1270" cy="1264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6DBD3890-F5F5-41C6-A9C2-FAFDB3FC9D48}"/>
            </a:ext>
          </a:extLst>
        </xdr:cNvPr>
        <xdr:cNvSpPr txBox="1"/>
      </xdr:nvSpPr>
      <xdr:spPr>
        <a:xfrm>
          <a:off x="4229100" y="971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C70EDB34-E421-47BF-8DFC-EED4EA912F1D}"/>
            </a:ext>
          </a:extLst>
        </xdr:cNvPr>
        <xdr:cNvCxnSpPr/>
      </xdr:nvCxnSpPr>
      <xdr:spPr>
        <a:xfrm>
          <a:off x="4108450" y="97115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862C3F0C-EFFE-4C7D-B03D-D1E30A3D434D}"/>
            </a:ext>
          </a:extLst>
        </xdr:cNvPr>
        <xdr:cNvSpPr txBox="1"/>
      </xdr:nvSpPr>
      <xdr:spPr>
        <a:xfrm>
          <a:off x="4229100" y="823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E2D9D34D-BFDA-4F65-BDEF-8ED66C21390B}"/>
            </a:ext>
          </a:extLst>
        </xdr:cNvPr>
        <xdr:cNvCxnSpPr/>
      </xdr:nvCxnSpPr>
      <xdr:spPr>
        <a:xfrm>
          <a:off x="4108450" y="84471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32842</xdr:rowOff>
    </xdr:from>
    <xdr:to>
      <xdr:col>24</xdr:col>
      <xdr:colOff>63500</xdr:colOff>
      <xdr:row>57</xdr:row>
      <xdr:rowOff>54559</xdr:rowOff>
    </xdr:to>
    <xdr:cxnSp macro="">
      <xdr:nvCxnSpPr>
        <xdr:cNvPr id="119" name="直線コネクタ 118">
          <a:extLst>
            <a:ext uri="{FF2B5EF4-FFF2-40B4-BE49-F238E27FC236}">
              <a16:creationId xmlns:a16="http://schemas.microsoft.com/office/drawing/2014/main" id="{C542C4B6-7BCB-4E73-9E82-C35AF7C0E389}"/>
            </a:ext>
          </a:extLst>
        </xdr:cNvPr>
        <xdr:cNvCxnSpPr/>
      </xdr:nvCxnSpPr>
      <xdr:spPr>
        <a:xfrm flipV="1">
          <a:off x="3429000" y="9449892"/>
          <a:ext cx="7493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a16="http://schemas.microsoft.com/office/drawing/2014/main" id="{CA947393-31CF-427A-BDE3-518B65AD96D2}"/>
            </a:ext>
          </a:extLst>
        </xdr:cNvPr>
        <xdr:cNvSpPr txBox="1"/>
      </xdr:nvSpPr>
      <xdr:spPr>
        <a:xfrm>
          <a:off x="4229100" y="922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A399BECD-72E0-4419-BA39-95FFE4A9B474}"/>
            </a:ext>
          </a:extLst>
        </xdr:cNvPr>
        <xdr:cNvSpPr/>
      </xdr:nvSpPr>
      <xdr:spPr>
        <a:xfrm>
          <a:off x="4127500" y="93662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54559</xdr:rowOff>
    </xdr:from>
    <xdr:to>
      <xdr:col>19</xdr:col>
      <xdr:colOff>177800</xdr:colOff>
      <xdr:row>57</xdr:row>
      <xdr:rowOff>62420</xdr:rowOff>
    </xdr:to>
    <xdr:cxnSp macro="">
      <xdr:nvCxnSpPr>
        <xdr:cNvPr id="122" name="直線コネクタ 121">
          <a:extLst>
            <a:ext uri="{FF2B5EF4-FFF2-40B4-BE49-F238E27FC236}">
              <a16:creationId xmlns:a16="http://schemas.microsoft.com/office/drawing/2014/main" id="{7E878CE6-D2C1-41C7-A245-4F79C772DDFC}"/>
            </a:ext>
          </a:extLst>
        </xdr:cNvPr>
        <xdr:cNvCxnSpPr/>
      </xdr:nvCxnSpPr>
      <xdr:spPr>
        <a:xfrm flipV="1">
          <a:off x="2622550" y="9471609"/>
          <a:ext cx="806450" cy="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1362CA36-3D50-450C-B250-3CB8066E5EBB}"/>
            </a:ext>
          </a:extLst>
        </xdr:cNvPr>
        <xdr:cNvSpPr/>
      </xdr:nvSpPr>
      <xdr:spPr>
        <a:xfrm>
          <a:off x="3384550" y="936155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id="{EB613BB7-A399-46E4-811C-4C243E9C1EDB}"/>
            </a:ext>
          </a:extLst>
        </xdr:cNvPr>
        <xdr:cNvSpPr txBox="1"/>
      </xdr:nvSpPr>
      <xdr:spPr>
        <a:xfrm>
          <a:off x="3187211" y="91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62420</xdr:rowOff>
    </xdr:from>
    <xdr:to>
      <xdr:col>15</xdr:col>
      <xdr:colOff>50800</xdr:colOff>
      <xdr:row>57</xdr:row>
      <xdr:rowOff>67463</xdr:rowOff>
    </xdr:to>
    <xdr:cxnSp macro="">
      <xdr:nvCxnSpPr>
        <xdr:cNvPr id="125" name="直線コネクタ 124">
          <a:extLst>
            <a:ext uri="{FF2B5EF4-FFF2-40B4-BE49-F238E27FC236}">
              <a16:creationId xmlns:a16="http://schemas.microsoft.com/office/drawing/2014/main" id="{31EA04FB-A41A-43C6-8185-D3F6219464B2}"/>
            </a:ext>
          </a:extLst>
        </xdr:cNvPr>
        <xdr:cNvCxnSpPr/>
      </xdr:nvCxnSpPr>
      <xdr:spPr>
        <a:xfrm flipV="1">
          <a:off x="1828800" y="9479470"/>
          <a:ext cx="79375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9CF42386-B689-45D6-9376-81B8C07F3444}"/>
            </a:ext>
          </a:extLst>
        </xdr:cNvPr>
        <xdr:cNvSpPr/>
      </xdr:nvSpPr>
      <xdr:spPr>
        <a:xfrm>
          <a:off x="2571750" y="94038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a:extLst>
            <a:ext uri="{FF2B5EF4-FFF2-40B4-BE49-F238E27FC236}">
              <a16:creationId xmlns:a16="http://schemas.microsoft.com/office/drawing/2014/main" id="{0466D709-20EA-48C7-9A45-9A838CBF78F6}"/>
            </a:ext>
          </a:extLst>
        </xdr:cNvPr>
        <xdr:cNvSpPr txBox="1"/>
      </xdr:nvSpPr>
      <xdr:spPr>
        <a:xfrm>
          <a:off x="2393461" y="918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67463</xdr:rowOff>
    </xdr:from>
    <xdr:to>
      <xdr:col>10</xdr:col>
      <xdr:colOff>114300</xdr:colOff>
      <xdr:row>57</xdr:row>
      <xdr:rowOff>79984</xdr:rowOff>
    </xdr:to>
    <xdr:cxnSp macro="">
      <xdr:nvCxnSpPr>
        <xdr:cNvPr id="128" name="直線コネクタ 127">
          <a:extLst>
            <a:ext uri="{FF2B5EF4-FFF2-40B4-BE49-F238E27FC236}">
              <a16:creationId xmlns:a16="http://schemas.microsoft.com/office/drawing/2014/main" id="{59F57977-B73C-4743-8B48-FF99A85B9494}"/>
            </a:ext>
          </a:extLst>
        </xdr:cNvPr>
        <xdr:cNvCxnSpPr/>
      </xdr:nvCxnSpPr>
      <xdr:spPr>
        <a:xfrm flipV="1">
          <a:off x="1028700" y="9484513"/>
          <a:ext cx="800100" cy="1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65078893-77AF-4FA2-AD12-3C09611D3D01}"/>
            </a:ext>
          </a:extLst>
        </xdr:cNvPr>
        <xdr:cNvSpPr/>
      </xdr:nvSpPr>
      <xdr:spPr>
        <a:xfrm>
          <a:off x="1778000" y="94001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a16="http://schemas.microsoft.com/office/drawing/2014/main" id="{86BC5781-D0DB-482C-ABB1-9153A84EBAEF}"/>
            </a:ext>
          </a:extLst>
        </xdr:cNvPr>
        <xdr:cNvSpPr txBox="1"/>
      </xdr:nvSpPr>
      <xdr:spPr>
        <a:xfrm>
          <a:off x="1580661" y="918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C344C178-FE7D-4157-8A96-57269D24564F}"/>
            </a:ext>
          </a:extLst>
        </xdr:cNvPr>
        <xdr:cNvSpPr/>
      </xdr:nvSpPr>
      <xdr:spPr>
        <a:xfrm>
          <a:off x="984250" y="94524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a:extLst>
            <a:ext uri="{FF2B5EF4-FFF2-40B4-BE49-F238E27FC236}">
              <a16:creationId xmlns:a16="http://schemas.microsoft.com/office/drawing/2014/main" id="{57A6DD78-0621-4588-9EC8-BDBEF5B23C4D}"/>
            </a:ext>
          </a:extLst>
        </xdr:cNvPr>
        <xdr:cNvSpPr txBox="1"/>
      </xdr:nvSpPr>
      <xdr:spPr>
        <a:xfrm>
          <a:off x="786911" y="954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90F25BCC-96EB-4217-AD9F-01099E4D2C71}"/>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C199F0FE-6744-4B07-ACCC-18187AE8FCCB}"/>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1111FD02-82D9-4140-8523-C037C1E1EE5A}"/>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B2F9118F-FABB-4383-9CC8-83986A597AE3}"/>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2FDFE755-5C61-4A6E-ABF9-47E9F4B799D3}"/>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153492</xdr:rowOff>
    </xdr:from>
    <xdr:to>
      <xdr:col>24</xdr:col>
      <xdr:colOff>114300</xdr:colOff>
      <xdr:row>57</xdr:row>
      <xdr:rowOff>83642</xdr:rowOff>
    </xdr:to>
    <xdr:sp macro="" textlink="">
      <xdr:nvSpPr>
        <xdr:cNvPr id="138" name="楕円 137">
          <a:extLst>
            <a:ext uri="{FF2B5EF4-FFF2-40B4-BE49-F238E27FC236}">
              <a16:creationId xmlns:a16="http://schemas.microsoft.com/office/drawing/2014/main" id="{0B09F369-8CA1-47D2-B5DF-CE0E7C002FCF}"/>
            </a:ext>
          </a:extLst>
        </xdr:cNvPr>
        <xdr:cNvSpPr/>
      </xdr:nvSpPr>
      <xdr:spPr>
        <a:xfrm>
          <a:off x="4127500" y="94054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131919</xdr:rowOff>
    </xdr:from>
    <xdr:ext cx="534377" cy="259045"/>
    <xdr:sp macro="" textlink="">
      <xdr:nvSpPr>
        <xdr:cNvPr id="139" name="物件費該当値テキスト">
          <a:extLst>
            <a:ext uri="{FF2B5EF4-FFF2-40B4-BE49-F238E27FC236}">
              <a16:creationId xmlns:a16="http://schemas.microsoft.com/office/drawing/2014/main" id="{A5EE0CC9-7B6A-4DA2-BCD4-1BE32848E225}"/>
            </a:ext>
          </a:extLst>
        </xdr:cNvPr>
        <xdr:cNvSpPr txBox="1"/>
      </xdr:nvSpPr>
      <xdr:spPr>
        <a:xfrm>
          <a:off x="4229100" y="938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3759</xdr:rowOff>
    </xdr:from>
    <xdr:to>
      <xdr:col>20</xdr:col>
      <xdr:colOff>38100</xdr:colOff>
      <xdr:row>57</xdr:row>
      <xdr:rowOff>105359</xdr:rowOff>
    </xdr:to>
    <xdr:sp macro="" textlink="">
      <xdr:nvSpPr>
        <xdr:cNvPr id="140" name="楕円 139">
          <a:extLst>
            <a:ext uri="{FF2B5EF4-FFF2-40B4-BE49-F238E27FC236}">
              <a16:creationId xmlns:a16="http://schemas.microsoft.com/office/drawing/2014/main" id="{8DF9587F-F55D-4327-A00E-E690C41348A3}"/>
            </a:ext>
          </a:extLst>
        </xdr:cNvPr>
        <xdr:cNvSpPr/>
      </xdr:nvSpPr>
      <xdr:spPr>
        <a:xfrm>
          <a:off x="3384550" y="94208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96486</xdr:rowOff>
    </xdr:from>
    <xdr:ext cx="534377" cy="259045"/>
    <xdr:sp macro="" textlink="">
      <xdr:nvSpPr>
        <xdr:cNvPr id="141" name="テキスト ボックス 140">
          <a:extLst>
            <a:ext uri="{FF2B5EF4-FFF2-40B4-BE49-F238E27FC236}">
              <a16:creationId xmlns:a16="http://schemas.microsoft.com/office/drawing/2014/main" id="{9E4756BF-5D6B-4A22-A290-EC9F219EE93A}"/>
            </a:ext>
          </a:extLst>
        </xdr:cNvPr>
        <xdr:cNvSpPr txBox="1"/>
      </xdr:nvSpPr>
      <xdr:spPr>
        <a:xfrm>
          <a:off x="3187211" y="951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11620</xdr:rowOff>
    </xdr:from>
    <xdr:to>
      <xdr:col>15</xdr:col>
      <xdr:colOff>101600</xdr:colOff>
      <xdr:row>57</xdr:row>
      <xdr:rowOff>113220</xdr:rowOff>
    </xdr:to>
    <xdr:sp macro="" textlink="">
      <xdr:nvSpPr>
        <xdr:cNvPr id="142" name="楕円 141">
          <a:extLst>
            <a:ext uri="{FF2B5EF4-FFF2-40B4-BE49-F238E27FC236}">
              <a16:creationId xmlns:a16="http://schemas.microsoft.com/office/drawing/2014/main" id="{D8F40A63-492E-473C-A764-B49A0D1C4CDE}"/>
            </a:ext>
          </a:extLst>
        </xdr:cNvPr>
        <xdr:cNvSpPr/>
      </xdr:nvSpPr>
      <xdr:spPr>
        <a:xfrm>
          <a:off x="2571750" y="94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104347</xdr:rowOff>
    </xdr:from>
    <xdr:ext cx="534377" cy="259045"/>
    <xdr:sp macro="" textlink="">
      <xdr:nvSpPr>
        <xdr:cNvPr id="143" name="テキスト ボックス 142">
          <a:extLst>
            <a:ext uri="{FF2B5EF4-FFF2-40B4-BE49-F238E27FC236}">
              <a16:creationId xmlns:a16="http://schemas.microsoft.com/office/drawing/2014/main" id="{0CE87E9A-F18E-4335-A5EA-62E495538790}"/>
            </a:ext>
          </a:extLst>
        </xdr:cNvPr>
        <xdr:cNvSpPr txBox="1"/>
      </xdr:nvSpPr>
      <xdr:spPr>
        <a:xfrm>
          <a:off x="2393461" y="952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16663</xdr:rowOff>
    </xdr:from>
    <xdr:to>
      <xdr:col>10</xdr:col>
      <xdr:colOff>165100</xdr:colOff>
      <xdr:row>57</xdr:row>
      <xdr:rowOff>118263</xdr:rowOff>
    </xdr:to>
    <xdr:sp macro="" textlink="">
      <xdr:nvSpPr>
        <xdr:cNvPr id="144" name="楕円 143">
          <a:extLst>
            <a:ext uri="{FF2B5EF4-FFF2-40B4-BE49-F238E27FC236}">
              <a16:creationId xmlns:a16="http://schemas.microsoft.com/office/drawing/2014/main" id="{570EE918-3C18-4374-8773-031657893D3E}"/>
            </a:ext>
          </a:extLst>
        </xdr:cNvPr>
        <xdr:cNvSpPr/>
      </xdr:nvSpPr>
      <xdr:spPr>
        <a:xfrm>
          <a:off x="1778000" y="943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109390</xdr:rowOff>
    </xdr:from>
    <xdr:ext cx="534377" cy="259045"/>
    <xdr:sp macro="" textlink="">
      <xdr:nvSpPr>
        <xdr:cNvPr id="145" name="テキスト ボックス 144">
          <a:extLst>
            <a:ext uri="{FF2B5EF4-FFF2-40B4-BE49-F238E27FC236}">
              <a16:creationId xmlns:a16="http://schemas.microsoft.com/office/drawing/2014/main" id="{9E192F74-9065-437D-871D-41D2A6D05149}"/>
            </a:ext>
          </a:extLst>
        </xdr:cNvPr>
        <xdr:cNvSpPr txBox="1"/>
      </xdr:nvSpPr>
      <xdr:spPr>
        <a:xfrm>
          <a:off x="1580661" y="952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29184</xdr:rowOff>
    </xdr:from>
    <xdr:to>
      <xdr:col>6</xdr:col>
      <xdr:colOff>38100</xdr:colOff>
      <xdr:row>57</xdr:row>
      <xdr:rowOff>130784</xdr:rowOff>
    </xdr:to>
    <xdr:sp macro="" textlink="">
      <xdr:nvSpPr>
        <xdr:cNvPr id="146" name="楕円 145">
          <a:extLst>
            <a:ext uri="{FF2B5EF4-FFF2-40B4-BE49-F238E27FC236}">
              <a16:creationId xmlns:a16="http://schemas.microsoft.com/office/drawing/2014/main" id="{304D7D7C-6359-4902-85BE-479A630CFDEE}"/>
            </a:ext>
          </a:extLst>
        </xdr:cNvPr>
        <xdr:cNvSpPr/>
      </xdr:nvSpPr>
      <xdr:spPr>
        <a:xfrm>
          <a:off x="984250" y="94462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147311</xdr:rowOff>
    </xdr:from>
    <xdr:ext cx="534377" cy="259045"/>
    <xdr:sp macro="" textlink="">
      <xdr:nvSpPr>
        <xdr:cNvPr id="147" name="テキスト ボックス 146">
          <a:extLst>
            <a:ext uri="{FF2B5EF4-FFF2-40B4-BE49-F238E27FC236}">
              <a16:creationId xmlns:a16="http://schemas.microsoft.com/office/drawing/2014/main" id="{922AC637-D7C9-4E4D-9961-6584094758D9}"/>
            </a:ext>
          </a:extLst>
        </xdr:cNvPr>
        <xdr:cNvSpPr txBox="1"/>
      </xdr:nvSpPr>
      <xdr:spPr>
        <a:xfrm>
          <a:off x="786911" y="923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4D5ED0B-99A8-4D58-A3B8-F5ADE06E5610}"/>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22F007E8-492D-44A9-910D-EE1501194BA2}"/>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DC176FD8-0386-4EB3-8424-EDC8879988D0}"/>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3B682579-734A-48D5-ACE2-EFC3F1112B29}"/>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528A2107-9996-4503-BB43-6972F6544494}"/>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2DF60456-5064-4105-8D62-020F22E04474}"/>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56481946-0BF9-4BED-A5EA-F9CCE992EAF9}"/>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3958A2FF-05E1-4A95-8546-E925DA51A5ED}"/>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6D473AF2-32E5-460A-8B3E-B3F970C55950}"/>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262BA191-BBC6-45EA-A931-FA48B1C7BD88}"/>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EF01F739-140E-40A7-BA0F-69B5C18AFC70}"/>
            </a:ext>
          </a:extLst>
        </xdr:cNvPr>
        <xdr:cNvCxnSpPr/>
      </xdr:nvCxnSpPr>
      <xdr:spPr>
        <a:xfrm>
          <a:off x="685800" y="12909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5686DA44-14BA-4FF6-9B05-F61F3D62947B}"/>
            </a:ext>
          </a:extLst>
        </xdr:cNvPr>
        <xdr:cNvSpPr txBox="1"/>
      </xdr:nvSpPr>
      <xdr:spPr>
        <a:xfrm>
          <a:off x="475114" y="12773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4990AC20-DD37-43C4-94CF-5B27C7093EA9}"/>
            </a:ext>
          </a:extLst>
        </xdr:cNvPr>
        <xdr:cNvCxnSpPr/>
      </xdr:nvCxnSpPr>
      <xdr:spPr>
        <a:xfrm>
          <a:off x="6858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750E004E-4BA9-475F-B1B1-DAD15E4433E9}"/>
            </a:ext>
          </a:extLst>
        </xdr:cNvPr>
        <xdr:cNvSpPr txBox="1"/>
      </xdr:nvSpPr>
      <xdr:spPr>
        <a:xfrm>
          <a:off x="21165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DC500FE5-7961-49F2-80B4-DFE301D7F1F7}"/>
            </a:ext>
          </a:extLst>
        </xdr:cNvPr>
        <xdr:cNvCxnSpPr/>
      </xdr:nvCxnSpPr>
      <xdr:spPr>
        <a:xfrm>
          <a:off x="685800" y="11811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5C07878A-2172-49D0-B2C1-33B85CE4A421}"/>
            </a:ext>
          </a:extLst>
        </xdr:cNvPr>
        <xdr:cNvSpPr txBox="1"/>
      </xdr:nvSpPr>
      <xdr:spPr>
        <a:xfrm>
          <a:off x="211651" y="11675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9D18C7FF-0364-4246-B06B-2CF925E06E72}"/>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D3714152-CD9D-4E3A-846E-4EBA52EC98B1}"/>
            </a:ext>
          </a:extLst>
        </xdr:cNvPr>
        <xdr:cNvSpPr txBox="1"/>
      </xdr:nvSpPr>
      <xdr:spPr>
        <a:xfrm>
          <a:off x="2116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4C4228A0-3C50-457D-8C90-2103754E7D69}"/>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7660219D-90B7-4FDB-9F37-B38679A28DEE}"/>
            </a:ext>
          </a:extLst>
        </xdr:cNvPr>
        <xdr:cNvCxnSpPr/>
      </xdr:nvCxnSpPr>
      <xdr:spPr>
        <a:xfrm flipV="1">
          <a:off x="4176395" y="11749392"/>
          <a:ext cx="1270" cy="1144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EAB580F9-DCB4-4E4A-8EA1-386D81F7DEA6}"/>
            </a:ext>
          </a:extLst>
        </xdr:cNvPr>
        <xdr:cNvSpPr txBox="1"/>
      </xdr:nvSpPr>
      <xdr:spPr>
        <a:xfrm>
          <a:off x="4229100" y="1289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BB48D8E4-CEA4-407A-A293-8B2BA6F8AAE2}"/>
            </a:ext>
          </a:extLst>
        </xdr:cNvPr>
        <xdr:cNvCxnSpPr/>
      </xdr:nvCxnSpPr>
      <xdr:spPr>
        <a:xfrm>
          <a:off x="4108450" y="128937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8B0C4283-5A37-4AC7-9167-5D3DA37BCCAA}"/>
            </a:ext>
          </a:extLst>
        </xdr:cNvPr>
        <xdr:cNvSpPr txBox="1"/>
      </xdr:nvSpPr>
      <xdr:spPr>
        <a:xfrm>
          <a:off x="4229100" y="1153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C4179E35-3E56-4B69-B353-C0DD67B779E3}"/>
            </a:ext>
          </a:extLst>
        </xdr:cNvPr>
        <xdr:cNvCxnSpPr/>
      </xdr:nvCxnSpPr>
      <xdr:spPr>
        <a:xfrm>
          <a:off x="4108450" y="11749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71692</xdr:rowOff>
    </xdr:from>
    <xdr:to>
      <xdr:col>24</xdr:col>
      <xdr:colOff>63500</xdr:colOff>
      <xdr:row>77</xdr:row>
      <xdr:rowOff>144614</xdr:rowOff>
    </xdr:to>
    <xdr:cxnSp macro="">
      <xdr:nvCxnSpPr>
        <xdr:cNvPr id="172" name="直線コネクタ 171">
          <a:extLst>
            <a:ext uri="{FF2B5EF4-FFF2-40B4-BE49-F238E27FC236}">
              <a16:creationId xmlns:a16="http://schemas.microsoft.com/office/drawing/2014/main" id="{8C7B9B79-6047-480B-B85C-57F02E00B9FB}"/>
            </a:ext>
          </a:extLst>
        </xdr:cNvPr>
        <xdr:cNvCxnSpPr/>
      </xdr:nvCxnSpPr>
      <xdr:spPr>
        <a:xfrm>
          <a:off x="3429000" y="12790742"/>
          <a:ext cx="749300" cy="7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id="{416429EB-F095-443F-B8B4-3CE406674CE8}"/>
            </a:ext>
          </a:extLst>
        </xdr:cNvPr>
        <xdr:cNvSpPr txBox="1"/>
      </xdr:nvSpPr>
      <xdr:spPr>
        <a:xfrm>
          <a:off x="4229100" y="12523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C9361B8D-C491-422C-945B-13A9F31EDCA5}"/>
            </a:ext>
          </a:extLst>
        </xdr:cNvPr>
        <xdr:cNvSpPr/>
      </xdr:nvSpPr>
      <xdr:spPr>
        <a:xfrm>
          <a:off x="4127500" y="126653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71692</xdr:rowOff>
    </xdr:from>
    <xdr:to>
      <xdr:col>19</xdr:col>
      <xdr:colOff>177800</xdr:colOff>
      <xdr:row>77</xdr:row>
      <xdr:rowOff>122041</xdr:rowOff>
    </xdr:to>
    <xdr:cxnSp macro="">
      <xdr:nvCxnSpPr>
        <xdr:cNvPr id="175" name="直線コネクタ 174">
          <a:extLst>
            <a:ext uri="{FF2B5EF4-FFF2-40B4-BE49-F238E27FC236}">
              <a16:creationId xmlns:a16="http://schemas.microsoft.com/office/drawing/2014/main" id="{DE76EA8C-5CDC-43BF-A320-66AB0CF61EE8}"/>
            </a:ext>
          </a:extLst>
        </xdr:cNvPr>
        <xdr:cNvCxnSpPr/>
      </xdr:nvCxnSpPr>
      <xdr:spPr>
        <a:xfrm flipV="1">
          <a:off x="2622550" y="12790742"/>
          <a:ext cx="806450" cy="5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52F051FA-2907-4CA4-A41B-45A43A6949B5}"/>
            </a:ext>
          </a:extLst>
        </xdr:cNvPr>
        <xdr:cNvSpPr/>
      </xdr:nvSpPr>
      <xdr:spPr>
        <a:xfrm>
          <a:off x="3384550" y="126587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id="{6CDDE28B-737A-4B82-BCF3-3109FC90FA4A}"/>
            </a:ext>
          </a:extLst>
        </xdr:cNvPr>
        <xdr:cNvSpPr txBox="1"/>
      </xdr:nvSpPr>
      <xdr:spPr>
        <a:xfrm>
          <a:off x="3219528" y="1244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122041</xdr:rowOff>
    </xdr:from>
    <xdr:to>
      <xdr:col>15</xdr:col>
      <xdr:colOff>50800</xdr:colOff>
      <xdr:row>77</xdr:row>
      <xdr:rowOff>126670</xdr:rowOff>
    </xdr:to>
    <xdr:cxnSp macro="">
      <xdr:nvCxnSpPr>
        <xdr:cNvPr id="178" name="直線コネクタ 177">
          <a:extLst>
            <a:ext uri="{FF2B5EF4-FFF2-40B4-BE49-F238E27FC236}">
              <a16:creationId xmlns:a16="http://schemas.microsoft.com/office/drawing/2014/main" id="{1FBC210E-93C1-4AFF-846C-008FE07B34C6}"/>
            </a:ext>
          </a:extLst>
        </xdr:cNvPr>
        <xdr:cNvCxnSpPr/>
      </xdr:nvCxnSpPr>
      <xdr:spPr>
        <a:xfrm flipV="1">
          <a:off x="1828800" y="12841091"/>
          <a:ext cx="79375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447EA8DB-DEAB-457A-BFC1-E835B98AEBBD}"/>
            </a:ext>
          </a:extLst>
        </xdr:cNvPr>
        <xdr:cNvSpPr/>
      </xdr:nvSpPr>
      <xdr:spPr>
        <a:xfrm>
          <a:off x="2571750" y="126537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86478284-5C8F-4597-B19D-28A3FE5F2228}"/>
            </a:ext>
          </a:extLst>
        </xdr:cNvPr>
        <xdr:cNvSpPr txBox="1"/>
      </xdr:nvSpPr>
      <xdr:spPr>
        <a:xfrm>
          <a:off x="2406728" y="1243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117411</xdr:rowOff>
    </xdr:from>
    <xdr:to>
      <xdr:col>10</xdr:col>
      <xdr:colOff>114300</xdr:colOff>
      <xdr:row>77</xdr:row>
      <xdr:rowOff>126670</xdr:rowOff>
    </xdr:to>
    <xdr:cxnSp macro="">
      <xdr:nvCxnSpPr>
        <xdr:cNvPr id="181" name="直線コネクタ 180">
          <a:extLst>
            <a:ext uri="{FF2B5EF4-FFF2-40B4-BE49-F238E27FC236}">
              <a16:creationId xmlns:a16="http://schemas.microsoft.com/office/drawing/2014/main" id="{013A8D11-074B-444E-9993-9F8ECE5B3EF1}"/>
            </a:ext>
          </a:extLst>
        </xdr:cNvPr>
        <xdr:cNvCxnSpPr/>
      </xdr:nvCxnSpPr>
      <xdr:spPr>
        <a:xfrm>
          <a:off x="1028700" y="12836461"/>
          <a:ext cx="8001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609697A4-7C30-4303-9799-731B9F435757}"/>
            </a:ext>
          </a:extLst>
        </xdr:cNvPr>
        <xdr:cNvSpPr/>
      </xdr:nvSpPr>
      <xdr:spPr>
        <a:xfrm>
          <a:off x="1778000" y="126717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id="{79E2BC96-5CC5-496D-8FE2-2F705F760F70}"/>
            </a:ext>
          </a:extLst>
        </xdr:cNvPr>
        <xdr:cNvSpPr txBox="1"/>
      </xdr:nvSpPr>
      <xdr:spPr>
        <a:xfrm>
          <a:off x="1612978" y="1245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4BF9F826-199E-4BC7-9792-86C70BE3074D}"/>
            </a:ext>
          </a:extLst>
        </xdr:cNvPr>
        <xdr:cNvSpPr/>
      </xdr:nvSpPr>
      <xdr:spPr>
        <a:xfrm>
          <a:off x="984250" y="126714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id="{8207EBCC-5CA0-4E33-8957-AE5AD8601559}"/>
            </a:ext>
          </a:extLst>
        </xdr:cNvPr>
        <xdr:cNvSpPr txBox="1"/>
      </xdr:nvSpPr>
      <xdr:spPr>
        <a:xfrm>
          <a:off x="819228" y="1245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EE4F9FBD-D0EB-4C92-B4A1-9800881E60BF}"/>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DA980690-7832-42EF-A4A9-CC1D5929CC05}"/>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EF107DF9-A7A0-43C2-B3F3-7B88F8AD18D6}"/>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9DACB2CF-32B1-4786-95C3-8B6D53AA8551}"/>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D7002B2C-8ADA-4F9D-97E9-CFE3CB38FDC0}"/>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93814</xdr:rowOff>
    </xdr:from>
    <xdr:to>
      <xdr:col>24</xdr:col>
      <xdr:colOff>114300</xdr:colOff>
      <xdr:row>78</xdr:row>
      <xdr:rowOff>23964</xdr:rowOff>
    </xdr:to>
    <xdr:sp macro="" textlink="">
      <xdr:nvSpPr>
        <xdr:cNvPr id="191" name="楕円 190">
          <a:extLst>
            <a:ext uri="{FF2B5EF4-FFF2-40B4-BE49-F238E27FC236}">
              <a16:creationId xmlns:a16="http://schemas.microsoft.com/office/drawing/2014/main" id="{0A05137C-8644-46BF-9E28-0CDC116B8063}"/>
            </a:ext>
          </a:extLst>
        </xdr:cNvPr>
        <xdr:cNvSpPr/>
      </xdr:nvSpPr>
      <xdr:spPr>
        <a:xfrm>
          <a:off x="4127500" y="128128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8741</xdr:rowOff>
    </xdr:from>
    <xdr:ext cx="378565" cy="259045"/>
    <xdr:sp macro="" textlink="">
      <xdr:nvSpPr>
        <xdr:cNvPr id="192" name="維持補修費該当値テキスト">
          <a:extLst>
            <a:ext uri="{FF2B5EF4-FFF2-40B4-BE49-F238E27FC236}">
              <a16:creationId xmlns:a16="http://schemas.microsoft.com/office/drawing/2014/main" id="{7650649B-4AFE-47E3-AE6B-ADBA3580EF68}"/>
            </a:ext>
          </a:extLst>
        </xdr:cNvPr>
        <xdr:cNvSpPr txBox="1"/>
      </xdr:nvSpPr>
      <xdr:spPr>
        <a:xfrm>
          <a:off x="4229100" y="12727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20892</xdr:rowOff>
    </xdr:from>
    <xdr:to>
      <xdr:col>20</xdr:col>
      <xdr:colOff>38100</xdr:colOff>
      <xdr:row>77</xdr:row>
      <xdr:rowOff>122492</xdr:rowOff>
    </xdr:to>
    <xdr:sp macro="" textlink="">
      <xdr:nvSpPr>
        <xdr:cNvPr id="193" name="楕円 192">
          <a:extLst>
            <a:ext uri="{FF2B5EF4-FFF2-40B4-BE49-F238E27FC236}">
              <a16:creationId xmlns:a16="http://schemas.microsoft.com/office/drawing/2014/main" id="{71394280-9E8D-447C-9427-D661F8C56BA3}"/>
            </a:ext>
          </a:extLst>
        </xdr:cNvPr>
        <xdr:cNvSpPr/>
      </xdr:nvSpPr>
      <xdr:spPr>
        <a:xfrm>
          <a:off x="3384550" y="127399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113619</xdr:rowOff>
    </xdr:from>
    <xdr:ext cx="469744" cy="259045"/>
    <xdr:sp macro="" textlink="">
      <xdr:nvSpPr>
        <xdr:cNvPr id="194" name="テキスト ボックス 193">
          <a:extLst>
            <a:ext uri="{FF2B5EF4-FFF2-40B4-BE49-F238E27FC236}">
              <a16:creationId xmlns:a16="http://schemas.microsoft.com/office/drawing/2014/main" id="{80D842BF-BB85-4F5C-B6CD-EA3D665B1A67}"/>
            </a:ext>
          </a:extLst>
        </xdr:cNvPr>
        <xdr:cNvSpPr txBox="1"/>
      </xdr:nvSpPr>
      <xdr:spPr>
        <a:xfrm>
          <a:off x="3219528" y="128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71241</xdr:rowOff>
    </xdr:from>
    <xdr:to>
      <xdr:col>15</xdr:col>
      <xdr:colOff>101600</xdr:colOff>
      <xdr:row>78</xdr:row>
      <xdr:rowOff>1391</xdr:rowOff>
    </xdr:to>
    <xdr:sp macro="" textlink="">
      <xdr:nvSpPr>
        <xdr:cNvPr id="195" name="楕円 194">
          <a:extLst>
            <a:ext uri="{FF2B5EF4-FFF2-40B4-BE49-F238E27FC236}">
              <a16:creationId xmlns:a16="http://schemas.microsoft.com/office/drawing/2014/main" id="{58053401-4C5F-453C-9A7E-AC5546C583B3}"/>
            </a:ext>
          </a:extLst>
        </xdr:cNvPr>
        <xdr:cNvSpPr/>
      </xdr:nvSpPr>
      <xdr:spPr>
        <a:xfrm>
          <a:off x="2571750" y="127902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163968</xdr:rowOff>
    </xdr:from>
    <xdr:ext cx="469744" cy="259045"/>
    <xdr:sp macro="" textlink="">
      <xdr:nvSpPr>
        <xdr:cNvPr id="196" name="テキスト ボックス 195">
          <a:extLst>
            <a:ext uri="{FF2B5EF4-FFF2-40B4-BE49-F238E27FC236}">
              <a16:creationId xmlns:a16="http://schemas.microsoft.com/office/drawing/2014/main" id="{4831D1DC-AC30-444D-842C-203562A82E72}"/>
            </a:ext>
          </a:extLst>
        </xdr:cNvPr>
        <xdr:cNvSpPr txBox="1"/>
      </xdr:nvSpPr>
      <xdr:spPr>
        <a:xfrm>
          <a:off x="2406728" y="1288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75870</xdr:rowOff>
    </xdr:from>
    <xdr:to>
      <xdr:col>10</xdr:col>
      <xdr:colOff>165100</xdr:colOff>
      <xdr:row>78</xdr:row>
      <xdr:rowOff>6020</xdr:rowOff>
    </xdr:to>
    <xdr:sp macro="" textlink="">
      <xdr:nvSpPr>
        <xdr:cNvPr id="197" name="楕円 196">
          <a:extLst>
            <a:ext uri="{FF2B5EF4-FFF2-40B4-BE49-F238E27FC236}">
              <a16:creationId xmlns:a16="http://schemas.microsoft.com/office/drawing/2014/main" id="{48CED487-4B0C-47C3-8272-8A5A8439843D}"/>
            </a:ext>
          </a:extLst>
        </xdr:cNvPr>
        <xdr:cNvSpPr/>
      </xdr:nvSpPr>
      <xdr:spPr>
        <a:xfrm>
          <a:off x="1778000" y="12794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168597</xdr:rowOff>
    </xdr:from>
    <xdr:ext cx="469744" cy="259045"/>
    <xdr:sp macro="" textlink="">
      <xdr:nvSpPr>
        <xdr:cNvPr id="198" name="テキスト ボックス 197">
          <a:extLst>
            <a:ext uri="{FF2B5EF4-FFF2-40B4-BE49-F238E27FC236}">
              <a16:creationId xmlns:a16="http://schemas.microsoft.com/office/drawing/2014/main" id="{31F0305D-E8DD-4D8A-A4AF-F676EFEB935B}"/>
            </a:ext>
          </a:extLst>
        </xdr:cNvPr>
        <xdr:cNvSpPr txBox="1"/>
      </xdr:nvSpPr>
      <xdr:spPr>
        <a:xfrm>
          <a:off x="1612978" y="1288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66611</xdr:rowOff>
    </xdr:from>
    <xdr:to>
      <xdr:col>6</xdr:col>
      <xdr:colOff>38100</xdr:colOff>
      <xdr:row>77</xdr:row>
      <xdr:rowOff>168211</xdr:rowOff>
    </xdr:to>
    <xdr:sp macro="" textlink="">
      <xdr:nvSpPr>
        <xdr:cNvPr id="199" name="楕円 198">
          <a:extLst>
            <a:ext uri="{FF2B5EF4-FFF2-40B4-BE49-F238E27FC236}">
              <a16:creationId xmlns:a16="http://schemas.microsoft.com/office/drawing/2014/main" id="{6331AFF7-1933-4C7F-92E3-91CDEC6CFDEA}"/>
            </a:ext>
          </a:extLst>
        </xdr:cNvPr>
        <xdr:cNvSpPr/>
      </xdr:nvSpPr>
      <xdr:spPr>
        <a:xfrm>
          <a:off x="984250" y="127856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159338</xdr:rowOff>
    </xdr:from>
    <xdr:ext cx="469744" cy="259045"/>
    <xdr:sp macro="" textlink="">
      <xdr:nvSpPr>
        <xdr:cNvPr id="200" name="テキスト ボックス 199">
          <a:extLst>
            <a:ext uri="{FF2B5EF4-FFF2-40B4-BE49-F238E27FC236}">
              <a16:creationId xmlns:a16="http://schemas.microsoft.com/office/drawing/2014/main" id="{A2A2786B-FA1D-4447-9891-604F78C111CC}"/>
            </a:ext>
          </a:extLst>
        </xdr:cNvPr>
        <xdr:cNvSpPr txBox="1"/>
      </xdr:nvSpPr>
      <xdr:spPr>
        <a:xfrm>
          <a:off x="819228" y="1287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7832625D-B6C5-4DBF-B19A-7F333EB04688}"/>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3373E73-BF1B-4AF0-B0BE-9604A9180C17}"/>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CF0D5754-C2EC-4A1C-A76A-FFB09A53DBD0}"/>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8A962F56-5A15-4538-B0EB-B317EE697ED8}"/>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94D4C6EE-9BB9-4028-9E44-F28A8FAA4698}"/>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2DAF45E-6B54-481E-9E0E-EA9885378876}"/>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43B41251-8FDF-47AF-83D7-DFFDE4FBCEA5}"/>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E1683B4E-D863-420F-A3D4-566BC5A4B783}"/>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7ADB043B-C193-4A97-BEA8-20C60F5185D7}"/>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C64020F6-67A6-45F8-9B54-524E593B5158}"/>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9E1B714-89E9-4701-96AE-041A7835475B}"/>
            </a:ext>
          </a:extLst>
        </xdr:cNvPr>
        <xdr:cNvSpPr txBox="1"/>
      </xdr:nvSpPr>
      <xdr:spPr>
        <a:xfrm>
          <a:off x="21165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2EA28EDA-C45D-4ABA-92EB-840E74238822}"/>
            </a:ext>
          </a:extLst>
        </xdr:cNvPr>
        <xdr:cNvCxnSpPr/>
      </xdr:nvCxnSpPr>
      <xdr:spPr>
        <a:xfrm>
          <a:off x="685800" y="16500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E15F5732-7A04-4F03-B073-6190D8E01981}"/>
            </a:ext>
          </a:extLst>
        </xdr:cNvPr>
        <xdr:cNvSpPr txBox="1"/>
      </xdr:nvSpPr>
      <xdr:spPr>
        <a:xfrm>
          <a:off x="211651" y="163587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FA62F610-90E9-4B26-BBC0-59A26D70A4AC}"/>
            </a:ext>
          </a:extLst>
        </xdr:cNvPr>
        <xdr:cNvCxnSpPr/>
      </xdr:nvCxnSpPr>
      <xdr:spPr>
        <a:xfrm>
          <a:off x="685800" y="16174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FDE4F42F-8FC1-49B2-AEA4-6CE240F7C960}"/>
            </a:ext>
          </a:extLst>
        </xdr:cNvPr>
        <xdr:cNvSpPr txBox="1"/>
      </xdr:nvSpPr>
      <xdr:spPr>
        <a:xfrm>
          <a:off x="211651" y="160321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9510A408-DD92-46AB-AD02-CA001E585A53}"/>
            </a:ext>
          </a:extLst>
        </xdr:cNvPr>
        <xdr:cNvCxnSpPr/>
      </xdr:nvCxnSpPr>
      <xdr:spPr>
        <a:xfrm>
          <a:off x="685800" y="15847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15C52AD4-41A7-40BF-A89D-8AD87FFE8603}"/>
            </a:ext>
          </a:extLst>
        </xdr:cNvPr>
        <xdr:cNvSpPr txBox="1"/>
      </xdr:nvSpPr>
      <xdr:spPr>
        <a:xfrm>
          <a:off x="211651" y="157055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C38BD608-2E04-4026-A1FF-552263B4F208}"/>
            </a:ext>
          </a:extLst>
        </xdr:cNvPr>
        <xdr:cNvCxnSpPr/>
      </xdr:nvCxnSpPr>
      <xdr:spPr>
        <a:xfrm>
          <a:off x="685800" y="15521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66DE254D-5D50-4740-B121-1D036E8A5E75}"/>
            </a:ext>
          </a:extLst>
        </xdr:cNvPr>
        <xdr:cNvSpPr txBox="1"/>
      </xdr:nvSpPr>
      <xdr:spPr>
        <a:xfrm>
          <a:off x="166581" y="15378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F5314EA2-D386-4FA0-9449-6C6BB9749A34}"/>
            </a:ext>
          </a:extLst>
        </xdr:cNvPr>
        <xdr:cNvCxnSpPr/>
      </xdr:nvCxnSpPr>
      <xdr:spPr>
        <a:xfrm>
          <a:off x="685800" y="15194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E26DFF51-AE52-4FBA-91F8-9C75CF076690}"/>
            </a:ext>
          </a:extLst>
        </xdr:cNvPr>
        <xdr:cNvSpPr txBox="1"/>
      </xdr:nvSpPr>
      <xdr:spPr>
        <a:xfrm>
          <a:off x="166581" y="15052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33ED701E-BC5B-4333-9724-37FBA1B72F1C}"/>
            </a:ext>
          </a:extLst>
        </xdr:cNvPr>
        <xdr:cNvCxnSpPr/>
      </xdr:nvCxnSpPr>
      <xdr:spPr>
        <a:xfrm>
          <a:off x="685800" y="148744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E2C91A94-3E81-4E3C-801A-27B265134508}"/>
            </a:ext>
          </a:extLst>
        </xdr:cNvPr>
        <xdr:cNvSpPr txBox="1"/>
      </xdr:nvSpPr>
      <xdr:spPr>
        <a:xfrm>
          <a:off x="16658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C9D9045F-4FCA-4E7D-9638-672DF1EFC05A}"/>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558E3F47-5034-42A7-8ACD-4CF33E0EB795}"/>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68B1DEB2-9805-4E70-87AD-DB395515E1F3}"/>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9D03E665-A01A-4C7D-AAE9-3D464E85BC58}"/>
            </a:ext>
          </a:extLst>
        </xdr:cNvPr>
        <xdr:cNvCxnSpPr/>
      </xdr:nvCxnSpPr>
      <xdr:spPr>
        <a:xfrm flipV="1">
          <a:off x="4176395" y="15016448"/>
          <a:ext cx="1270" cy="149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BE69C79C-F8A0-4328-A10D-DBD6BBF68D36}"/>
            </a:ext>
          </a:extLst>
        </xdr:cNvPr>
        <xdr:cNvSpPr txBox="1"/>
      </xdr:nvSpPr>
      <xdr:spPr>
        <a:xfrm>
          <a:off x="4229100" y="165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75490139-0BA2-4A4D-B251-69B3B1DAA9D2}"/>
            </a:ext>
          </a:extLst>
        </xdr:cNvPr>
        <xdr:cNvCxnSpPr/>
      </xdr:nvCxnSpPr>
      <xdr:spPr>
        <a:xfrm>
          <a:off x="4108450" y="165088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FADCE131-F8EA-482E-A37F-EA409F393F46}"/>
            </a:ext>
          </a:extLst>
        </xdr:cNvPr>
        <xdr:cNvSpPr txBox="1"/>
      </xdr:nvSpPr>
      <xdr:spPr>
        <a:xfrm>
          <a:off x="4229100" y="1479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2927CF95-9B63-414E-A9DF-39A8F0E9B2AC}"/>
            </a:ext>
          </a:extLst>
        </xdr:cNvPr>
        <xdr:cNvCxnSpPr/>
      </xdr:nvCxnSpPr>
      <xdr:spPr>
        <a:xfrm>
          <a:off x="4108450" y="150164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125740</xdr:rowOff>
    </xdr:from>
    <xdr:to>
      <xdr:col>24</xdr:col>
      <xdr:colOff>63500</xdr:colOff>
      <xdr:row>95</xdr:row>
      <xdr:rowOff>21546</xdr:rowOff>
    </xdr:to>
    <xdr:cxnSp macro="">
      <xdr:nvCxnSpPr>
        <xdr:cNvPr id="232" name="直線コネクタ 231">
          <a:extLst>
            <a:ext uri="{FF2B5EF4-FFF2-40B4-BE49-F238E27FC236}">
              <a16:creationId xmlns:a16="http://schemas.microsoft.com/office/drawing/2014/main" id="{0809B8F0-7D1A-4883-BBD8-59DB60D82862}"/>
            </a:ext>
          </a:extLst>
        </xdr:cNvPr>
        <xdr:cNvCxnSpPr/>
      </xdr:nvCxnSpPr>
      <xdr:spPr>
        <a:xfrm flipV="1">
          <a:off x="3429000" y="15670540"/>
          <a:ext cx="749300" cy="6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a:extLst>
            <a:ext uri="{FF2B5EF4-FFF2-40B4-BE49-F238E27FC236}">
              <a16:creationId xmlns:a16="http://schemas.microsoft.com/office/drawing/2014/main" id="{ED43573C-A19E-4D5C-ADF6-DAABB9929B97}"/>
            </a:ext>
          </a:extLst>
        </xdr:cNvPr>
        <xdr:cNvSpPr txBox="1"/>
      </xdr:nvSpPr>
      <xdr:spPr>
        <a:xfrm>
          <a:off x="4229100" y="15913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CC4A6FCC-3225-49CF-8EB0-71A68041C482}"/>
            </a:ext>
          </a:extLst>
        </xdr:cNvPr>
        <xdr:cNvSpPr/>
      </xdr:nvSpPr>
      <xdr:spPr>
        <a:xfrm>
          <a:off x="4127500" y="1593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13822</xdr:rowOff>
    </xdr:from>
    <xdr:to>
      <xdr:col>19</xdr:col>
      <xdr:colOff>177800</xdr:colOff>
      <xdr:row>95</xdr:row>
      <xdr:rowOff>21546</xdr:rowOff>
    </xdr:to>
    <xdr:cxnSp macro="">
      <xdr:nvCxnSpPr>
        <xdr:cNvPr id="235" name="直線コネクタ 234">
          <a:extLst>
            <a:ext uri="{FF2B5EF4-FFF2-40B4-BE49-F238E27FC236}">
              <a16:creationId xmlns:a16="http://schemas.microsoft.com/office/drawing/2014/main" id="{48E26117-797C-4956-9311-782960FA78E5}"/>
            </a:ext>
          </a:extLst>
        </xdr:cNvPr>
        <xdr:cNvCxnSpPr/>
      </xdr:nvCxnSpPr>
      <xdr:spPr>
        <a:xfrm>
          <a:off x="2622550" y="15730072"/>
          <a:ext cx="806450" cy="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BE92817-672A-434F-8F0E-1A1C68132462}"/>
            </a:ext>
          </a:extLst>
        </xdr:cNvPr>
        <xdr:cNvSpPr/>
      </xdr:nvSpPr>
      <xdr:spPr>
        <a:xfrm>
          <a:off x="3384550" y="159939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a:extLst>
            <a:ext uri="{FF2B5EF4-FFF2-40B4-BE49-F238E27FC236}">
              <a16:creationId xmlns:a16="http://schemas.microsoft.com/office/drawing/2014/main" id="{BB460C8A-9AFB-47F2-BA74-505EE1F9630F}"/>
            </a:ext>
          </a:extLst>
        </xdr:cNvPr>
        <xdr:cNvSpPr txBox="1"/>
      </xdr:nvSpPr>
      <xdr:spPr>
        <a:xfrm>
          <a:off x="3187211" y="1608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13822</xdr:rowOff>
    </xdr:from>
    <xdr:to>
      <xdr:col>15</xdr:col>
      <xdr:colOff>50800</xdr:colOff>
      <xdr:row>95</xdr:row>
      <xdr:rowOff>100332</xdr:rowOff>
    </xdr:to>
    <xdr:cxnSp macro="">
      <xdr:nvCxnSpPr>
        <xdr:cNvPr id="238" name="直線コネクタ 237">
          <a:extLst>
            <a:ext uri="{FF2B5EF4-FFF2-40B4-BE49-F238E27FC236}">
              <a16:creationId xmlns:a16="http://schemas.microsoft.com/office/drawing/2014/main" id="{CC2405BB-5067-4421-9ECA-B325FD14C150}"/>
            </a:ext>
          </a:extLst>
        </xdr:cNvPr>
        <xdr:cNvCxnSpPr/>
      </xdr:nvCxnSpPr>
      <xdr:spPr>
        <a:xfrm flipV="1">
          <a:off x="1828800" y="15730072"/>
          <a:ext cx="793750" cy="8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7E1040A9-FF8E-45F4-92FD-DBEEAB8D15DD}"/>
            </a:ext>
          </a:extLst>
        </xdr:cNvPr>
        <xdr:cNvSpPr/>
      </xdr:nvSpPr>
      <xdr:spPr>
        <a:xfrm>
          <a:off x="2571750" y="1599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a:extLst>
            <a:ext uri="{FF2B5EF4-FFF2-40B4-BE49-F238E27FC236}">
              <a16:creationId xmlns:a16="http://schemas.microsoft.com/office/drawing/2014/main" id="{FE08338F-5644-4D08-8B95-26F06573624A}"/>
            </a:ext>
          </a:extLst>
        </xdr:cNvPr>
        <xdr:cNvSpPr txBox="1"/>
      </xdr:nvSpPr>
      <xdr:spPr>
        <a:xfrm>
          <a:off x="2393461" y="1608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100332</xdr:rowOff>
    </xdr:from>
    <xdr:to>
      <xdr:col>10</xdr:col>
      <xdr:colOff>114300</xdr:colOff>
      <xdr:row>95</xdr:row>
      <xdr:rowOff>148909</xdr:rowOff>
    </xdr:to>
    <xdr:cxnSp macro="">
      <xdr:nvCxnSpPr>
        <xdr:cNvPr id="241" name="直線コネクタ 240">
          <a:extLst>
            <a:ext uri="{FF2B5EF4-FFF2-40B4-BE49-F238E27FC236}">
              <a16:creationId xmlns:a16="http://schemas.microsoft.com/office/drawing/2014/main" id="{3B0766E4-A343-48AF-A980-50787DE4B00A}"/>
            </a:ext>
          </a:extLst>
        </xdr:cNvPr>
        <xdr:cNvCxnSpPr/>
      </xdr:nvCxnSpPr>
      <xdr:spPr>
        <a:xfrm flipV="1">
          <a:off x="1028700" y="15816582"/>
          <a:ext cx="8001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62D1A8DB-B191-407A-9DB8-1574D70BCB6E}"/>
            </a:ext>
          </a:extLst>
        </xdr:cNvPr>
        <xdr:cNvSpPr/>
      </xdr:nvSpPr>
      <xdr:spPr>
        <a:xfrm>
          <a:off x="1778000" y="1603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a:extLst>
            <a:ext uri="{FF2B5EF4-FFF2-40B4-BE49-F238E27FC236}">
              <a16:creationId xmlns:a16="http://schemas.microsoft.com/office/drawing/2014/main" id="{D8F04173-494C-481C-A763-DA9B9B7B764C}"/>
            </a:ext>
          </a:extLst>
        </xdr:cNvPr>
        <xdr:cNvSpPr txBox="1"/>
      </xdr:nvSpPr>
      <xdr:spPr>
        <a:xfrm>
          <a:off x="1580661" y="1612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AE7AF209-86D8-494B-88C4-298D93D09005}"/>
            </a:ext>
          </a:extLst>
        </xdr:cNvPr>
        <xdr:cNvSpPr/>
      </xdr:nvSpPr>
      <xdr:spPr>
        <a:xfrm>
          <a:off x="984250" y="1612830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a:extLst>
            <a:ext uri="{FF2B5EF4-FFF2-40B4-BE49-F238E27FC236}">
              <a16:creationId xmlns:a16="http://schemas.microsoft.com/office/drawing/2014/main" id="{23065A65-C2A2-4A86-A34C-FC8F112A1D81}"/>
            </a:ext>
          </a:extLst>
        </xdr:cNvPr>
        <xdr:cNvSpPr txBox="1"/>
      </xdr:nvSpPr>
      <xdr:spPr>
        <a:xfrm>
          <a:off x="786911" y="1622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5693A030-F37C-4FB8-BC07-BB08A43BCC03}"/>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72A069C1-C588-44DF-9127-34E7757DE4C0}"/>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1AC970A0-BCC3-4C21-AC6F-5E1BD17A0C83}"/>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A2F89E98-0E3F-4062-8C52-EF45D1FAFBC2}"/>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BED3E1D0-A14D-44E6-9A96-83908239B8BE}"/>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74940</xdr:rowOff>
    </xdr:from>
    <xdr:to>
      <xdr:col>24</xdr:col>
      <xdr:colOff>114300</xdr:colOff>
      <xdr:row>95</xdr:row>
      <xdr:rowOff>5090</xdr:rowOff>
    </xdr:to>
    <xdr:sp macro="" textlink="">
      <xdr:nvSpPr>
        <xdr:cNvPr id="251" name="楕円 250">
          <a:extLst>
            <a:ext uri="{FF2B5EF4-FFF2-40B4-BE49-F238E27FC236}">
              <a16:creationId xmlns:a16="http://schemas.microsoft.com/office/drawing/2014/main" id="{BD19F736-3C9D-4DCB-BDAC-59A98414A9C5}"/>
            </a:ext>
          </a:extLst>
        </xdr:cNvPr>
        <xdr:cNvSpPr/>
      </xdr:nvSpPr>
      <xdr:spPr>
        <a:xfrm>
          <a:off x="4127500" y="156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97817</xdr:rowOff>
    </xdr:from>
    <xdr:ext cx="534377" cy="259045"/>
    <xdr:sp macro="" textlink="">
      <xdr:nvSpPr>
        <xdr:cNvPr id="252" name="扶助費該当値テキスト">
          <a:extLst>
            <a:ext uri="{FF2B5EF4-FFF2-40B4-BE49-F238E27FC236}">
              <a16:creationId xmlns:a16="http://schemas.microsoft.com/office/drawing/2014/main" id="{6266A3B7-00BE-4423-8113-877E9C03BC02}"/>
            </a:ext>
          </a:extLst>
        </xdr:cNvPr>
        <xdr:cNvSpPr txBox="1"/>
      </xdr:nvSpPr>
      <xdr:spPr>
        <a:xfrm>
          <a:off x="4229100" y="1547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142196</xdr:rowOff>
    </xdr:from>
    <xdr:to>
      <xdr:col>20</xdr:col>
      <xdr:colOff>38100</xdr:colOff>
      <xdr:row>95</xdr:row>
      <xdr:rowOff>72346</xdr:rowOff>
    </xdr:to>
    <xdr:sp macro="" textlink="">
      <xdr:nvSpPr>
        <xdr:cNvPr id="253" name="楕円 252">
          <a:extLst>
            <a:ext uri="{FF2B5EF4-FFF2-40B4-BE49-F238E27FC236}">
              <a16:creationId xmlns:a16="http://schemas.microsoft.com/office/drawing/2014/main" id="{9207DD24-882B-4BCE-AE2D-D22DD9CAB201}"/>
            </a:ext>
          </a:extLst>
        </xdr:cNvPr>
        <xdr:cNvSpPr/>
      </xdr:nvSpPr>
      <xdr:spPr>
        <a:xfrm>
          <a:off x="3384550" y="156869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88873</xdr:rowOff>
    </xdr:from>
    <xdr:ext cx="534377" cy="259045"/>
    <xdr:sp macro="" textlink="">
      <xdr:nvSpPr>
        <xdr:cNvPr id="254" name="テキスト ボックス 253">
          <a:extLst>
            <a:ext uri="{FF2B5EF4-FFF2-40B4-BE49-F238E27FC236}">
              <a16:creationId xmlns:a16="http://schemas.microsoft.com/office/drawing/2014/main" id="{A71A5CB4-0E46-4ED4-8D86-519E4AD14514}"/>
            </a:ext>
          </a:extLst>
        </xdr:cNvPr>
        <xdr:cNvSpPr txBox="1"/>
      </xdr:nvSpPr>
      <xdr:spPr>
        <a:xfrm>
          <a:off x="3187211" y="154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134472</xdr:rowOff>
    </xdr:from>
    <xdr:to>
      <xdr:col>15</xdr:col>
      <xdr:colOff>101600</xdr:colOff>
      <xdr:row>95</xdr:row>
      <xdr:rowOff>64622</xdr:rowOff>
    </xdr:to>
    <xdr:sp macro="" textlink="">
      <xdr:nvSpPr>
        <xdr:cNvPr id="255" name="楕円 254">
          <a:extLst>
            <a:ext uri="{FF2B5EF4-FFF2-40B4-BE49-F238E27FC236}">
              <a16:creationId xmlns:a16="http://schemas.microsoft.com/office/drawing/2014/main" id="{52455BB2-BC82-491B-A446-78FE6ED187CA}"/>
            </a:ext>
          </a:extLst>
        </xdr:cNvPr>
        <xdr:cNvSpPr/>
      </xdr:nvSpPr>
      <xdr:spPr>
        <a:xfrm>
          <a:off x="2571750" y="156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81149</xdr:rowOff>
    </xdr:from>
    <xdr:ext cx="534377" cy="259045"/>
    <xdr:sp macro="" textlink="">
      <xdr:nvSpPr>
        <xdr:cNvPr id="256" name="テキスト ボックス 255">
          <a:extLst>
            <a:ext uri="{FF2B5EF4-FFF2-40B4-BE49-F238E27FC236}">
              <a16:creationId xmlns:a16="http://schemas.microsoft.com/office/drawing/2014/main" id="{AD6B2495-DF43-4ABC-95E9-017B52DD1855}"/>
            </a:ext>
          </a:extLst>
        </xdr:cNvPr>
        <xdr:cNvSpPr txBox="1"/>
      </xdr:nvSpPr>
      <xdr:spPr>
        <a:xfrm>
          <a:off x="2393461" y="154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49532</xdr:rowOff>
    </xdr:from>
    <xdr:to>
      <xdr:col>10</xdr:col>
      <xdr:colOff>165100</xdr:colOff>
      <xdr:row>95</xdr:row>
      <xdr:rowOff>151132</xdr:rowOff>
    </xdr:to>
    <xdr:sp macro="" textlink="">
      <xdr:nvSpPr>
        <xdr:cNvPr id="257" name="楕円 256">
          <a:extLst>
            <a:ext uri="{FF2B5EF4-FFF2-40B4-BE49-F238E27FC236}">
              <a16:creationId xmlns:a16="http://schemas.microsoft.com/office/drawing/2014/main" id="{E3F5227E-7078-4356-8ECF-8DFBF4278AE0}"/>
            </a:ext>
          </a:extLst>
        </xdr:cNvPr>
        <xdr:cNvSpPr/>
      </xdr:nvSpPr>
      <xdr:spPr>
        <a:xfrm>
          <a:off x="1778000" y="1576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167659</xdr:rowOff>
    </xdr:from>
    <xdr:ext cx="534377" cy="259045"/>
    <xdr:sp macro="" textlink="">
      <xdr:nvSpPr>
        <xdr:cNvPr id="258" name="テキスト ボックス 257">
          <a:extLst>
            <a:ext uri="{FF2B5EF4-FFF2-40B4-BE49-F238E27FC236}">
              <a16:creationId xmlns:a16="http://schemas.microsoft.com/office/drawing/2014/main" id="{9B1CC97B-2E17-4356-93FD-11B06FF3D66A}"/>
            </a:ext>
          </a:extLst>
        </xdr:cNvPr>
        <xdr:cNvSpPr txBox="1"/>
      </xdr:nvSpPr>
      <xdr:spPr>
        <a:xfrm>
          <a:off x="1580661" y="1554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98109</xdr:rowOff>
    </xdr:from>
    <xdr:to>
      <xdr:col>6</xdr:col>
      <xdr:colOff>38100</xdr:colOff>
      <xdr:row>96</xdr:row>
      <xdr:rowOff>28259</xdr:rowOff>
    </xdr:to>
    <xdr:sp macro="" textlink="">
      <xdr:nvSpPr>
        <xdr:cNvPr id="259" name="楕円 258">
          <a:extLst>
            <a:ext uri="{FF2B5EF4-FFF2-40B4-BE49-F238E27FC236}">
              <a16:creationId xmlns:a16="http://schemas.microsoft.com/office/drawing/2014/main" id="{A90A9F85-FB39-4DBF-B5DF-71C5F61EA0CB}"/>
            </a:ext>
          </a:extLst>
        </xdr:cNvPr>
        <xdr:cNvSpPr/>
      </xdr:nvSpPr>
      <xdr:spPr>
        <a:xfrm>
          <a:off x="984250" y="158143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44786</xdr:rowOff>
    </xdr:from>
    <xdr:ext cx="534377" cy="259045"/>
    <xdr:sp macro="" textlink="">
      <xdr:nvSpPr>
        <xdr:cNvPr id="260" name="テキスト ボックス 259">
          <a:extLst>
            <a:ext uri="{FF2B5EF4-FFF2-40B4-BE49-F238E27FC236}">
              <a16:creationId xmlns:a16="http://schemas.microsoft.com/office/drawing/2014/main" id="{4AD48346-5541-4DF5-8922-A13BB251D0EF}"/>
            </a:ext>
          </a:extLst>
        </xdr:cNvPr>
        <xdr:cNvSpPr txBox="1"/>
      </xdr:nvSpPr>
      <xdr:spPr>
        <a:xfrm>
          <a:off x="786911" y="1558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5E72116F-6E06-4776-865E-3142218E3480}"/>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A2622E65-890A-4A48-8E82-6ACCA93491C6}"/>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EDF408B6-4216-4612-A243-34B5CA4C82A2}"/>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170C75D1-368F-4CC4-87CB-7B7DB3878D10}"/>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87FE325A-BE74-4DE7-BFEF-8D00B2DD6645}"/>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FC161347-417B-45CA-BA11-4F36D83BBD19}"/>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97BCBE8F-F92C-4C8A-8323-ABFE7DFF4D9F}"/>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9ED79E20-B5E7-4B80-A5BF-25D222341AEE}"/>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4F05FE4E-A44F-41E4-9EC0-7EC1CD047488}"/>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1158B120-081B-46A7-8C59-45499F74C4E9}"/>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C65AAEC2-6B3A-4424-8213-E1D2398642FE}"/>
            </a:ext>
          </a:extLst>
        </xdr:cNvPr>
        <xdr:cNvCxnSpPr/>
      </xdr:nvCxnSpPr>
      <xdr:spPr>
        <a:xfrm>
          <a:off x="5956300" y="65441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62E83396-014C-4219-AD06-9871C68841FA}"/>
            </a:ext>
          </a:extLst>
        </xdr:cNvPr>
        <xdr:cNvSpPr txBox="1"/>
      </xdr:nvSpPr>
      <xdr:spPr>
        <a:xfrm>
          <a:off x="572656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FC01DB27-FAC5-49B3-8E34-04323682F487}"/>
            </a:ext>
          </a:extLst>
        </xdr:cNvPr>
        <xdr:cNvCxnSpPr/>
      </xdr:nvCxnSpPr>
      <xdr:spPr>
        <a:xfrm>
          <a:off x="5956300" y="6230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7BB224A7-C69D-4F1F-8C25-185BC115C66A}"/>
            </a:ext>
          </a:extLst>
        </xdr:cNvPr>
        <xdr:cNvSpPr txBox="1"/>
      </xdr:nvSpPr>
      <xdr:spPr>
        <a:xfrm>
          <a:off x="5482151" y="6094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D0A580B0-B472-449E-9BFE-9AF815562439}"/>
            </a:ext>
          </a:extLst>
        </xdr:cNvPr>
        <xdr:cNvCxnSpPr/>
      </xdr:nvCxnSpPr>
      <xdr:spPr>
        <a:xfrm>
          <a:off x="5956300" y="59163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912860E3-43D3-4461-A08E-5E38D2750F35}"/>
            </a:ext>
          </a:extLst>
        </xdr:cNvPr>
        <xdr:cNvSpPr txBox="1"/>
      </xdr:nvSpPr>
      <xdr:spPr>
        <a:xfrm>
          <a:off x="5482151" y="57805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C67B6947-E506-4E93-A62F-868214B47280}"/>
            </a:ext>
          </a:extLst>
        </xdr:cNvPr>
        <xdr:cNvCxnSpPr/>
      </xdr:nvCxnSpPr>
      <xdr:spPr>
        <a:xfrm>
          <a:off x="5956300" y="56025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AF16DB8-3421-4969-94F7-57926767CC53}"/>
            </a:ext>
          </a:extLst>
        </xdr:cNvPr>
        <xdr:cNvSpPr txBox="1"/>
      </xdr:nvSpPr>
      <xdr:spPr>
        <a:xfrm>
          <a:off x="5482151" y="5460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3D4A7752-0393-4816-A78C-16F9C3B194B7}"/>
            </a:ext>
          </a:extLst>
        </xdr:cNvPr>
        <xdr:cNvCxnSpPr/>
      </xdr:nvCxnSpPr>
      <xdr:spPr>
        <a:xfrm>
          <a:off x="5956300" y="5288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128EEB33-3493-45F5-80C0-C0E19ABAF8FC}"/>
            </a:ext>
          </a:extLst>
        </xdr:cNvPr>
        <xdr:cNvSpPr txBox="1"/>
      </xdr:nvSpPr>
      <xdr:spPr>
        <a:xfrm>
          <a:off x="5418031" y="5146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3DED53D2-5B2C-4D94-89FF-A6602AFA91D9}"/>
            </a:ext>
          </a:extLst>
        </xdr:cNvPr>
        <xdr:cNvCxnSpPr/>
      </xdr:nvCxnSpPr>
      <xdr:spPr>
        <a:xfrm>
          <a:off x="5956300" y="4968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76D0038A-B1A8-436A-92EE-BDB890744CA7}"/>
            </a:ext>
          </a:extLst>
        </xdr:cNvPr>
        <xdr:cNvSpPr txBox="1"/>
      </xdr:nvSpPr>
      <xdr:spPr>
        <a:xfrm>
          <a:off x="5418031" y="4832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FA726BD3-B522-4DE8-B3C2-8E59611FEEC5}"/>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50824661-D4FA-4097-B177-AF19D980CE79}"/>
            </a:ext>
          </a:extLst>
        </xdr:cNvPr>
        <xdr:cNvSpPr txBox="1"/>
      </xdr:nvSpPr>
      <xdr:spPr>
        <a:xfrm>
          <a:off x="541803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DAB59672-C39F-4574-B210-166B291A6245}"/>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6ABD4588-D81E-4D2F-83BD-79FDB8554D8B}"/>
            </a:ext>
          </a:extLst>
        </xdr:cNvPr>
        <xdr:cNvCxnSpPr/>
      </xdr:nvCxnSpPr>
      <xdr:spPr>
        <a:xfrm flipV="1">
          <a:off x="9427845" y="5024668"/>
          <a:ext cx="1270" cy="138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3957AE5E-DC59-4C29-B11D-4A698EB1ECB8}"/>
            </a:ext>
          </a:extLst>
        </xdr:cNvPr>
        <xdr:cNvSpPr txBox="1"/>
      </xdr:nvSpPr>
      <xdr:spPr>
        <a:xfrm>
          <a:off x="9480550" y="641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CEB8777F-2CCF-4689-9EA4-6FA2B2F021D3}"/>
            </a:ext>
          </a:extLst>
        </xdr:cNvPr>
        <xdr:cNvCxnSpPr/>
      </xdr:nvCxnSpPr>
      <xdr:spPr>
        <a:xfrm>
          <a:off x="9359900" y="64097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7F84F8C0-FA09-4C24-B57C-EC1F9C76F067}"/>
            </a:ext>
          </a:extLst>
        </xdr:cNvPr>
        <xdr:cNvSpPr txBox="1"/>
      </xdr:nvSpPr>
      <xdr:spPr>
        <a:xfrm>
          <a:off x="9480550" y="480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65BDC906-33C7-4F67-8C86-84960EB0ABB8}"/>
            </a:ext>
          </a:extLst>
        </xdr:cNvPr>
        <xdr:cNvCxnSpPr/>
      </xdr:nvCxnSpPr>
      <xdr:spPr>
        <a:xfrm>
          <a:off x="9359900" y="50246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58743</xdr:rowOff>
    </xdr:from>
    <xdr:to>
      <xdr:col>55</xdr:col>
      <xdr:colOff>0</xdr:colOff>
      <xdr:row>37</xdr:row>
      <xdr:rowOff>63391</xdr:rowOff>
    </xdr:to>
    <xdr:cxnSp macro="">
      <xdr:nvCxnSpPr>
        <xdr:cNvPr id="291" name="直線コネクタ 290">
          <a:extLst>
            <a:ext uri="{FF2B5EF4-FFF2-40B4-BE49-F238E27FC236}">
              <a16:creationId xmlns:a16="http://schemas.microsoft.com/office/drawing/2014/main" id="{09D91100-207E-40F3-8BC2-9F4E9BD741EE}"/>
            </a:ext>
          </a:extLst>
        </xdr:cNvPr>
        <xdr:cNvCxnSpPr/>
      </xdr:nvCxnSpPr>
      <xdr:spPr>
        <a:xfrm>
          <a:off x="8686800" y="6173793"/>
          <a:ext cx="74295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a16="http://schemas.microsoft.com/office/drawing/2014/main" id="{BE31DD16-B6E2-4DCA-A295-B12B810379ED}"/>
            </a:ext>
          </a:extLst>
        </xdr:cNvPr>
        <xdr:cNvSpPr txBox="1"/>
      </xdr:nvSpPr>
      <xdr:spPr>
        <a:xfrm>
          <a:off x="9480550" y="587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459F0FEB-475D-4A00-A7A1-1EA8D8D3DB8B}"/>
            </a:ext>
          </a:extLst>
        </xdr:cNvPr>
        <xdr:cNvSpPr/>
      </xdr:nvSpPr>
      <xdr:spPr>
        <a:xfrm>
          <a:off x="9398000" y="60168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58743</xdr:rowOff>
    </xdr:from>
    <xdr:to>
      <xdr:col>50</xdr:col>
      <xdr:colOff>114300</xdr:colOff>
      <xdr:row>37</xdr:row>
      <xdr:rowOff>62999</xdr:rowOff>
    </xdr:to>
    <xdr:cxnSp macro="">
      <xdr:nvCxnSpPr>
        <xdr:cNvPr id="294" name="直線コネクタ 293">
          <a:extLst>
            <a:ext uri="{FF2B5EF4-FFF2-40B4-BE49-F238E27FC236}">
              <a16:creationId xmlns:a16="http://schemas.microsoft.com/office/drawing/2014/main" id="{65868D16-E471-4CE3-AC84-BC85CAFC5C51}"/>
            </a:ext>
          </a:extLst>
        </xdr:cNvPr>
        <xdr:cNvCxnSpPr/>
      </xdr:nvCxnSpPr>
      <xdr:spPr>
        <a:xfrm flipV="1">
          <a:off x="7886700" y="6173793"/>
          <a:ext cx="8001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82F49009-7902-4330-9108-F5BC14604DDF}"/>
            </a:ext>
          </a:extLst>
        </xdr:cNvPr>
        <xdr:cNvSpPr/>
      </xdr:nvSpPr>
      <xdr:spPr>
        <a:xfrm>
          <a:off x="8636000" y="60226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a:extLst>
            <a:ext uri="{FF2B5EF4-FFF2-40B4-BE49-F238E27FC236}">
              <a16:creationId xmlns:a16="http://schemas.microsoft.com/office/drawing/2014/main" id="{793B8162-D273-45DE-9600-66283C809511}"/>
            </a:ext>
          </a:extLst>
        </xdr:cNvPr>
        <xdr:cNvSpPr txBox="1"/>
      </xdr:nvSpPr>
      <xdr:spPr>
        <a:xfrm>
          <a:off x="8438661" y="580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43089</xdr:rowOff>
    </xdr:from>
    <xdr:to>
      <xdr:col>45</xdr:col>
      <xdr:colOff>177800</xdr:colOff>
      <xdr:row>37</xdr:row>
      <xdr:rowOff>62999</xdr:rowOff>
    </xdr:to>
    <xdr:cxnSp macro="">
      <xdr:nvCxnSpPr>
        <xdr:cNvPr id="297" name="直線コネクタ 296">
          <a:extLst>
            <a:ext uri="{FF2B5EF4-FFF2-40B4-BE49-F238E27FC236}">
              <a16:creationId xmlns:a16="http://schemas.microsoft.com/office/drawing/2014/main" id="{0B3F04D8-9DB6-4077-BBE1-56EA9596F2CC}"/>
            </a:ext>
          </a:extLst>
        </xdr:cNvPr>
        <xdr:cNvCxnSpPr/>
      </xdr:nvCxnSpPr>
      <xdr:spPr>
        <a:xfrm>
          <a:off x="7080250" y="6158139"/>
          <a:ext cx="806450" cy="1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D286AAA4-6563-4581-B4A5-28FFD545CEEB}"/>
            </a:ext>
          </a:extLst>
        </xdr:cNvPr>
        <xdr:cNvSpPr/>
      </xdr:nvSpPr>
      <xdr:spPr>
        <a:xfrm>
          <a:off x="7842250" y="60424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a:extLst>
            <a:ext uri="{FF2B5EF4-FFF2-40B4-BE49-F238E27FC236}">
              <a16:creationId xmlns:a16="http://schemas.microsoft.com/office/drawing/2014/main" id="{74EAC2D1-2C48-4FAF-BAB2-3E16A72FBE5F}"/>
            </a:ext>
          </a:extLst>
        </xdr:cNvPr>
        <xdr:cNvSpPr txBox="1"/>
      </xdr:nvSpPr>
      <xdr:spPr>
        <a:xfrm>
          <a:off x="7644911" y="582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43089</xdr:rowOff>
    </xdr:from>
    <xdr:to>
      <xdr:col>41</xdr:col>
      <xdr:colOff>50800</xdr:colOff>
      <xdr:row>37</xdr:row>
      <xdr:rowOff>65383</xdr:rowOff>
    </xdr:to>
    <xdr:cxnSp macro="">
      <xdr:nvCxnSpPr>
        <xdr:cNvPr id="300" name="直線コネクタ 299">
          <a:extLst>
            <a:ext uri="{FF2B5EF4-FFF2-40B4-BE49-F238E27FC236}">
              <a16:creationId xmlns:a16="http://schemas.microsoft.com/office/drawing/2014/main" id="{319D36E7-8853-492B-B029-264CC2174422}"/>
            </a:ext>
          </a:extLst>
        </xdr:cNvPr>
        <xdr:cNvCxnSpPr/>
      </xdr:nvCxnSpPr>
      <xdr:spPr>
        <a:xfrm flipV="1">
          <a:off x="6286500" y="6158139"/>
          <a:ext cx="793750" cy="2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A6CDC64B-92A5-4FBC-B6E0-A5E8F7429E04}"/>
            </a:ext>
          </a:extLst>
        </xdr:cNvPr>
        <xdr:cNvSpPr/>
      </xdr:nvSpPr>
      <xdr:spPr>
        <a:xfrm>
          <a:off x="7029450" y="601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id="{D7EE0A26-7E67-45E7-A624-382F9D0683B1}"/>
            </a:ext>
          </a:extLst>
        </xdr:cNvPr>
        <xdr:cNvSpPr txBox="1"/>
      </xdr:nvSpPr>
      <xdr:spPr>
        <a:xfrm>
          <a:off x="6851161" y="579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891302BA-0694-4EBF-B861-B8C93A5B30E4}"/>
            </a:ext>
          </a:extLst>
        </xdr:cNvPr>
        <xdr:cNvSpPr/>
      </xdr:nvSpPr>
      <xdr:spPr>
        <a:xfrm>
          <a:off x="6235700" y="60560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id="{0F61EB58-27BF-4F3B-8178-5AC1E53A1961}"/>
            </a:ext>
          </a:extLst>
        </xdr:cNvPr>
        <xdr:cNvSpPr txBox="1"/>
      </xdr:nvSpPr>
      <xdr:spPr>
        <a:xfrm>
          <a:off x="6038361" y="583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379D035B-376D-4DB5-AD05-82F15BC9BD82}"/>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22525C97-E4A5-4C36-9576-68B579BBB1CE}"/>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1908A6A-60DF-435C-B03E-85F84376F0B0}"/>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45B2AD9B-AA3B-4189-8F51-5E4A7984FDA9}"/>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C910C446-61E8-401C-9D2F-9FD8B216E341}"/>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12591</xdr:rowOff>
    </xdr:from>
    <xdr:to>
      <xdr:col>55</xdr:col>
      <xdr:colOff>50800</xdr:colOff>
      <xdr:row>37</xdr:row>
      <xdr:rowOff>114191</xdr:rowOff>
    </xdr:to>
    <xdr:sp macro="" textlink="">
      <xdr:nvSpPr>
        <xdr:cNvPr id="310" name="楕円 309">
          <a:extLst>
            <a:ext uri="{FF2B5EF4-FFF2-40B4-BE49-F238E27FC236}">
              <a16:creationId xmlns:a16="http://schemas.microsoft.com/office/drawing/2014/main" id="{6D4E0BCB-37C6-41A0-921D-BFF153051B47}"/>
            </a:ext>
          </a:extLst>
        </xdr:cNvPr>
        <xdr:cNvSpPr/>
      </xdr:nvSpPr>
      <xdr:spPr>
        <a:xfrm>
          <a:off x="9398000" y="61276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162468</xdr:rowOff>
    </xdr:from>
    <xdr:ext cx="534377" cy="259045"/>
    <xdr:sp macro="" textlink="">
      <xdr:nvSpPr>
        <xdr:cNvPr id="311" name="補助費等該当値テキスト">
          <a:extLst>
            <a:ext uri="{FF2B5EF4-FFF2-40B4-BE49-F238E27FC236}">
              <a16:creationId xmlns:a16="http://schemas.microsoft.com/office/drawing/2014/main" id="{E2A9D012-5E85-4815-B01D-5A421F336113}"/>
            </a:ext>
          </a:extLst>
        </xdr:cNvPr>
        <xdr:cNvSpPr txBox="1"/>
      </xdr:nvSpPr>
      <xdr:spPr>
        <a:xfrm>
          <a:off x="9480550" y="611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7943</xdr:rowOff>
    </xdr:from>
    <xdr:to>
      <xdr:col>50</xdr:col>
      <xdr:colOff>165100</xdr:colOff>
      <xdr:row>37</xdr:row>
      <xdr:rowOff>109543</xdr:rowOff>
    </xdr:to>
    <xdr:sp macro="" textlink="">
      <xdr:nvSpPr>
        <xdr:cNvPr id="312" name="楕円 311">
          <a:extLst>
            <a:ext uri="{FF2B5EF4-FFF2-40B4-BE49-F238E27FC236}">
              <a16:creationId xmlns:a16="http://schemas.microsoft.com/office/drawing/2014/main" id="{A1827C23-1D6C-477F-A27D-B0702B00D610}"/>
            </a:ext>
          </a:extLst>
        </xdr:cNvPr>
        <xdr:cNvSpPr/>
      </xdr:nvSpPr>
      <xdr:spPr>
        <a:xfrm>
          <a:off x="8636000" y="612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100670</xdr:rowOff>
    </xdr:from>
    <xdr:ext cx="534377" cy="259045"/>
    <xdr:sp macro="" textlink="">
      <xdr:nvSpPr>
        <xdr:cNvPr id="313" name="テキスト ボックス 312">
          <a:extLst>
            <a:ext uri="{FF2B5EF4-FFF2-40B4-BE49-F238E27FC236}">
              <a16:creationId xmlns:a16="http://schemas.microsoft.com/office/drawing/2014/main" id="{3C88285A-1DA0-4BA7-A8B2-19A24C02F9FE}"/>
            </a:ext>
          </a:extLst>
        </xdr:cNvPr>
        <xdr:cNvSpPr txBox="1"/>
      </xdr:nvSpPr>
      <xdr:spPr>
        <a:xfrm>
          <a:off x="8438661" y="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12199</xdr:rowOff>
    </xdr:from>
    <xdr:to>
      <xdr:col>46</xdr:col>
      <xdr:colOff>38100</xdr:colOff>
      <xdr:row>37</xdr:row>
      <xdr:rowOff>113799</xdr:rowOff>
    </xdr:to>
    <xdr:sp macro="" textlink="">
      <xdr:nvSpPr>
        <xdr:cNvPr id="314" name="楕円 313">
          <a:extLst>
            <a:ext uri="{FF2B5EF4-FFF2-40B4-BE49-F238E27FC236}">
              <a16:creationId xmlns:a16="http://schemas.microsoft.com/office/drawing/2014/main" id="{6D00C24E-0B84-43B2-B29A-649878A7EF6E}"/>
            </a:ext>
          </a:extLst>
        </xdr:cNvPr>
        <xdr:cNvSpPr/>
      </xdr:nvSpPr>
      <xdr:spPr>
        <a:xfrm>
          <a:off x="7842250" y="61272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104926</xdr:rowOff>
    </xdr:from>
    <xdr:ext cx="534377" cy="259045"/>
    <xdr:sp macro="" textlink="">
      <xdr:nvSpPr>
        <xdr:cNvPr id="315" name="テキスト ボックス 314">
          <a:extLst>
            <a:ext uri="{FF2B5EF4-FFF2-40B4-BE49-F238E27FC236}">
              <a16:creationId xmlns:a16="http://schemas.microsoft.com/office/drawing/2014/main" id="{D4B31978-4752-40C4-AF54-41519FEAA4F4}"/>
            </a:ext>
          </a:extLst>
        </xdr:cNvPr>
        <xdr:cNvSpPr txBox="1"/>
      </xdr:nvSpPr>
      <xdr:spPr>
        <a:xfrm>
          <a:off x="7644911" y="621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163739</xdr:rowOff>
    </xdr:from>
    <xdr:to>
      <xdr:col>41</xdr:col>
      <xdr:colOff>101600</xdr:colOff>
      <xdr:row>37</xdr:row>
      <xdr:rowOff>93889</xdr:rowOff>
    </xdr:to>
    <xdr:sp macro="" textlink="">
      <xdr:nvSpPr>
        <xdr:cNvPr id="316" name="楕円 315">
          <a:extLst>
            <a:ext uri="{FF2B5EF4-FFF2-40B4-BE49-F238E27FC236}">
              <a16:creationId xmlns:a16="http://schemas.microsoft.com/office/drawing/2014/main" id="{68B88613-EE2C-4D2F-BF84-A9486BCC171C}"/>
            </a:ext>
          </a:extLst>
        </xdr:cNvPr>
        <xdr:cNvSpPr/>
      </xdr:nvSpPr>
      <xdr:spPr>
        <a:xfrm>
          <a:off x="7029450" y="61136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85016</xdr:rowOff>
    </xdr:from>
    <xdr:ext cx="534377" cy="259045"/>
    <xdr:sp macro="" textlink="">
      <xdr:nvSpPr>
        <xdr:cNvPr id="317" name="テキスト ボックス 316">
          <a:extLst>
            <a:ext uri="{FF2B5EF4-FFF2-40B4-BE49-F238E27FC236}">
              <a16:creationId xmlns:a16="http://schemas.microsoft.com/office/drawing/2014/main" id="{2874E74B-EB52-4E05-843C-6D8F202A12DB}"/>
            </a:ext>
          </a:extLst>
        </xdr:cNvPr>
        <xdr:cNvSpPr txBox="1"/>
      </xdr:nvSpPr>
      <xdr:spPr>
        <a:xfrm>
          <a:off x="6851161" y="620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14583</xdr:rowOff>
    </xdr:from>
    <xdr:to>
      <xdr:col>36</xdr:col>
      <xdr:colOff>165100</xdr:colOff>
      <xdr:row>37</xdr:row>
      <xdr:rowOff>116183</xdr:rowOff>
    </xdr:to>
    <xdr:sp macro="" textlink="">
      <xdr:nvSpPr>
        <xdr:cNvPr id="318" name="楕円 317">
          <a:extLst>
            <a:ext uri="{FF2B5EF4-FFF2-40B4-BE49-F238E27FC236}">
              <a16:creationId xmlns:a16="http://schemas.microsoft.com/office/drawing/2014/main" id="{42C0E7B2-6C4D-45F6-BFDB-D5D90F2B6960}"/>
            </a:ext>
          </a:extLst>
        </xdr:cNvPr>
        <xdr:cNvSpPr/>
      </xdr:nvSpPr>
      <xdr:spPr>
        <a:xfrm>
          <a:off x="6235700" y="612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107310</xdr:rowOff>
    </xdr:from>
    <xdr:ext cx="534377" cy="259045"/>
    <xdr:sp macro="" textlink="">
      <xdr:nvSpPr>
        <xdr:cNvPr id="319" name="テキスト ボックス 318">
          <a:extLst>
            <a:ext uri="{FF2B5EF4-FFF2-40B4-BE49-F238E27FC236}">
              <a16:creationId xmlns:a16="http://schemas.microsoft.com/office/drawing/2014/main" id="{76385863-A9D6-42BD-8468-5E4873AD7A74}"/>
            </a:ext>
          </a:extLst>
        </xdr:cNvPr>
        <xdr:cNvSpPr txBox="1"/>
      </xdr:nvSpPr>
      <xdr:spPr>
        <a:xfrm>
          <a:off x="6038361" y="622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36BB6C8F-9309-445E-BD88-1A9342742D0F}"/>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951BAA95-96D2-4FAB-BFB6-1F861E1C1AE2}"/>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F8E14B87-E6E5-401D-BAE7-A755EC4D8819}"/>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AD35496E-E6D5-47F6-84A5-631D6FB3B95C}"/>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69DD92A7-57D6-416D-B0BC-890331B3662E}"/>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28D8A5FB-F56F-4272-90BE-BB0A60DB9669}"/>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78DE65-1008-4E08-80E7-C20DF7F91FAC}"/>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4D125B2-DE29-4663-A108-272EFD8B48B9}"/>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58E1EC9D-80D1-4DB5-A7FC-7FAC6AC559FF}"/>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F0C08006-EF8D-430F-8973-5C37D3E8F925}"/>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94E1285E-FB60-43AD-ACE1-7773E3BE41E0}"/>
            </a:ext>
          </a:extLst>
        </xdr:cNvPr>
        <xdr:cNvCxnSpPr/>
      </xdr:nvCxnSpPr>
      <xdr:spPr>
        <a:xfrm>
          <a:off x="5956300" y="9721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D2010575-6C9A-4CD4-B0FF-E256AD70C489}"/>
            </a:ext>
          </a:extLst>
        </xdr:cNvPr>
        <xdr:cNvSpPr txBox="1"/>
      </xdr:nvSpPr>
      <xdr:spPr>
        <a:xfrm>
          <a:off x="572656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4D7F76B2-ABFA-45CB-9F08-EF9089E348AD}"/>
            </a:ext>
          </a:extLst>
        </xdr:cNvPr>
        <xdr:cNvCxnSpPr/>
      </xdr:nvCxnSpPr>
      <xdr:spPr>
        <a:xfrm>
          <a:off x="5956300" y="9277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E1D4F2C2-BC1B-464A-BD42-B99DC8DFA484}"/>
            </a:ext>
          </a:extLst>
        </xdr:cNvPr>
        <xdr:cNvSpPr txBox="1"/>
      </xdr:nvSpPr>
      <xdr:spPr>
        <a:xfrm>
          <a:off x="5418031" y="9141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84CA7420-9C5E-4DFE-A7DD-5F74A78D688D}"/>
            </a:ext>
          </a:extLst>
        </xdr:cNvPr>
        <xdr:cNvCxnSpPr/>
      </xdr:nvCxnSpPr>
      <xdr:spPr>
        <a:xfrm>
          <a:off x="5956300" y="8839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3D6D9C59-FBBD-4519-A0EC-525BF3EC0219}"/>
            </a:ext>
          </a:extLst>
        </xdr:cNvPr>
        <xdr:cNvSpPr txBox="1"/>
      </xdr:nvSpPr>
      <xdr:spPr>
        <a:xfrm>
          <a:off x="5418031"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5C31EF1C-8AB9-41D5-B3CE-E0D4BAE2BF36}"/>
            </a:ext>
          </a:extLst>
        </xdr:cNvPr>
        <xdr:cNvCxnSpPr/>
      </xdr:nvCxnSpPr>
      <xdr:spPr>
        <a:xfrm>
          <a:off x="5956300" y="8401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527904C-9255-46D3-AB15-99B70FCA3CCA}"/>
            </a:ext>
          </a:extLst>
        </xdr:cNvPr>
        <xdr:cNvSpPr txBox="1"/>
      </xdr:nvSpPr>
      <xdr:spPr>
        <a:xfrm>
          <a:off x="541803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46CCDE47-1B2E-4DA6-BBC1-3AEE45C6AF7F}"/>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5C4CE978-E56B-426B-90A7-290148655D1A}"/>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451FBC48-EC4F-4333-8335-C68C7684A146}"/>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EB0F2FA-0A82-4625-B1BF-A70A259C73C2}"/>
            </a:ext>
          </a:extLst>
        </xdr:cNvPr>
        <xdr:cNvCxnSpPr/>
      </xdr:nvCxnSpPr>
      <xdr:spPr>
        <a:xfrm flipV="1">
          <a:off x="9427845" y="8346716"/>
          <a:ext cx="1270"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9DEECA5B-D4FE-4EEC-A7BA-D20857C86092}"/>
            </a:ext>
          </a:extLst>
        </xdr:cNvPr>
        <xdr:cNvSpPr txBox="1"/>
      </xdr:nvSpPr>
      <xdr:spPr>
        <a:xfrm>
          <a:off x="9480550" y="970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6DD88A83-16BA-4924-B545-BAF4DE40E419}"/>
            </a:ext>
          </a:extLst>
        </xdr:cNvPr>
        <xdr:cNvCxnSpPr/>
      </xdr:nvCxnSpPr>
      <xdr:spPr>
        <a:xfrm>
          <a:off x="9359900" y="97056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8E2512A-8982-4DBA-B0A8-2E08F6F52894}"/>
            </a:ext>
          </a:extLst>
        </xdr:cNvPr>
        <xdr:cNvSpPr txBox="1"/>
      </xdr:nvSpPr>
      <xdr:spPr>
        <a:xfrm>
          <a:off x="9480550" y="8128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26BA5CEC-5DF0-412D-B63E-562D13C5A5DE}"/>
            </a:ext>
          </a:extLst>
        </xdr:cNvPr>
        <xdr:cNvCxnSpPr/>
      </xdr:nvCxnSpPr>
      <xdr:spPr>
        <a:xfrm>
          <a:off x="9359900" y="83467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167784</xdr:rowOff>
    </xdr:from>
    <xdr:to>
      <xdr:col>55</xdr:col>
      <xdr:colOff>0</xdr:colOff>
      <xdr:row>58</xdr:row>
      <xdr:rowOff>36041</xdr:rowOff>
    </xdr:to>
    <xdr:cxnSp macro="">
      <xdr:nvCxnSpPr>
        <xdr:cNvPr id="346" name="直線コネクタ 345">
          <a:extLst>
            <a:ext uri="{FF2B5EF4-FFF2-40B4-BE49-F238E27FC236}">
              <a16:creationId xmlns:a16="http://schemas.microsoft.com/office/drawing/2014/main" id="{AF9CC779-20D5-463C-AE9D-C8761C428832}"/>
            </a:ext>
          </a:extLst>
        </xdr:cNvPr>
        <xdr:cNvCxnSpPr/>
      </xdr:nvCxnSpPr>
      <xdr:spPr>
        <a:xfrm flipV="1">
          <a:off x="8686800" y="9584834"/>
          <a:ext cx="742950" cy="3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a:extLst>
            <a:ext uri="{FF2B5EF4-FFF2-40B4-BE49-F238E27FC236}">
              <a16:creationId xmlns:a16="http://schemas.microsoft.com/office/drawing/2014/main" id="{B397E141-35BC-43A1-AE81-70CC58CBBE33}"/>
            </a:ext>
          </a:extLst>
        </xdr:cNvPr>
        <xdr:cNvSpPr txBox="1"/>
      </xdr:nvSpPr>
      <xdr:spPr>
        <a:xfrm>
          <a:off x="9480550" y="9538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2F62B704-323D-4264-BFCF-C811E6C9D871}"/>
            </a:ext>
          </a:extLst>
        </xdr:cNvPr>
        <xdr:cNvSpPr/>
      </xdr:nvSpPr>
      <xdr:spPr>
        <a:xfrm>
          <a:off x="9398000" y="95602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36041</xdr:rowOff>
    </xdr:from>
    <xdr:to>
      <xdr:col>50</xdr:col>
      <xdr:colOff>114300</xdr:colOff>
      <xdr:row>58</xdr:row>
      <xdr:rowOff>45967</xdr:rowOff>
    </xdr:to>
    <xdr:cxnSp macro="">
      <xdr:nvCxnSpPr>
        <xdr:cNvPr id="349" name="直線コネクタ 348">
          <a:extLst>
            <a:ext uri="{FF2B5EF4-FFF2-40B4-BE49-F238E27FC236}">
              <a16:creationId xmlns:a16="http://schemas.microsoft.com/office/drawing/2014/main" id="{0E630261-1AE0-4339-BDB4-E153907189B2}"/>
            </a:ext>
          </a:extLst>
        </xdr:cNvPr>
        <xdr:cNvCxnSpPr/>
      </xdr:nvCxnSpPr>
      <xdr:spPr>
        <a:xfrm flipV="1">
          <a:off x="7886700" y="9618191"/>
          <a:ext cx="800100" cy="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AD55F182-3EB8-4863-A3C7-A2066FA07A95}"/>
            </a:ext>
          </a:extLst>
        </xdr:cNvPr>
        <xdr:cNvSpPr/>
      </xdr:nvSpPr>
      <xdr:spPr>
        <a:xfrm>
          <a:off x="8636000" y="95690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a16="http://schemas.microsoft.com/office/drawing/2014/main" id="{BBB9E528-6DDC-4952-842D-CF441CC503E9}"/>
            </a:ext>
          </a:extLst>
        </xdr:cNvPr>
        <xdr:cNvSpPr txBox="1"/>
      </xdr:nvSpPr>
      <xdr:spPr>
        <a:xfrm>
          <a:off x="8438661" y="935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161543</xdr:rowOff>
    </xdr:from>
    <xdr:to>
      <xdr:col>45</xdr:col>
      <xdr:colOff>177800</xdr:colOff>
      <xdr:row>58</xdr:row>
      <xdr:rowOff>45967</xdr:rowOff>
    </xdr:to>
    <xdr:cxnSp macro="">
      <xdr:nvCxnSpPr>
        <xdr:cNvPr id="352" name="直線コネクタ 351">
          <a:extLst>
            <a:ext uri="{FF2B5EF4-FFF2-40B4-BE49-F238E27FC236}">
              <a16:creationId xmlns:a16="http://schemas.microsoft.com/office/drawing/2014/main" id="{424A6162-0612-470E-9D58-A6E4560F6ED6}"/>
            </a:ext>
          </a:extLst>
        </xdr:cNvPr>
        <xdr:cNvCxnSpPr/>
      </xdr:nvCxnSpPr>
      <xdr:spPr>
        <a:xfrm>
          <a:off x="7080250" y="9578593"/>
          <a:ext cx="806450" cy="4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1C44BE42-1D71-405F-B2B4-D2404D66369A}"/>
            </a:ext>
          </a:extLst>
        </xdr:cNvPr>
        <xdr:cNvSpPr/>
      </xdr:nvSpPr>
      <xdr:spPr>
        <a:xfrm>
          <a:off x="7842250" y="95580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id="{508F2F4B-5DB2-4C22-9BB0-0F766319A6E8}"/>
            </a:ext>
          </a:extLst>
        </xdr:cNvPr>
        <xdr:cNvSpPr txBox="1"/>
      </xdr:nvSpPr>
      <xdr:spPr>
        <a:xfrm>
          <a:off x="7644911" y="933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161543</xdr:rowOff>
    </xdr:from>
    <xdr:to>
      <xdr:col>41</xdr:col>
      <xdr:colOff>50800</xdr:colOff>
      <xdr:row>58</xdr:row>
      <xdr:rowOff>22815</xdr:rowOff>
    </xdr:to>
    <xdr:cxnSp macro="">
      <xdr:nvCxnSpPr>
        <xdr:cNvPr id="355" name="直線コネクタ 354">
          <a:extLst>
            <a:ext uri="{FF2B5EF4-FFF2-40B4-BE49-F238E27FC236}">
              <a16:creationId xmlns:a16="http://schemas.microsoft.com/office/drawing/2014/main" id="{E9E885B8-C724-4831-84E1-5CEBCDA38671}"/>
            </a:ext>
          </a:extLst>
        </xdr:cNvPr>
        <xdr:cNvCxnSpPr/>
      </xdr:nvCxnSpPr>
      <xdr:spPr>
        <a:xfrm flipV="1">
          <a:off x="6286500" y="9578593"/>
          <a:ext cx="793750" cy="2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1C30B33E-9AF1-4558-8BBD-ACBEC9F111C7}"/>
            </a:ext>
          </a:extLst>
        </xdr:cNvPr>
        <xdr:cNvSpPr/>
      </xdr:nvSpPr>
      <xdr:spPr>
        <a:xfrm>
          <a:off x="7029450" y="95682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a:extLst>
            <a:ext uri="{FF2B5EF4-FFF2-40B4-BE49-F238E27FC236}">
              <a16:creationId xmlns:a16="http://schemas.microsoft.com/office/drawing/2014/main" id="{F8F9ACB5-06F9-4D22-B9AE-2EBA2A83C510}"/>
            </a:ext>
          </a:extLst>
        </xdr:cNvPr>
        <xdr:cNvSpPr txBox="1"/>
      </xdr:nvSpPr>
      <xdr:spPr>
        <a:xfrm>
          <a:off x="6851161" y="965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A1D5044-E8E9-475E-A8DF-F3F3890C43A0}"/>
            </a:ext>
          </a:extLst>
        </xdr:cNvPr>
        <xdr:cNvSpPr/>
      </xdr:nvSpPr>
      <xdr:spPr>
        <a:xfrm>
          <a:off x="6235700" y="95632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a:extLst>
            <a:ext uri="{FF2B5EF4-FFF2-40B4-BE49-F238E27FC236}">
              <a16:creationId xmlns:a16="http://schemas.microsoft.com/office/drawing/2014/main" id="{8D3788C4-B5CB-40B8-8A6E-9F24CD190B68}"/>
            </a:ext>
          </a:extLst>
        </xdr:cNvPr>
        <xdr:cNvSpPr txBox="1"/>
      </xdr:nvSpPr>
      <xdr:spPr>
        <a:xfrm>
          <a:off x="6038361" y="964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1D7D8D87-4B87-496D-80FC-D83A56B1AC47}"/>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8A635A01-236E-41BD-A48B-422C79125B44}"/>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B697A74C-745B-471F-B671-766C45D5B5E7}"/>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B9124D4E-5676-4F6E-BC45-306D152F7792}"/>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FDB4C4ED-979C-44BA-A5D1-09BA2DC45A9F}"/>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116984</xdr:rowOff>
    </xdr:from>
    <xdr:to>
      <xdr:col>55</xdr:col>
      <xdr:colOff>50800</xdr:colOff>
      <xdr:row>58</xdr:row>
      <xdr:rowOff>47134</xdr:rowOff>
    </xdr:to>
    <xdr:sp macro="" textlink="">
      <xdr:nvSpPr>
        <xdr:cNvPr id="365" name="楕円 364">
          <a:extLst>
            <a:ext uri="{FF2B5EF4-FFF2-40B4-BE49-F238E27FC236}">
              <a16:creationId xmlns:a16="http://schemas.microsoft.com/office/drawing/2014/main" id="{26937264-CB0D-4274-9479-A2ECC8D362DB}"/>
            </a:ext>
          </a:extLst>
        </xdr:cNvPr>
        <xdr:cNvSpPr/>
      </xdr:nvSpPr>
      <xdr:spPr>
        <a:xfrm>
          <a:off x="9398000" y="95340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139861</xdr:rowOff>
    </xdr:from>
    <xdr:ext cx="534377" cy="259045"/>
    <xdr:sp macro="" textlink="">
      <xdr:nvSpPr>
        <xdr:cNvPr id="366" name="普通建設事業費該当値テキスト">
          <a:extLst>
            <a:ext uri="{FF2B5EF4-FFF2-40B4-BE49-F238E27FC236}">
              <a16:creationId xmlns:a16="http://schemas.microsoft.com/office/drawing/2014/main" id="{0FC85CE9-F630-4BFE-935E-D798B0286F75}"/>
            </a:ext>
          </a:extLst>
        </xdr:cNvPr>
        <xdr:cNvSpPr txBox="1"/>
      </xdr:nvSpPr>
      <xdr:spPr>
        <a:xfrm>
          <a:off x="9480550" y="939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156691</xdr:rowOff>
    </xdr:from>
    <xdr:to>
      <xdr:col>50</xdr:col>
      <xdr:colOff>165100</xdr:colOff>
      <xdr:row>58</xdr:row>
      <xdr:rowOff>86841</xdr:rowOff>
    </xdr:to>
    <xdr:sp macro="" textlink="">
      <xdr:nvSpPr>
        <xdr:cNvPr id="367" name="楕円 366">
          <a:extLst>
            <a:ext uri="{FF2B5EF4-FFF2-40B4-BE49-F238E27FC236}">
              <a16:creationId xmlns:a16="http://schemas.microsoft.com/office/drawing/2014/main" id="{A686011C-0682-4833-BAC2-F0C41EB99ACC}"/>
            </a:ext>
          </a:extLst>
        </xdr:cNvPr>
        <xdr:cNvSpPr/>
      </xdr:nvSpPr>
      <xdr:spPr>
        <a:xfrm>
          <a:off x="8636000" y="95737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77968</xdr:rowOff>
    </xdr:from>
    <xdr:ext cx="534377" cy="259045"/>
    <xdr:sp macro="" textlink="">
      <xdr:nvSpPr>
        <xdr:cNvPr id="368" name="テキスト ボックス 367">
          <a:extLst>
            <a:ext uri="{FF2B5EF4-FFF2-40B4-BE49-F238E27FC236}">
              <a16:creationId xmlns:a16="http://schemas.microsoft.com/office/drawing/2014/main" id="{4E0A5036-2238-4AD0-BFFF-EEB9EDF5553F}"/>
            </a:ext>
          </a:extLst>
        </xdr:cNvPr>
        <xdr:cNvSpPr txBox="1"/>
      </xdr:nvSpPr>
      <xdr:spPr>
        <a:xfrm>
          <a:off x="8438661" y="966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166617</xdr:rowOff>
    </xdr:from>
    <xdr:to>
      <xdr:col>46</xdr:col>
      <xdr:colOff>38100</xdr:colOff>
      <xdr:row>58</xdr:row>
      <xdr:rowOff>96767</xdr:rowOff>
    </xdr:to>
    <xdr:sp macro="" textlink="">
      <xdr:nvSpPr>
        <xdr:cNvPr id="369" name="楕円 368">
          <a:extLst>
            <a:ext uri="{FF2B5EF4-FFF2-40B4-BE49-F238E27FC236}">
              <a16:creationId xmlns:a16="http://schemas.microsoft.com/office/drawing/2014/main" id="{913472BA-E1E7-4D2E-BDFB-B0C77F232FDE}"/>
            </a:ext>
          </a:extLst>
        </xdr:cNvPr>
        <xdr:cNvSpPr/>
      </xdr:nvSpPr>
      <xdr:spPr>
        <a:xfrm>
          <a:off x="7842250" y="95836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87894</xdr:rowOff>
    </xdr:from>
    <xdr:ext cx="534377" cy="259045"/>
    <xdr:sp macro="" textlink="">
      <xdr:nvSpPr>
        <xdr:cNvPr id="370" name="テキスト ボックス 369">
          <a:extLst>
            <a:ext uri="{FF2B5EF4-FFF2-40B4-BE49-F238E27FC236}">
              <a16:creationId xmlns:a16="http://schemas.microsoft.com/office/drawing/2014/main" id="{654C951C-3065-4754-93CC-E48E68CDEC6F}"/>
            </a:ext>
          </a:extLst>
        </xdr:cNvPr>
        <xdr:cNvSpPr txBox="1"/>
      </xdr:nvSpPr>
      <xdr:spPr>
        <a:xfrm>
          <a:off x="7644911" y="967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110743</xdr:rowOff>
    </xdr:from>
    <xdr:to>
      <xdr:col>41</xdr:col>
      <xdr:colOff>101600</xdr:colOff>
      <xdr:row>58</xdr:row>
      <xdr:rowOff>40893</xdr:rowOff>
    </xdr:to>
    <xdr:sp macro="" textlink="">
      <xdr:nvSpPr>
        <xdr:cNvPr id="371" name="楕円 370">
          <a:extLst>
            <a:ext uri="{FF2B5EF4-FFF2-40B4-BE49-F238E27FC236}">
              <a16:creationId xmlns:a16="http://schemas.microsoft.com/office/drawing/2014/main" id="{F2BCABEC-1CB3-43CD-84DE-1BFBAFDD7F45}"/>
            </a:ext>
          </a:extLst>
        </xdr:cNvPr>
        <xdr:cNvSpPr/>
      </xdr:nvSpPr>
      <xdr:spPr>
        <a:xfrm>
          <a:off x="7029450" y="95277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57420</xdr:rowOff>
    </xdr:from>
    <xdr:ext cx="534377" cy="259045"/>
    <xdr:sp macro="" textlink="">
      <xdr:nvSpPr>
        <xdr:cNvPr id="372" name="テキスト ボックス 371">
          <a:extLst>
            <a:ext uri="{FF2B5EF4-FFF2-40B4-BE49-F238E27FC236}">
              <a16:creationId xmlns:a16="http://schemas.microsoft.com/office/drawing/2014/main" id="{C2195778-2085-4F2B-9CEE-87CA3ED24EB2}"/>
            </a:ext>
          </a:extLst>
        </xdr:cNvPr>
        <xdr:cNvSpPr txBox="1"/>
      </xdr:nvSpPr>
      <xdr:spPr>
        <a:xfrm>
          <a:off x="6851161" y="93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143465</xdr:rowOff>
    </xdr:from>
    <xdr:to>
      <xdr:col>36</xdr:col>
      <xdr:colOff>165100</xdr:colOff>
      <xdr:row>58</xdr:row>
      <xdr:rowOff>73615</xdr:rowOff>
    </xdr:to>
    <xdr:sp macro="" textlink="">
      <xdr:nvSpPr>
        <xdr:cNvPr id="373" name="楕円 372">
          <a:extLst>
            <a:ext uri="{FF2B5EF4-FFF2-40B4-BE49-F238E27FC236}">
              <a16:creationId xmlns:a16="http://schemas.microsoft.com/office/drawing/2014/main" id="{29FF952D-3769-454A-9BF2-59FBE1F44B69}"/>
            </a:ext>
          </a:extLst>
        </xdr:cNvPr>
        <xdr:cNvSpPr/>
      </xdr:nvSpPr>
      <xdr:spPr>
        <a:xfrm>
          <a:off x="6235700" y="95605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90142</xdr:rowOff>
    </xdr:from>
    <xdr:ext cx="534377" cy="259045"/>
    <xdr:sp macro="" textlink="">
      <xdr:nvSpPr>
        <xdr:cNvPr id="374" name="テキスト ボックス 373">
          <a:extLst>
            <a:ext uri="{FF2B5EF4-FFF2-40B4-BE49-F238E27FC236}">
              <a16:creationId xmlns:a16="http://schemas.microsoft.com/office/drawing/2014/main" id="{128075C6-EEED-4E46-B610-35E67CD9F818}"/>
            </a:ext>
          </a:extLst>
        </xdr:cNvPr>
        <xdr:cNvSpPr txBox="1"/>
      </xdr:nvSpPr>
      <xdr:spPr>
        <a:xfrm>
          <a:off x="6038361" y="93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1386B46C-9805-4461-898B-0BB9963D3E1F}"/>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2BD1115E-3AEF-4215-B8BF-92E70CE266F6}"/>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1EFF8C6D-4A1F-4819-A75E-592845530754}"/>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214FB476-E2DB-4DE3-AB40-104139C69CDA}"/>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204DBF56-1F1F-430F-AEAC-56684B1D7474}"/>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C6214FAB-17ED-4D91-A63E-DBB9DED90AE0}"/>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22299A4E-2F64-4326-8940-C77D4A0BF3E0}"/>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C923D5A1-5661-4789-9825-8E4B80F8FD56}"/>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5E3A1AAE-BB12-4757-9A62-22D71A117D1E}"/>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E1BDBD09-47C8-4E13-96FC-3FD74F5060FE}"/>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FE75417-93CF-47F1-9115-63EF9620981D}"/>
            </a:ext>
          </a:extLst>
        </xdr:cNvPr>
        <xdr:cNvCxnSpPr/>
      </xdr:nvCxnSpPr>
      <xdr:spPr>
        <a:xfrm>
          <a:off x="5956300" y="13023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79413E81-1827-40E4-9576-CC6093315CF4}"/>
            </a:ext>
          </a:extLst>
        </xdr:cNvPr>
        <xdr:cNvSpPr txBox="1"/>
      </xdr:nvSpPr>
      <xdr:spPr>
        <a:xfrm>
          <a:off x="572656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F03856E8-92EF-488B-B4D9-6624983C5DCA}"/>
            </a:ext>
          </a:extLst>
        </xdr:cNvPr>
        <xdr:cNvCxnSpPr/>
      </xdr:nvCxnSpPr>
      <xdr:spPr>
        <a:xfrm>
          <a:off x="5956300" y="12579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8400366A-6EF4-47CD-8CD6-9C589178BE69}"/>
            </a:ext>
          </a:extLst>
        </xdr:cNvPr>
        <xdr:cNvSpPr txBox="1"/>
      </xdr:nvSpPr>
      <xdr:spPr>
        <a:xfrm>
          <a:off x="541803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ADD283B2-79BA-4B0E-9B8E-A134215DF6BD}"/>
            </a:ext>
          </a:extLst>
        </xdr:cNvPr>
        <xdr:cNvCxnSpPr/>
      </xdr:nvCxnSpPr>
      <xdr:spPr>
        <a:xfrm>
          <a:off x="5956300" y="1214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10965244-3114-45BD-B96E-B8F6E52314B2}"/>
            </a:ext>
          </a:extLst>
        </xdr:cNvPr>
        <xdr:cNvSpPr txBox="1"/>
      </xdr:nvSpPr>
      <xdr:spPr>
        <a:xfrm>
          <a:off x="541803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4660584C-F8F6-4932-A760-D1F46F05F9A0}"/>
            </a:ext>
          </a:extLst>
        </xdr:cNvPr>
        <xdr:cNvCxnSpPr/>
      </xdr:nvCxnSpPr>
      <xdr:spPr>
        <a:xfrm>
          <a:off x="5956300" y="1170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B4F6771E-F046-4F31-94D4-9B1C230A04B8}"/>
            </a:ext>
          </a:extLst>
        </xdr:cNvPr>
        <xdr:cNvSpPr txBox="1"/>
      </xdr:nvSpPr>
      <xdr:spPr>
        <a:xfrm>
          <a:off x="541803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4DEE4BFB-3422-4772-94D2-5BCA51894F21}"/>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D7B89BDC-B862-4565-9F1E-CD24010796E3}"/>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892751A6-5DC7-47B0-91B4-900184A96FF0}"/>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5DBAFFE8-64D9-4046-9BCB-C8BA15A8B519}"/>
            </a:ext>
          </a:extLst>
        </xdr:cNvPr>
        <xdr:cNvCxnSpPr/>
      </xdr:nvCxnSpPr>
      <xdr:spPr>
        <a:xfrm flipV="1">
          <a:off x="9427845" y="11779398"/>
          <a:ext cx="1270" cy="124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A91602BA-CC3C-417F-AA02-364957DAD05B}"/>
            </a:ext>
          </a:extLst>
        </xdr:cNvPr>
        <xdr:cNvSpPr txBox="1"/>
      </xdr:nvSpPr>
      <xdr:spPr>
        <a:xfrm>
          <a:off x="9480550" y="130487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F3D3DFD-1191-47C6-AB0F-C2C7C755ABD3}"/>
            </a:ext>
          </a:extLst>
        </xdr:cNvPr>
        <xdr:cNvCxnSpPr/>
      </xdr:nvCxnSpPr>
      <xdr:spPr>
        <a:xfrm>
          <a:off x="9359900" y="1302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FF07374-6FE6-463F-AFED-14B096752B75}"/>
            </a:ext>
          </a:extLst>
        </xdr:cNvPr>
        <xdr:cNvSpPr txBox="1"/>
      </xdr:nvSpPr>
      <xdr:spPr>
        <a:xfrm>
          <a:off x="9480550" y="1156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9EE839C5-13F4-46FE-B6BF-DCCA11961F34}"/>
            </a:ext>
          </a:extLst>
        </xdr:cNvPr>
        <xdr:cNvCxnSpPr/>
      </xdr:nvCxnSpPr>
      <xdr:spPr>
        <a:xfrm>
          <a:off x="9359900" y="117793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79192</xdr:rowOff>
    </xdr:from>
    <xdr:to>
      <xdr:col>55</xdr:col>
      <xdr:colOff>0</xdr:colOff>
      <xdr:row>78</xdr:row>
      <xdr:rowOff>86099</xdr:rowOff>
    </xdr:to>
    <xdr:cxnSp macro="">
      <xdr:nvCxnSpPr>
        <xdr:cNvPr id="401" name="直線コネクタ 400">
          <a:extLst>
            <a:ext uri="{FF2B5EF4-FFF2-40B4-BE49-F238E27FC236}">
              <a16:creationId xmlns:a16="http://schemas.microsoft.com/office/drawing/2014/main" id="{0F32D212-2A88-424A-AE40-AAD6909EB1F8}"/>
            </a:ext>
          </a:extLst>
        </xdr:cNvPr>
        <xdr:cNvCxnSpPr/>
      </xdr:nvCxnSpPr>
      <xdr:spPr>
        <a:xfrm flipV="1">
          <a:off x="8686800" y="12963342"/>
          <a:ext cx="74295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a:extLst>
            <a:ext uri="{FF2B5EF4-FFF2-40B4-BE49-F238E27FC236}">
              <a16:creationId xmlns:a16="http://schemas.microsoft.com/office/drawing/2014/main" id="{0592D821-5854-421E-9B48-A970DC15166E}"/>
            </a:ext>
          </a:extLst>
        </xdr:cNvPr>
        <xdr:cNvSpPr txBox="1"/>
      </xdr:nvSpPr>
      <xdr:spPr>
        <a:xfrm>
          <a:off x="9480550" y="129217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E4B6A04D-01AF-43E7-947C-AC01FF68ADC1}"/>
            </a:ext>
          </a:extLst>
        </xdr:cNvPr>
        <xdr:cNvSpPr/>
      </xdr:nvSpPr>
      <xdr:spPr>
        <a:xfrm>
          <a:off x="9398000" y="129433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86099</xdr:rowOff>
    </xdr:from>
    <xdr:to>
      <xdr:col>50</xdr:col>
      <xdr:colOff>114300</xdr:colOff>
      <xdr:row>78</xdr:row>
      <xdr:rowOff>99912</xdr:rowOff>
    </xdr:to>
    <xdr:cxnSp macro="">
      <xdr:nvCxnSpPr>
        <xdr:cNvPr id="404" name="直線コネクタ 403">
          <a:extLst>
            <a:ext uri="{FF2B5EF4-FFF2-40B4-BE49-F238E27FC236}">
              <a16:creationId xmlns:a16="http://schemas.microsoft.com/office/drawing/2014/main" id="{4912CB73-999F-4262-9103-6E3853E7437B}"/>
            </a:ext>
          </a:extLst>
        </xdr:cNvPr>
        <xdr:cNvCxnSpPr/>
      </xdr:nvCxnSpPr>
      <xdr:spPr>
        <a:xfrm flipV="1">
          <a:off x="7886700" y="12970249"/>
          <a:ext cx="800100" cy="1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9B98DA11-D0BF-4161-B910-E686EFFF70D4}"/>
            </a:ext>
          </a:extLst>
        </xdr:cNvPr>
        <xdr:cNvSpPr/>
      </xdr:nvSpPr>
      <xdr:spPr>
        <a:xfrm>
          <a:off x="8636000" y="1293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a:extLst>
            <a:ext uri="{FF2B5EF4-FFF2-40B4-BE49-F238E27FC236}">
              <a16:creationId xmlns:a16="http://schemas.microsoft.com/office/drawing/2014/main" id="{533B689D-B735-4C90-AAE7-0F2241891405}"/>
            </a:ext>
          </a:extLst>
        </xdr:cNvPr>
        <xdr:cNvSpPr txBox="1"/>
      </xdr:nvSpPr>
      <xdr:spPr>
        <a:xfrm>
          <a:off x="8438661" y="130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81961</xdr:rowOff>
    </xdr:from>
    <xdr:to>
      <xdr:col>45</xdr:col>
      <xdr:colOff>177800</xdr:colOff>
      <xdr:row>78</xdr:row>
      <xdr:rowOff>99912</xdr:rowOff>
    </xdr:to>
    <xdr:cxnSp macro="">
      <xdr:nvCxnSpPr>
        <xdr:cNvPr id="407" name="直線コネクタ 406">
          <a:extLst>
            <a:ext uri="{FF2B5EF4-FFF2-40B4-BE49-F238E27FC236}">
              <a16:creationId xmlns:a16="http://schemas.microsoft.com/office/drawing/2014/main" id="{A81C35A8-3AFB-43C6-A24E-1660AABBBAA0}"/>
            </a:ext>
          </a:extLst>
        </xdr:cNvPr>
        <xdr:cNvCxnSpPr/>
      </xdr:nvCxnSpPr>
      <xdr:spPr>
        <a:xfrm>
          <a:off x="7080250" y="12966111"/>
          <a:ext cx="806450" cy="1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75798D10-069D-4905-AB3B-BA0237F1368D}"/>
            </a:ext>
          </a:extLst>
        </xdr:cNvPr>
        <xdr:cNvSpPr/>
      </xdr:nvSpPr>
      <xdr:spPr>
        <a:xfrm>
          <a:off x="7842250" y="129376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a:extLst>
            <a:ext uri="{FF2B5EF4-FFF2-40B4-BE49-F238E27FC236}">
              <a16:creationId xmlns:a16="http://schemas.microsoft.com/office/drawing/2014/main" id="{55525DA7-90C4-4A16-97F4-5611D91671E3}"/>
            </a:ext>
          </a:extLst>
        </xdr:cNvPr>
        <xdr:cNvSpPr txBox="1"/>
      </xdr:nvSpPr>
      <xdr:spPr>
        <a:xfrm>
          <a:off x="7644911" y="1303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81961</xdr:rowOff>
    </xdr:from>
    <xdr:to>
      <xdr:col>41</xdr:col>
      <xdr:colOff>50800</xdr:colOff>
      <xdr:row>78</xdr:row>
      <xdr:rowOff>125943</xdr:rowOff>
    </xdr:to>
    <xdr:cxnSp macro="">
      <xdr:nvCxnSpPr>
        <xdr:cNvPr id="410" name="直線コネクタ 409">
          <a:extLst>
            <a:ext uri="{FF2B5EF4-FFF2-40B4-BE49-F238E27FC236}">
              <a16:creationId xmlns:a16="http://schemas.microsoft.com/office/drawing/2014/main" id="{F839FD61-90CF-4037-BC24-FE60BC9FA019}"/>
            </a:ext>
          </a:extLst>
        </xdr:cNvPr>
        <xdr:cNvCxnSpPr/>
      </xdr:nvCxnSpPr>
      <xdr:spPr>
        <a:xfrm flipV="1">
          <a:off x="6286500" y="12966111"/>
          <a:ext cx="793750" cy="4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491BC4C-3B84-4379-AAEC-50049B8C3968}"/>
            </a:ext>
          </a:extLst>
        </xdr:cNvPr>
        <xdr:cNvSpPr/>
      </xdr:nvSpPr>
      <xdr:spPr>
        <a:xfrm>
          <a:off x="7029450" y="1293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a:extLst>
            <a:ext uri="{FF2B5EF4-FFF2-40B4-BE49-F238E27FC236}">
              <a16:creationId xmlns:a16="http://schemas.microsoft.com/office/drawing/2014/main" id="{80FDF8D7-692E-4837-98D5-BEF360D5DA10}"/>
            </a:ext>
          </a:extLst>
        </xdr:cNvPr>
        <xdr:cNvSpPr txBox="1"/>
      </xdr:nvSpPr>
      <xdr:spPr>
        <a:xfrm>
          <a:off x="6851161" y="1303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B0C3C8AE-C679-4C80-A4F0-3284CBE44AA5}"/>
            </a:ext>
          </a:extLst>
        </xdr:cNvPr>
        <xdr:cNvSpPr/>
      </xdr:nvSpPr>
      <xdr:spPr>
        <a:xfrm>
          <a:off x="6235700" y="129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id="{8F9E8F68-A187-4B72-8CC9-F4A4F488CC14}"/>
            </a:ext>
          </a:extLst>
        </xdr:cNvPr>
        <xdr:cNvSpPr txBox="1"/>
      </xdr:nvSpPr>
      <xdr:spPr>
        <a:xfrm>
          <a:off x="6038361" y="1270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9A330AC4-C8B4-4A2A-8DC6-44C2CF1590AA}"/>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B04404B-D5C9-4C5E-9856-9BBF738785F3}"/>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859017BE-FF99-4070-90A4-A93DC9C46342}"/>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7C5E95AA-530A-4411-BEFB-1E53CFA5B2C4}"/>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EB96DB5A-5FC8-4DA0-B0E6-79A64B4150D6}"/>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28392</xdr:rowOff>
    </xdr:from>
    <xdr:to>
      <xdr:col>55</xdr:col>
      <xdr:colOff>50800</xdr:colOff>
      <xdr:row>78</xdr:row>
      <xdr:rowOff>129992</xdr:rowOff>
    </xdr:to>
    <xdr:sp macro="" textlink="">
      <xdr:nvSpPr>
        <xdr:cNvPr id="420" name="楕円 419">
          <a:extLst>
            <a:ext uri="{FF2B5EF4-FFF2-40B4-BE49-F238E27FC236}">
              <a16:creationId xmlns:a16="http://schemas.microsoft.com/office/drawing/2014/main" id="{D92B5668-FC37-4283-8120-BFEC50F913D8}"/>
            </a:ext>
          </a:extLst>
        </xdr:cNvPr>
        <xdr:cNvSpPr/>
      </xdr:nvSpPr>
      <xdr:spPr>
        <a:xfrm>
          <a:off x="9398000" y="129125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159219</xdr:rowOff>
    </xdr:from>
    <xdr:ext cx="534377" cy="259045"/>
    <xdr:sp macro="" textlink="">
      <xdr:nvSpPr>
        <xdr:cNvPr id="421" name="普通建設事業費 （ うち新規整備　）該当値テキスト">
          <a:extLst>
            <a:ext uri="{FF2B5EF4-FFF2-40B4-BE49-F238E27FC236}">
              <a16:creationId xmlns:a16="http://schemas.microsoft.com/office/drawing/2014/main" id="{A2650388-F873-4BD9-9FD0-CA16DA9EE317}"/>
            </a:ext>
          </a:extLst>
        </xdr:cNvPr>
        <xdr:cNvSpPr txBox="1"/>
      </xdr:nvSpPr>
      <xdr:spPr>
        <a:xfrm>
          <a:off x="9480550" y="1271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35299</xdr:rowOff>
    </xdr:from>
    <xdr:to>
      <xdr:col>50</xdr:col>
      <xdr:colOff>165100</xdr:colOff>
      <xdr:row>78</xdr:row>
      <xdr:rowOff>136899</xdr:rowOff>
    </xdr:to>
    <xdr:sp macro="" textlink="">
      <xdr:nvSpPr>
        <xdr:cNvPr id="422" name="楕円 421">
          <a:extLst>
            <a:ext uri="{FF2B5EF4-FFF2-40B4-BE49-F238E27FC236}">
              <a16:creationId xmlns:a16="http://schemas.microsoft.com/office/drawing/2014/main" id="{5C4B2989-C6D7-48FD-B1A3-831DAA802028}"/>
            </a:ext>
          </a:extLst>
        </xdr:cNvPr>
        <xdr:cNvSpPr/>
      </xdr:nvSpPr>
      <xdr:spPr>
        <a:xfrm>
          <a:off x="8636000" y="129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153426</xdr:rowOff>
    </xdr:from>
    <xdr:ext cx="534377" cy="259045"/>
    <xdr:sp macro="" textlink="">
      <xdr:nvSpPr>
        <xdr:cNvPr id="423" name="テキスト ボックス 422">
          <a:extLst>
            <a:ext uri="{FF2B5EF4-FFF2-40B4-BE49-F238E27FC236}">
              <a16:creationId xmlns:a16="http://schemas.microsoft.com/office/drawing/2014/main" id="{566BCE71-60E5-4584-A0A4-AF203186832E}"/>
            </a:ext>
          </a:extLst>
        </xdr:cNvPr>
        <xdr:cNvSpPr txBox="1"/>
      </xdr:nvSpPr>
      <xdr:spPr>
        <a:xfrm>
          <a:off x="8438661" y="1270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49112</xdr:rowOff>
    </xdr:from>
    <xdr:to>
      <xdr:col>46</xdr:col>
      <xdr:colOff>38100</xdr:colOff>
      <xdr:row>78</xdr:row>
      <xdr:rowOff>150712</xdr:rowOff>
    </xdr:to>
    <xdr:sp macro="" textlink="">
      <xdr:nvSpPr>
        <xdr:cNvPr id="424" name="楕円 423">
          <a:extLst>
            <a:ext uri="{FF2B5EF4-FFF2-40B4-BE49-F238E27FC236}">
              <a16:creationId xmlns:a16="http://schemas.microsoft.com/office/drawing/2014/main" id="{298E8353-D1FF-4866-AF20-F53742A5B62C}"/>
            </a:ext>
          </a:extLst>
        </xdr:cNvPr>
        <xdr:cNvSpPr/>
      </xdr:nvSpPr>
      <xdr:spPr>
        <a:xfrm>
          <a:off x="7842250" y="129332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167239</xdr:rowOff>
    </xdr:from>
    <xdr:ext cx="534377" cy="259045"/>
    <xdr:sp macro="" textlink="">
      <xdr:nvSpPr>
        <xdr:cNvPr id="425" name="テキスト ボックス 424">
          <a:extLst>
            <a:ext uri="{FF2B5EF4-FFF2-40B4-BE49-F238E27FC236}">
              <a16:creationId xmlns:a16="http://schemas.microsoft.com/office/drawing/2014/main" id="{26B027BF-72F0-4F40-A235-AD5833E933C7}"/>
            </a:ext>
          </a:extLst>
        </xdr:cNvPr>
        <xdr:cNvSpPr txBox="1"/>
      </xdr:nvSpPr>
      <xdr:spPr>
        <a:xfrm>
          <a:off x="7644911" y="1272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31161</xdr:rowOff>
    </xdr:from>
    <xdr:to>
      <xdr:col>41</xdr:col>
      <xdr:colOff>101600</xdr:colOff>
      <xdr:row>78</xdr:row>
      <xdr:rowOff>132761</xdr:rowOff>
    </xdr:to>
    <xdr:sp macro="" textlink="">
      <xdr:nvSpPr>
        <xdr:cNvPr id="426" name="楕円 425">
          <a:extLst>
            <a:ext uri="{FF2B5EF4-FFF2-40B4-BE49-F238E27FC236}">
              <a16:creationId xmlns:a16="http://schemas.microsoft.com/office/drawing/2014/main" id="{2F763B94-285F-40FC-953F-BAE46AA2750C}"/>
            </a:ext>
          </a:extLst>
        </xdr:cNvPr>
        <xdr:cNvSpPr/>
      </xdr:nvSpPr>
      <xdr:spPr>
        <a:xfrm>
          <a:off x="7029450" y="1291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149288</xdr:rowOff>
    </xdr:from>
    <xdr:ext cx="534377" cy="259045"/>
    <xdr:sp macro="" textlink="">
      <xdr:nvSpPr>
        <xdr:cNvPr id="427" name="テキスト ボックス 426">
          <a:extLst>
            <a:ext uri="{FF2B5EF4-FFF2-40B4-BE49-F238E27FC236}">
              <a16:creationId xmlns:a16="http://schemas.microsoft.com/office/drawing/2014/main" id="{20B8D41D-65D1-4A2F-9234-9B601699CD63}"/>
            </a:ext>
          </a:extLst>
        </xdr:cNvPr>
        <xdr:cNvSpPr txBox="1"/>
      </xdr:nvSpPr>
      <xdr:spPr>
        <a:xfrm>
          <a:off x="6851161" y="1270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75143</xdr:rowOff>
    </xdr:from>
    <xdr:to>
      <xdr:col>36</xdr:col>
      <xdr:colOff>165100</xdr:colOff>
      <xdr:row>79</xdr:row>
      <xdr:rowOff>5293</xdr:rowOff>
    </xdr:to>
    <xdr:sp macro="" textlink="">
      <xdr:nvSpPr>
        <xdr:cNvPr id="428" name="楕円 427">
          <a:extLst>
            <a:ext uri="{FF2B5EF4-FFF2-40B4-BE49-F238E27FC236}">
              <a16:creationId xmlns:a16="http://schemas.microsoft.com/office/drawing/2014/main" id="{543B1ADD-AF51-422C-A759-3C8A11A8D138}"/>
            </a:ext>
          </a:extLst>
        </xdr:cNvPr>
        <xdr:cNvSpPr/>
      </xdr:nvSpPr>
      <xdr:spPr>
        <a:xfrm>
          <a:off x="6235700" y="129592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167870</xdr:rowOff>
    </xdr:from>
    <xdr:ext cx="469744" cy="259045"/>
    <xdr:sp macro="" textlink="">
      <xdr:nvSpPr>
        <xdr:cNvPr id="429" name="テキスト ボックス 428">
          <a:extLst>
            <a:ext uri="{FF2B5EF4-FFF2-40B4-BE49-F238E27FC236}">
              <a16:creationId xmlns:a16="http://schemas.microsoft.com/office/drawing/2014/main" id="{F825DCC9-9B3B-4CD6-874E-4DB0C8049ED6}"/>
            </a:ext>
          </a:extLst>
        </xdr:cNvPr>
        <xdr:cNvSpPr txBox="1"/>
      </xdr:nvSpPr>
      <xdr:spPr>
        <a:xfrm>
          <a:off x="6070678" y="1305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A79B56EC-2D2F-41E9-979C-7B6353A690C9}"/>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4467450E-3F30-458E-9E6C-56103159EC39}"/>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2A9CF476-C047-4542-BE09-C7ACD3E20B37}"/>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720BFBE9-CFC6-4A67-9C01-B1A9B9A6CC5A}"/>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1285C3CB-FE5D-40D5-953D-1C57A1F1FA66}"/>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64BE5A16-B705-4070-B4AD-EF426C9B9CBB}"/>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BEB9A611-DC55-4027-8E82-E1C5E482A4DA}"/>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5AC223F0-AF55-430B-90DB-85F32E6D4D93}"/>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CDE01DFA-B4DA-4584-8F1F-0C3C4A932692}"/>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BB7C708-4BC6-4389-ADFA-1A445B898631}"/>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75AA6C7B-B1B7-4727-85BF-13FCD14A1E27}"/>
            </a:ext>
          </a:extLst>
        </xdr:cNvPr>
        <xdr:cNvCxnSpPr/>
      </xdr:nvCxnSpPr>
      <xdr:spPr>
        <a:xfrm>
          <a:off x="5956300" y="1644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209F1CE7-83BF-4C65-9A08-570C65738007}"/>
            </a:ext>
          </a:extLst>
        </xdr:cNvPr>
        <xdr:cNvSpPr txBox="1"/>
      </xdr:nvSpPr>
      <xdr:spPr>
        <a:xfrm>
          <a:off x="572656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2CC2743A-A3CC-4C23-B542-32D8A7A64F12}"/>
            </a:ext>
          </a:extLst>
        </xdr:cNvPr>
        <xdr:cNvCxnSpPr/>
      </xdr:nvCxnSpPr>
      <xdr:spPr>
        <a:xfrm>
          <a:off x="5956300" y="1606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E5B2548F-0CE2-400A-BAFD-9B4ECF89DE81}"/>
            </a:ext>
          </a:extLst>
        </xdr:cNvPr>
        <xdr:cNvSpPr txBox="1"/>
      </xdr:nvSpPr>
      <xdr:spPr>
        <a:xfrm>
          <a:off x="548215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3761911-06A7-422F-A63E-D599BDF30DB2}"/>
            </a:ext>
          </a:extLst>
        </xdr:cNvPr>
        <xdr:cNvCxnSpPr/>
      </xdr:nvCxnSpPr>
      <xdr:spPr>
        <a:xfrm>
          <a:off x="5956300" y="1568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E640C074-6D8C-4BCC-B270-1FAE810E639E}"/>
            </a:ext>
          </a:extLst>
        </xdr:cNvPr>
        <xdr:cNvSpPr txBox="1"/>
      </xdr:nvSpPr>
      <xdr:spPr>
        <a:xfrm>
          <a:off x="541803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DFF1A3F6-1B68-4992-8B36-BA23D46FA8B6}"/>
            </a:ext>
          </a:extLst>
        </xdr:cNvPr>
        <xdr:cNvCxnSpPr/>
      </xdr:nvCxnSpPr>
      <xdr:spPr>
        <a:xfrm>
          <a:off x="5956300" y="1530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19A9812B-64C4-407F-8500-8A29DC7CF8B4}"/>
            </a:ext>
          </a:extLst>
        </xdr:cNvPr>
        <xdr:cNvSpPr txBox="1"/>
      </xdr:nvSpPr>
      <xdr:spPr>
        <a:xfrm>
          <a:off x="541803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E2B1B8E8-D98C-40D0-9F8C-1718E4414DF9}"/>
            </a:ext>
          </a:extLst>
        </xdr:cNvPr>
        <xdr:cNvCxnSpPr/>
      </xdr:nvCxnSpPr>
      <xdr:spPr>
        <a:xfrm>
          <a:off x="5956300" y="1492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F8249F0E-1FAE-4216-AA91-7420ADFDA9F0}"/>
            </a:ext>
          </a:extLst>
        </xdr:cNvPr>
        <xdr:cNvSpPr txBox="1"/>
      </xdr:nvSpPr>
      <xdr:spPr>
        <a:xfrm>
          <a:off x="541803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280779F8-DA62-45FA-961B-F4FD6361AE25}"/>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5E5E5A30-CF61-450E-A9B1-D0A617C0250F}"/>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3B01EB45-5744-4DFD-9B7D-6A6E8FD71DBC}"/>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6EA9888C-AC1B-4ED9-A577-6F4E3D30DF4E}"/>
            </a:ext>
          </a:extLst>
        </xdr:cNvPr>
        <xdr:cNvCxnSpPr/>
      </xdr:nvCxnSpPr>
      <xdr:spPr>
        <a:xfrm flipV="1">
          <a:off x="9427845" y="151884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EAD699A-3DCC-4EA0-83D2-8C0CAC3EE612}"/>
            </a:ext>
          </a:extLst>
        </xdr:cNvPr>
        <xdr:cNvSpPr txBox="1"/>
      </xdr:nvSpPr>
      <xdr:spPr>
        <a:xfrm>
          <a:off x="9480550" y="164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869DA59E-CFFE-4543-9744-4E06ED7EBA0E}"/>
            </a:ext>
          </a:extLst>
        </xdr:cNvPr>
        <xdr:cNvCxnSpPr/>
      </xdr:nvCxnSpPr>
      <xdr:spPr>
        <a:xfrm>
          <a:off x="9359900" y="164241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C04D0D13-770C-4491-980D-F5BA97CF2065}"/>
            </a:ext>
          </a:extLst>
        </xdr:cNvPr>
        <xdr:cNvSpPr txBox="1"/>
      </xdr:nvSpPr>
      <xdr:spPr>
        <a:xfrm>
          <a:off x="9480550" y="1497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C75814A8-FE6E-4FC9-ADCE-45F607612201}"/>
            </a:ext>
          </a:extLst>
        </xdr:cNvPr>
        <xdr:cNvCxnSpPr/>
      </xdr:nvCxnSpPr>
      <xdr:spPr>
        <a:xfrm>
          <a:off x="9359900" y="151884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54905</xdr:rowOff>
    </xdr:from>
    <xdr:to>
      <xdr:col>55</xdr:col>
      <xdr:colOff>0</xdr:colOff>
      <xdr:row>98</xdr:row>
      <xdr:rowOff>113509</xdr:rowOff>
    </xdr:to>
    <xdr:cxnSp macro="">
      <xdr:nvCxnSpPr>
        <xdr:cNvPr id="458" name="直線コネクタ 457">
          <a:extLst>
            <a:ext uri="{FF2B5EF4-FFF2-40B4-BE49-F238E27FC236}">
              <a16:creationId xmlns:a16="http://schemas.microsoft.com/office/drawing/2014/main" id="{28BA607A-C775-4746-9A06-0730F363B722}"/>
            </a:ext>
          </a:extLst>
        </xdr:cNvPr>
        <xdr:cNvCxnSpPr/>
      </xdr:nvCxnSpPr>
      <xdr:spPr>
        <a:xfrm flipV="1">
          <a:off x="8686800" y="16285505"/>
          <a:ext cx="742950" cy="5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a:extLst>
            <a:ext uri="{FF2B5EF4-FFF2-40B4-BE49-F238E27FC236}">
              <a16:creationId xmlns:a16="http://schemas.microsoft.com/office/drawing/2014/main" id="{F16F78C1-47ED-4442-A2F6-5E2A9BD8B347}"/>
            </a:ext>
          </a:extLst>
        </xdr:cNvPr>
        <xdr:cNvSpPr txBox="1"/>
      </xdr:nvSpPr>
      <xdr:spPr>
        <a:xfrm>
          <a:off x="9480550" y="16023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284CC3CC-811A-4D1A-9E77-0DD779F6F96B}"/>
            </a:ext>
          </a:extLst>
        </xdr:cNvPr>
        <xdr:cNvSpPr/>
      </xdr:nvSpPr>
      <xdr:spPr>
        <a:xfrm>
          <a:off x="9398000" y="161722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98696</xdr:rowOff>
    </xdr:from>
    <xdr:to>
      <xdr:col>50</xdr:col>
      <xdr:colOff>114300</xdr:colOff>
      <xdr:row>98</xdr:row>
      <xdr:rowOff>113509</xdr:rowOff>
    </xdr:to>
    <xdr:cxnSp macro="">
      <xdr:nvCxnSpPr>
        <xdr:cNvPr id="461" name="直線コネクタ 460">
          <a:extLst>
            <a:ext uri="{FF2B5EF4-FFF2-40B4-BE49-F238E27FC236}">
              <a16:creationId xmlns:a16="http://schemas.microsoft.com/office/drawing/2014/main" id="{23F70D5B-2CB9-4510-98AA-1195041067E9}"/>
            </a:ext>
          </a:extLst>
        </xdr:cNvPr>
        <xdr:cNvCxnSpPr/>
      </xdr:nvCxnSpPr>
      <xdr:spPr>
        <a:xfrm>
          <a:off x="7886700" y="16329296"/>
          <a:ext cx="8001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A21C2C81-128D-4543-8C9F-D2A84EB3AAE5}"/>
            </a:ext>
          </a:extLst>
        </xdr:cNvPr>
        <xdr:cNvSpPr/>
      </xdr:nvSpPr>
      <xdr:spPr>
        <a:xfrm>
          <a:off x="8636000" y="1621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id="{C3E609A6-A859-4E31-8105-400A5838E05A}"/>
            </a:ext>
          </a:extLst>
        </xdr:cNvPr>
        <xdr:cNvSpPr txBox="1"/>
      </xdr:nvSpPr>
      <xdr:spPr>
        <a:xfrm>
          <a:off x="8438661" y="1599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98696</xdr:rowOff>
    </xdr:from>
    <xdr:to>
      <xdr:col>45</xdr:col>
      <xdr:colOff>177800</xdr:colOff>
      <xdr:row>98</xdr:row>
      <xdr:rowOff>129764</xdr:rowOff>
    </xdr:to>
    <xdr:cxnSp macro="">
      <xdr:nvCxnSpPr>
        <xdr:cNvPr id="464" name="直線コネクタ 463">
          <a:extLst>
            <a:ext uri="{FF2B5EF4-FFF2-40B4-BE49-F238E27FC236}">
              <a16:creationId xmlns:a16="http://schemas.microsoft.com/office/drawing/2014/main" id="{23E09FB0-39E9-44C4-B848-10F5DD33BA15}"/>
            </a:ext>
          </a:extLst>
        </xdr:cNvPr>
        <xdr:cNvCxnSpPr/>
      </xdr:nvCxnSpPr>
      <xdr:spPr>
        <a:xfrm flipV="1">
          <a:off x="7080250" y="16329296"/>
          <a:ext cx="806450" cy="3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D6BF7FCD-B9BD-4D32-84D9-C7A920A21E8F}"/>
            </a:ext>
          </a:extLst>
        </xdr:cNvPr>
        <xdr:cNvSpPr/>
      </xdr:nvSpPr>
      <xdr:spPr>
        <a:xfrm>
          <a:off x="7842250" y="16190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a:extLst>
            <a:ext uri="{FF2B5EF4-FFF2-40B4-BE49-F238E27FC236}">
              <a16:creationId xmlns:a16="http://schemas.microsoft.com/office/drawing/2014/main" id="{328EE5D9-E33B-4C55-B45C-B419399559CF}"/>
            </a:ext>
          </a:extLst>
        </xdr:cNvPr>
        <xdr:cNvSpPr txBox="1"/>
      </xdr:nvSpPr>
      <xdr:spPr>
        <a:xfrm>
          <a:off x="7644911" y="1596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100327</xdr:rowOff>
    </xdr:from>
    <xdr:to>
      <xdr:col>41</xdr:col>
      <xdr:colOff>50800</xdr:colOff>
      <xdr:row>98</xdr:row>
      <xdr:rowOff>129764</xdr:rowOff>
    </xdr:to>
    <xdr:cxnSp macro="">
      <xdr:nvCxnSpPr>
        <xdr:cNvPr id="467" name="直線コネクタ 466">
          <a:extLst>
            <a:ext uri="{FF2B5EF4-FFF2-40B4-BE49-F238E27FC236}">
              <a16:creationId xmlns:a16="http://schemas.microsoft.com/office/drawing/2014/main" id="{EAE011FA-A2C5-4AF4-B691-89B946C4B668}"/>
            </a:ext>
          </a:extLst>
        </xdr:cNvPr>
        <xdr:cNvCxnSpPr/>
      </xdr:nvCxnSpPr>
      <xdr:spPr>
        <a:xfrm>
          <a:off x="6286500" y="16330927"/>
          <a:ext cx="793750" cy="2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40F92B1A-41EE-4E60-959C-C9F8D0564E1F}"/>
            </a:ext>
          </a:extLst>
        </xdr:cNvPr>
        <xdr:cNvSpPr/>
      </xdr:nvSpPr>
      <xdr:spPr>
        <a:xfrm>
          <a:off x="7029450" y="162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a:extLst>
            <a:ext uri="{FF2B5EF4-FFF2-40B4-BE49-F238E27FC236}">
              <a16:creationId xmlns:a16="http://schemas.microsoft.com/office/drawing/2014/main" id="{BAE20E56-2099-472F-BE2F-A2BC148DEB45}"/>
            </a:ext>
          </a:extLst>
        </xdr:cNvPr>
        <xdr:cNvSpPr txBox="1"/>
      </xdr:nvSpPr>
      <xdr:spPr>
        <a:xfrm>
          <a:off x="6851161" y="1598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89FE7E9C-7AF5-4056-B90D-8DC4B142FDA1}"/>
            </a:ext>
          </a:extLst>
        </xdr:cNvPr>
        <xdr:cNvSpPr/>
      </xdr:nvSpPr>
      <xdr:spPr>
        <a:xfrm>
          <a:off x="6235700" y="1625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a16="http://schemas.microsoft.com/office/drawing/2014/main" id="{9F27FBCB-7930-4B26-84BE-EB5D33A2DE65}"/>
            </a:ext>
          </a:extLst>
        </xdr:cNvPr>
        <xdr:cNvSpPr txBox="1"/>
      </xdr:nvSpPr>
      <xdr:spPr>
        <a:xfrm>
          <a:off x="6038361" y="1603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CBA293BE-3B31-4CE3-BB8C-39D86A280F0F}"/>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E2624D4F-1E2C-451D-A10A-DE94F13F38D0}"/>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987DEA7-7865-42C7-A5C8-D15BC4D82FF8}"/>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78792B8-162E-4399-835F-26BF4266BCA0}"/>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5ED51A0B-17DD-4C1C-B59E-1B66DA5B3252}"/>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4105</xdr:rowOff>
    </xdr:from>
    <xdr:to>
      <xdr:col>55</xdr:col>
      <xdr:colOff>50800</xdr:colOff>
      <xdr:row>98</xdr:row>
      <xdr:rowOff>105705</xdr:rowOff>
    </xdr:to>
    <xdr:sp macro="" textlink="">
      <xdr:nvSpPr>
        <xdr:cNvPr id="477" name="楕円 476">
          <a:extLst>
            <a:ext uri="{FF2B5EF4-FFF2-40B4-BE49-F238E27FC236}">
              <a16:creationId xmlns:a16="http://schemas.microsoft.com/office/drawing/2014/main" id="{C21D9D4D-4BA5-4F5B-9363-0FA2A6E929BA}"/>
            </a:ext>
          </a:extLst>
        </xdr:cNvPr>
        <xdr:cNvSpPr/>
      </xdr:nvSpPr>
      <xdr:spPr>
        <a:xfrm>
          <a:off x="9398000" y="162347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153982</xdr:rowOff>
    </xdr:from>
    <xdr:ext cx="534377" cy="259045"/>
    <xdr:sp macro="" textlink="">
      <xdr:nvSpPr>
        <xdr:cNvPr id="478" name="普通建設事業費 （ うち更新整備　）該当値テキスト">
          <a:extLst>
            <a:ext uri="{FF2B5EF4-FFF2-40B4-BE49-F238E27FC236}">
              <a16:creationId xmlns:a16="http://schemas.microsoft.com/office/drawing/2014/main" id="{7BA49227-8DCC-4749-B659-35F2B196024C}"/>
            </a:ext>
          </a:extLst>
        </xdr:cNvPr>
        <xdr:cNvSpPr txBox="1"/>
      </xdr:nvSpPr>
      <xdr:spPr>
        <a:xfrm>
          <a:off x="9480550" y="1621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62709</xdr:rowOff>
    </xdr:from>
    <xdr:to>
      <xdr:col>50</xdr:col>
      <xdr:colOff>165100</xdr:colOff>
      <xdr:row>98</xdr:row>
      <xdr:rowOff>164309</xdr:rowOff>
    </xdr:to>
    <xdr:sp macro="" textlink="">
      <xdr:nvSpPr>
        <xdr:cNvPr id="479" name="楕円 478">
          <a:extLst>
            <a:ext uri="{FF2B5EF4-FFF2-40B4-BE49-F238E27FC236}">
              <a16:creationId xmlns:a16="http://schemas.microsoft.com/office/drawing/2014/main" id="{F12C5E02-CB3F-46FB-B996-8BAC8BF70941}"/>
            </a:ext>
          </a:extLst>
        </xdr:cNvPr>
        <xdr:cNvSpPr/>
      </xdr:nvSpPr>
      <xdr:spPr>
        <a:xfrm>
          <a:off x="8636000" y="1629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155436</xdr:rowOff>
    </xdr:from>
    <xdr:ext cx="534377" cy="259045"/>
    <xdr:sp macro="" textlink="">
      <xdr:nvSpPr>
        <xdr:cNvPr id="480" name="テキスト ボックス 479">
          <a:extLst>
            <a:ext uri="{FF2B5EF4-FFF2-40B4-BE49-F238E27FC236}">
              <a16:creationId xmlns:a16="http://schemas.microsoft.com/office/drawing/2014/main" id="{28C2F512-2102-421A-81F4-F6445C9CF599}"/>
            </a:ext>
          </a:extLst>
        </xdr:cNvPr>
        <xdr:cNvSpPr txBox="1"/>
      </xdr:nvSpPr>
      <xdr:spPr>
        <a:xfrm>
          <a:off x="8438661" y="1638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47896</xdr:rowOff>
    </xdr:from>
    <xdr:to>
      <xdr:col>46</xdr:col>
      <xdr:colOff>38100</xdr:colOff>
      <xdr:row>98</xdr:row>
      <xdr:rowOff>149496</xdr:rowOff>
    </xdr:to>
    <xdr:sp macro="" textlink="">
      <xdr:nvSpPr>
        <xdr:cNvPr id="481" name="楕円 480">
          <a:extLst>
            <a:ext uri="{FF2B5EF4-FFF2-40B4-BE49-F238E27FC236}">
              <a16:creationId xmlns:a16="http://schemas.microsoft.com/office/drawing/2014/main" id="{79050178-15FB-404D-AA4A-CC04CED07661}"/>
            </a:ext>
          </a:extLst>
        </xdr:cNvPr>
        <xdr:cNvSpPr/>
      </xdr:nvSpPr>
      <xdr:spPr>
        <a:xfrm>
          <a:off x="7842250" y="162784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140623</xdr:rowOff>
    </xdr:from>
    <xdr:ext cx="534377" cy="259045"/>
    <xdr:sp macro="" textlink="">
      <xdr:nvSpPr>
        <xdr:cNvPr id="482" name="テキスト ボックス 481">
          <a:extLst>
            <a:ext uri="{FF2B5EF4-FFF2-40B4-BE49-F238E27FC236}">
              <a16:creationId xmlns:a16="http://schemas.microsoft.com/office/drawing/2014/main" id="{7FDD830B-897C-4DF4-B7F8-56C076C36696}"/>
            </a:ext>
          </a:extLst>
        </xdr:cNvPr>
        <xdr:cNvSpPr txBox="1"/>
      </xdr:nvSpPr>
      <xdr:spPr>
        <a:xfrm>
          <a:off x="7644911" y="1637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78964</xdr:rowOff>
    </xdr:from>
    <xdr:to>
      <xdr:col>41</xdr:col>
      <xdr:colOff>101600</xdr:colOff>
      <xdr:row>99</xdr:row>
      <xdr:rowOff>9114</xdr:rowOff>
    </xdr:to>
    <xdr:sp macro="" textlink="">
      <xdr:nvSpPr>
        <xdr:cNvPr id="483" name="楕円 482">
          <a:extLst>
            <a:ext uri="{FF2B5EF4-FFF2-40B4-BE49-F238E27FC236}">
              <a16:creationId xmlns:a16="http://schemas.microsoft.com/office/drawing/2014/main" id="{DDCC36FC-B62B-4D88-845D-5CC16CB99D3F}"/>
            </a:ext>
          </a:extLst>
        </xdr:cNvPr>
        <xdr:cNvSpPr/>
      </xdr:nvSpPr>
      <xdr:spPr>
        <a:xfrm>
          <a:off x="7029450" y="163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241</xdr:rowOff>
    </xdr:from>
    <xdr:ext cx="534377" cy="259045"/>
    <xdr:sp macro="" textlink="">
      <xdr:nvSpPr>
        <xdr:cNvPr id="484" name="テキスト ボックス 483">
          <a:extLst>
            <a:ext uri="{FF2B5EF4-FFF2-40B4-BE49-F238E27FC236}">
              <a16:creationId xmlns:a16="http://schemas.microsoft.com/office/drawing/2014/main" id="{E7E1C394-D504-45D6-B77A-A8085C60540E}"/>
            </a:ext>
          </a:extLst>
        </xdr:cNvPr>
        <xdr:cNvSpPr txBox="1"/>
      </xdr:nvSpPr>
      <xdr:spPr>
        <a:xfrm>
          <a:off x="6851161" y="1640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49527</xdr:rowOff>
    </xdr:from>
    <xdr:to>
      <xdr:col>36</xdr:col>
      <xdr:colOff>165100</xdr:colOff>
      <xdr:row>98</xdr:row>
      <xdr:rowOff>151127</xdr:rowOff>
    </xdr:to>
    <xdr:sp macro="" textlink="">
      <xdr:nvSpPr>
        <xdr:cNvPr id="485" name="楕円 484">
          <a:extLst>
            <a:ext uri="{FF2B5EF4-FFF2-40B4-BE49-F238E27FC236}">
              <a16:creationId xmlns:a16="http://schemas.microsoft.com/office/drawing/2014/main" id="{3E25D275-EEAF-418D-A72C-C2C848E30D51}"/>
            </a:ext>
          </a:extLst>
        </xdr:cNvPr>
        <xdr:cNvSpPr/>
      </xdr:nvSpPr>
      <xdr:spPr>
        <a:xfrm>
          <a:off x="6235700" y="1628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142254</xdr:rowOff>
    </xdr:from>
    <xdr:ext cx="534377" cy="259045"/>
    <xdr:sp macro="" textlink="">
      <xdr:nvSpPr>
        <xdr:cNvPr id="486" name="テキスト ボックス 485">
          <a:extLst>
            <a:ext uri="{FF2B5EF4-FFF2-40B4-BE49-F238E27FC236}">
              <a16:creationId xmlns:a16="http://schemas.microsoft.com/office/drawing/2014/main" id="{75764A60-DCAF-4773-936B-5787205CDBC4}"/>
            </a:ext>
          </a:extLst>
        </xdr:cNvPr>
        <xdr:cNvSpPr txBox="1"/>
      </xdr:nvSpPr>
      <xdr:spPr>
        <a:xfrm>
          <a:off x="6038361" y="1637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3B7DAA98-E7D6-41FB-AAFE-A4D99B25489C}"/>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67BF43D6-ECB2-4D67-A02D-3C7E98B47D7C}"/>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379FC748-23A7-4D64-A369-D3D5DF4E0EA0}"/>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4ECD1E7D-FABF-4798-91DF-0A8EAC94655F}"/>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B680B7AD-FE8D-4674-B244-D5D79BD805D9}"/>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12326356-C65B-413F-9D15-71822C3A353C}"/>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8F5A91E8-0473-4453-B8DA-D03B9BBB967C}"/>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427F9D9B-04D0-47D1-95C0-6105C4245C35}"/>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9403A018-257F-4DB6-B0E9-ACAB89923749}"/>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E50B6353-B80D-424B-AA75-70601994F43F}"/>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67781659-F241-4980-88BA-24A051CD9475}"/>
            </a:ext>
          </a:extLst>
        </xdr:cNvPr>
        <xdr:cNvCxnSpPr/>
      </xdr:nvCxnSpPr>
      <xdr:spPr>
        <a:xfrm>
          <a:off x="11207750" y="648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F05B06EE-32B9-497F-904E-4430B040B385}"/>
            </a:ext>
          </a:extLst>
        </xdr:cNvPr>
        <xdr:cNvSpPr txBox="1"/>
      </xdr:nvSpPr>
      <xdr:spPr>
        <a:xfrm>
          <a:off x="109780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D692B0D6-B016-46C6-981B-19E89BACBE44}"/>
            </a:ext>
          </a:extLst>
        </xdr:cNvPr>
        <xdr:cNvCxnSpPr/>
      </xdr:nvCxnSpPr>
      <xdr:spPr>
        <a:xfrm>
          <a:off x="11207750" y="6121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11A18E1D-22A4-4ECE-BA35-13798B9E93CF}"/>
            </a:ext>
          </a:extLst>
        </xdr:cNvPr>
        <xdr:cNvSpPr txBox="1"/>
      </xdr:nvSpPr>
      <xdr:spPr>
        <a:xfrm>
          <a:off x="10669481" y="5985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EA36279E-D4DD-4021-AC3E-F657B6527817}"/>
            </a:ext>
          </a:extLst>
        </xdr:cNvPr>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C8DF7D8D-376D-4701-AAC8-9B67BFAF9D6A}"/>
            </a:ext>
          </a:extLst>
        </xdr:cNvPr>
        <xdr:cNvSpPr txBox="1"/>
      </xdr:nvSpPr>
      <xdr:spPr>
        <a:xfrm>
          <a:off x="10669481" y="5617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54A1F842-50E9-48F4-9525-1E1E5EA7642D}"/>
            </a:ext>
          </a:extLst>
        </xdr:cNvPr>
        <xdr:cNvCxnSpPr/>
      </xdr:nvCxnSpPr>
      <xdr:spPr>
        <a:xfrm>
          <a:off x="11207750" y="5391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8B925B49-46F1-4A8A-93FA-4F077D3F7A41}"/>
            </a:ext>
          </a:extLst>
        </xdr:cNvPr>
        <xdr:cNvSpPr txBox="1"/>
      </xdr:nvSpPr>
      <xdr:spPr>
        <a:xfrm>
          <a:off x="106694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87C7B3BF-ACF3-49FD-A4B1-523695DC0E5C}"/>
            </a:ext>
          </a:extLst>
        </xdr:cNvPr>
        <xdr:cNvCxnSpPr/>
      </xdr:nvCxnSpPr>
      <xdr:spPr>
        <a:xfrm>
          <a:off x="11207750" y="5022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3AB10440-F157-4CDA-82B6-6AF72B68B04E}"/>
            </a:ext>
          </a:extLst>
        </xdr:cNvPr>
        <xdr:cNvSpPr txBox="1"/>
      </xdr:nvSpPr>
      <xdr:spPr>
        <a:xfrm>
          <a:off x="106694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FBAE4CC-B3AC-49BC-8265-66210CE6EC21}"/>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CD02B266-D837-494B-A6B9-641B88CBA3A0}"/>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F5D15CCB-A5F2-49DD-A35B-63E99E561880}"/>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75BBC52C-D179-4962-BC3D-358CE98A30DA}"/>
            </a:ext>
          </a:extLst>
        </xdr:cNvPr>
        <xdr:cNvCxnSpPr/>
      </xdr:nvCxnSpPr>
      <xdr:spPr>
        <a:xfrm flipV="1">
          <a:off x="14698345" y="4960597"/>
          <a:ext cx="1269" cy="152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AC5EDAF4-627A-4476-9548-BBA3AFA2F2B7}"/>
            </a:ext>
          </a:extLst>
        </xdr:cNvPr>
        <xdr:cNvSpPr txBox="1"/>
      </xdr:nvSpPr>
      <xdr:spPr>
        <a:xfrm>
          <a:off x="14744700" y="65366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2D7AC643-C731-427E-8176-3E213D787310}"/>
            </a:ext>
          </a:extLst>
        </xdr:cNvPr>
        <xdr:cNvCxnSpPr/>
      </xdr:nvCxnSpPr>
      <xdr:spPr>
        <a:xfrm>
          <a:off x="1461135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BAA9AC35-4BD1-4934-902D-83DA26E4AEA4}"/>
            </a:ext>
          </a:extLst>
        </xdr:cNvPr>
        <xdr:cNvSpPr txBox="1"/>
      </xdr:nvSpPr>
      <xdr:spPr>
        <a:xfrm>
          <a:off x="14744700" y="474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549EC626-CEEF-470B-87D1-BAC7EA787693}"/>
            </a:ext>
          </a:extLst>
        </xdr:cNvPr>
        <xdr:cNvCxnSpPr/>
      </xdr:nvCxnSpPr>
      <xdr:spPr>
        <a:xfrm>
          <a:off x="14611350" y="49605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469D43F-B667-44C1-AFA2-B8656C52255E}"/>
            </a:ext>
          </a:extLst>
        </xdr:cNvPr>
        <xdr:cNvCxnSpPr/>
      </xdr:nvCxnSpPr>
      <xdr:spPr>
        <a:xfrm>
          <a:off x="13938250" y="648970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id="{470021D7-0CED-4C77-B0D1-216C4817831C}"/>
            </a:ext>
          </a:extLst>
        </xdr:cNvPr>
        <xdr:cNvSpPr txBox="1"/>
      </xdr:nvSpPr>
      <xdr:spPr>
        <a:xfrm>
          <a:off x="14744700" y="628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96D60FC5-8A41-4D31-999B-E9430A36D102}"/>
            </a:ext>
          </a:extLst>
        </xdr:cNvPr>
        <xdr:cNvSpPr/>
      </xdr:nvSpPr>
      <xdr:spPr>
        <a:xfrm>
          <a:off x="14649450" y="64375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90299046-6427-4ACE-BAA1-F05D2124D58E}"/>
            </a:ext>
          </a:extLst>
        </xdr:cNvPr>
        <xdr:cNvCxnSpPr/>
      </xdr:nvCxnSpPr>
      <xdr:spPr>
        <a:xfrm>
          <a:off x="13144500" y="6489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D3E1E79F-C793-41AB-80DA-57BA4B94D8EA}"/>
            </a:ext>
          </a:extLst>
        </xdr:cNvPr>
        <xdr:cNvSpPr/>
      </xdr:nvSpPr>
      <xdr:spPr>
        <a:xfrm>
          <a:off x="13887450" y="64395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50BE57F9-CE92-4366-B1DF-7A8790362DA4}"/>
            </a:ext>
          </a:extLst>
        </xdr:cNvPr>
        <xdr:cNvSpPr txBox="1"/>
      </xdr:nvSpPr>
      <xdr:spPr>
        <a:xfrm>
          <a:off x="13722428" y="62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228B2FC0-E6D9-452F-AF40-01DC01AF71C3}"/>
            </a:ext>
          </a:extLst>
        </xdr:cNvPr>
        <xdr:cNvCxnSpPr/>
      </xdr:nvCxnSpPr>
      <xdr:spPr>
        <a:xfrm>
          <a:off x="12344400" y="6489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D02D0534-7F9D-4196-9B65-B9E656C4FF8F}"/>
            </a:ext>
          </a:extLst>
        </xdr:cNvPr>
        <xdr:cNvSpPr/>
      </xdr:nvSpPr>
      <xdr:spPr>
        <a:xfrm>
          <a:off x="13093700" y="64426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12F14E0D-FE80-400A-A5F3-7F6068BAB64B}"/>
            </a:ext>
          </a:extLst>
        </xdr:cNvPr>
        <xdr:cNvSpPr txBox="1"/>
      </xdr:nvSpPr>
      <xdr:spPr>
        <a:xfrm>
          <a:off x="12974267" y="6224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FEACD1EC-9C55-4123-B75D-AF9F16F37342}"/>
            </a:ext>
          </a:extLst>
        </xdr:cNvPr>
        <xdr:cNvCxnSpPr/>
      </xdr:nvCxnSpPr>
      <xdr:spPr>
        <a:xfrm>
          <a:off x="11537950" y="6489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C1F231A-B79D-4A59-AFFC-02111E80CE04}"/>
            </a:ext>
          </a:extLst>
        </xdr:cNvPr>
        <xdr:cNvSpPr/>
      </xdr:nvSpPr>
      <xdr:spPr>
        <a:xfrm>
          <a:off x="12299950" y="64384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DDEE93C7-B84E-4B55-A7D8-E6723B001292}"/>
            </a:ext>
          </a:extLst>
        </xdr:cNvPr>
        <xdr:cNvSpPr txBox="1"/>
      </xdr:nvSpPr>
      <xdr:spPr>
        <a:xfrm>
          <a:off x="12134928" y="622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6CCFE531-8131-47D8-BBD9-2CC350D5D1A3}"/>
            </a:ext>
          </a:extLst>
        </xdr:cNvPr>
        <xdr:cNvSpPr/>
      </xdr:nvSpPr>
      <xdr:spPr>
        <a:xfrm>
          <a:off x="11487150" y="64416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DEF814AE-A63B-47E2-86F6-A19F102B8514}"/>
            </a:ext>
          </a:extLst>
        </xdr:cNvPr>
        <xdr:cNvSpPr txBox="1"/>
      </xdr:nvSpPr>
      <xdr:spPr>
        <a:xfrm>
          <a:off x="11367717" y="62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C344685A-140B-4646-91BD-5894D16D859E}"/>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605DB36D-1081-4637-8170-3BEFA26933B6}"/>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37EABBC3-5CBC-459F-8FE7-B09357447E39}"/>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8FFA5B45-8E90-40D7-BDA8-162148E13169}"/>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9AF18299-F6D8-41B0-ADDD-96A0AD80C43D}"/>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3DBCB671-52FC-4E97-BF58-5D0B979FA74E}"/>
            </a:ext>
          </a:extLst>
        </xdr:cNvPr>
        <xdr:cNvSpPr/>
      </xdr:nvSpPr>
      <xdr:spPr>
        <a:xfrm>
          <a:off x="14649450" y="64452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a:extLst>
            <a:ext uri="{FF2B5EF4-FFF2-40B4-BE49-F238E27FC236}">
              <a16:creationId xmlns:a16="http://schemas.microsoft.com/office/drawing/2014/main" id="{4C0A824B-2B15-4D5A-AB4E-7411224B5BD4}"/>
            </a:ext>
          </a:extLst>
        </xdr:cNvPr>
        <xdr:cNvSpPr txBox="1"/>
      </xdr:nvSpPr>
      <xdr:spPr>
        <a:xfrm>
          <a:off x="14744700" y="64159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CD72BEBA-28AD-44BE-B000-DD345A63BBB6}"/>
            </a:ext>
          </a:extLst>
        </xdr:cNvPr>
        <xdr:cNvSpPr/>
      </xdr:nvSpPr>
      <xdr:spPr>
        <a:xfrm>
          <a:off x="1388745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B0FD5052-BC32-4E3B-BF14-C0357BAC3081}"/>
            </a:ext>
          </a:extLst>
        </xdr:cNvPr>
        <xdr:cNvSpPr txBox="1"/>
      </xdr:nvSpPr>
      <xdr:spPr>
        <a:xfrm>
          <a:off x="138326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E12146C2-9C50-4557-A1A6-BC0A994F2581}"/>
            </a:ext>
          </a:extLst>
        </xdr:cNvPr>
        <xdr:cNvSpPr/>
      </xdr:nvSpPr>
      <xdr:spPr>
        <a:xfrm>
          <a:off x="130937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67B130D4-154E-431C-9E19-AA2AFCBF820C}"/>
            </a:ext>
          </a:extLst>
        </xdr:cNvPr>
        <xdr:cNvSpPr txBox="1"/>
      </xdr:nvSpPr>
      <xdr:spPr>
        <a:xfrm>
          <a:off x="130325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E46DF329-FD6D-4D74-A0FB-0C5789199190}"/>
            </a:ext>
          </a:extLst>
        </xdr:cNvPr>
        <xdr:cNvSpPr/>
      </xdr:nvSpPr>
      <xdr:spPr>
        <a:xfrm>
          <a:off x="122999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5B3041C-76A5-431F-923B-697EFBEC375A}"/>
            </a:ext>
          </a:extLst>
        </xdr:cNvPr>
        <xdr:cNvSpPr txBox="1"/>
      </xdr:nvSpPr>
      <xdr:spPr>
        <a:xfrm>
          <a:off x="122261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BE88293C-45F3-4F18-A18C-0146278C8288}"/>
            </a:ext>
          </a:extLst>
        </xdr:cNvPr>
        <xdr:cNvSpPr/>
      </xdr:nvSpPr>
      <xdr:spPr>
        <a:xfrm>
          <a:off x="1148715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4498C7BA-A366-47AE-AACB-0CC1DC9C52D2}"/>
            </a:ext>
          </a:extLst>
        </xdr:cNvPr>
        <xdr:cNvSpPr txBox="1"/>
      </xdr:nvSpPr>
      <xdr:spPr>
        <a:xfrm>
          <a:off x="114323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158C5827-620E-4331-8DFA-05A0103646C1}"/>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E4B74E67-C74A-4740-8D12-67D1CAB2DBE6}"/>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6007AB11-3711-4059-84DD-68232D2809EB}"/>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A23E522D-36CF-40FE-AE9D-40F15C4801F2}"/>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FF69B0C1-2942-40F3-8F7E-77C519B767B5}"/>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B193238F-FAB6-4E3F-AD99-0C3126374031}"/>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BD6DA74B-17A1-4B59-AFD1-6CEBA2E9DACF}"/>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FBCEEF04-0723-427F-B5EB-BB2A1CD17D86}"/>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1F97B8E5-B057-432D-B1A2-EB3CB39A6845}"/>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FA14315B-F93D-486C-8755-D7AEFCAB8121}"/>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75F3899C-F8F4-46B0-B585-612B9B1B9852}"/>
            </a:ext>
          </a:extLst>
        </xdr:cNvPr>
        <xdr:cNvCxnSpPr/>
      </xdr:nvCxnSpPr>
      <xdr:spPr>
        <a:xfrm>
          <a:off x="11207750" y="9061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B802F709-E102-430B-826D-9AF633C0C3B0}"/>
            </a:ext>
          </a:extLst>
        </xdr:cNvPr>
        <xdr:cNvSpPr txBox="1"/>
      </xdr:nvSpPr>
      <xdr:spPr>
        <a:xfrm>
          <a:off x="109780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2569CA6-6481-487D-8FE4-079EBE61A529}"/>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AB84B2D-8E3F-4D16-ADC3-7EF6B845D56D}"/>
            </a:ext>
          </a:extLst>
        </xdr:cNvPr>
        <xdr:cNvSpPr txBox="1"/>
      </xdr:nvSpPr>
      <xdr:spPr>
        <a:xfrm>
          <a:off x="109780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A19F262A-8846-453F-8762-928208AF46B5}"/>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9488A425-EADF-4351-AB44-83FC8DD449CF}"/>
            </a:ext>
          </a:extLst>
        </xdr:cNvPr>
        <xdr:cNvCxnSpPr/>
      </xdr:nvCxnSpPr>
      <xdr:spPr>
        <a:xfrm>
          <a:off x="1469834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13F53014-7466-424A-8AD7-44F935AD6CC7}"/>
            </a:ext>
          </a:extLst>
        </xdr:cNvPr>
        <xdr:cNvSpPr txBox="1"/>
      </xdr:nvSpPr>
      <xdr:spPr>
        <a:xfrm>
          <a:off x="147447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DD5A9E0B-2DB7-4AD9-9D77-80DBAC537846}"/>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9B0AA4A-5953-49DC-8553-5BE559B48F14}"/>
            </a:ext>
          </a:extLst>
        </xdr:cNvPr>
        <xdr:cNvSpPr txBox="1"/>
      </xdr:nvSpPr>
      <xdr:spPr>
        <a:xfrm>
          <a:off x="147447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A85DE913-4759-4829-8C67-CD369E064EB8}"/>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1E243C82-6835-4258-A42B-69C7600A2951}"/>
            </a:ext>
          </a:extLst>
        </xdr:cNvPr>
        <xdr:cNvCxnSpPr/>
      </xdr:nvCxnSpPr>
      <xdr:spPr>
        <a:xfrm>
          <a:off x="13938250" y="90614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562D352B-02A8-456A-AFDD-F56351042CCD}"/>
            </a:ext>
          </a:extLst>
        </xdr:cNvPr>
        <xdr:cNvSpPr txBox="1"/>
      </xdr:nvSpPr>
      <xdr:spPr>
        <a:xfrm>
          <a:off x="147447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561144EB-416F-4BCE-8488-E24579A77997}"/>
            </a:ext>
          </a:extLst>
        </xdr:cNvPr>
        <xdr:cNvSpPr/>
      </xdr:nvSpPr>
      <xdr:spPr>
        <a:xfrm>
          <a:off x="14649450" y="9010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CDA51E42-642C-4B33-9D07-1DAB21E9A9F8}"/>
            </a:ext>
          </a:extLst>
        </xdr:cNvPr>
        <xdr:cNvCxnSpPr/>
      </xdr:nvCxnSpPr>
      <xdr:spPr>
        <a:xfrm>
          <a:off x="131445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420131D1-EE49-44E7-A927-3A3F83CEFC1A}"/>
            </a:ext>
          </a:extLst>
        </xdr:cNvPr>
        <xdr:cNvSpPr/>
      </xdr:nvSpPr>
      <xdr:spPr>
        <a:xfrm>
          <a:off x="138874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2E52B18E-994F-444D-BB1C-217E10ECC74B}"/>
            </a:ext>
          </a:extLst>
        </xdr:cNvPr>
        <xdr:cNvSpPr txBox="1"/>
      </xdr:nvSpPr>
      <xdr:spPr>
        <a:xfrm>
          <a:off x="138326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9BDEE86A-3329-4310-9FD6-AD59CDEC0690}"/>
            </a:ext>
          </a:extLst>
        </xdr:cNvPr>
        <xdr:cNvCxnSpPr/>
      </xdr:nvCxnSpPr>
      <xdr:spPr>
        <a:xfrm>
          <a:off x="123444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D5FB6607-A1D4-431E-82D0-FAC4C155CB45}"/>
            </a:ext>
          </a:extLst>
        </xdr:cNvPr>
        <xdr:cNvSpPr/>
      </xdr:nvSpPr>
      <xdr:spPr>
        <a:xfrm>
          <a:off x="130937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ECD60E40-40E2-4664-A2D4-8AA00941ECF3}"/>
            </a:ext>
          </a:extLst>
        </xdr:cNvPr>
        <xdr:cNvSpPr txBox="1"/>
      </xdr:nvSpPr>
      <xdr:spPr>
        <a:xfrm>
          <a:off x="130325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D14DC178-C019-4CA7-95F1-A0B491E09D2B}"/>
            </a:ext>
          </a:extLst>
        </xdr:cNvPr>
        <xdr:cNvCxnSpPr/>
      </xdr:nvCxnSpPr>
      <xdr:spPr>
        <a:xfrm>
          <a:off x="11537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DCE5153B-94A3-4A2A-80BC-8BA383050AA4}"/>
            </a:ext>
          </a:extLst>
        </xdr:cNvPr>
        <xdr:cNvSpPr/>
      </xdr:nvSpPr>
      <xdr:spPr>
        <a:xfrm>
          <a:off x="12299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BA90DCAB-48CF-4242-840F-9C16938C1FBE}"/>
            </a:ext>
          </a:extLst>
        </xdr:cNvPr>
        <xdr:cNvSpPr txBox="1"/>
      </xdr:nvSpPr>
      <xdr:spPr>
        <a:xfrm>
          <a:off x="12226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FB080109-15D7-4797-9FB0-10E441FC7A81}"/>
            </a:ext>
          </a:extLst>
        </xdr:cNvPr>
        <xdr:cNvSpPr/>
      </xdr:nvSpPr>
      <xdr:spPr>
        <a:xfrm>
          <a:off x="11487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EC00AD33-6D79-4246-9398-D5852064BEA1}"/>
            </a:ext>
          </a:extLst>
        </xdr:cNvPr>
        <xdr:cNvSpPr txBox="1"/>
      </xdr:nvSpPr>
      <xdr:spPr>
        <a:xfrm>
          <a:off x="11432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4E724F19-F29C-4ABF-90EC-2792C8ED8EE7}"/>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B569B2D9-B006-4ED9-B091-61A1B55B404F}"/>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A035EA5C-FC8B-4E8A-A711-33A4F65B6F94}"/>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E01C741F-FB23-4344-B939-FFEBFA7C99C2}"/>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879776A1-0156-4637-815D-5356D4342944}"/>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2C24F3E5-CF3F-42FC-A795-A1702C71B768}"/>
            </a:ext>
          </a:extLst>
        </xdr:cNvPr>
        <xdr:cNvSpPr/>
      </xdr:nvSpPr>
      <xdr:spPr>
        <a:xfrm>
          <a:off x="14649450" y="9010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11415537-D2AD-4D94-A943-9BAA982E1331}"/>
            </a:ext>
          </a:extLst>
        </xdr:cNvPr>
        <xdr:cNvSpPr txBox="1"/>
      </xdr:nvSpPr>
      <xdr:spPr>
        <a:xfrm>
          <a:off x="147447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D6F13C4D-7D26-4650-B964-6B0CCB23981C}"/>
            </a:ext>
          </a:extLst>
        </xdr:cNvPr>
        <xdr:cNvSpPr/>
      </xdr:nvSpPr>
      <xdr:spPr>
        <a:xfrm>
          <a:off x="138874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4CD62C1A-86B5-47FE-AC72-746375EA04AA}"/>
            </a:ext>
          </a:extLst>
        </xdr:cNvPr>
        <xdr:cNvSpPr txBox="1"/>
      </xdr:nvSpPr>
      <xdr:spPr>
        <a:xfrm>
          <a:off x="138326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5A679F2F-852D-4205-90BC-3EB39D5D6258}"/>
            </a:ext>
          </a:extLst>
        </xdr:cNvPr>
        <xdr:cNvSpPr/>
      </xdr:nvSpPr>
      <xdr:spPr>
        <a:xfrm>
          <a:off x="130937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DA4343AD-76D1-4C05-B018-3245C115497D}"/>
            </a:ext>
          </a:extLst>
        </xdr:cNvPr>
        <xdr:cNvSpPr txBox="1"/>
      </xdr:nvSpPr>
      <xdr:spPr>
        <a:xfrm>
          <a:off x="130325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4AC3CE2F-D34E-4213-B03B-8531E0BC49B1}"/>
            </a:ext>
          </a:extLst>
        </xdr:cNvPr>
        <xdr:cNvSpPr/>
      </xdr:nvSpPr>
      <xdr:spPr>
        <a:xfrm>
          <a:off x="12299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36916D47-51DC-4C50-8C3E-1E5AE4977334}"/>
            </a:ext>
          </a:extLst>
        </xdr:cNvPr>
        <xdr:cNvSpPr txBox="1"/>
      </xdr:nvSpPr>
      <xdr:spPr>
        <a:xfrm>
          <a:off x="12226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7ABABDE3-54BB-4D2B-A301-EC9ADEA3A114}"/>
            </a:ext>
          </a:extLst>
        </xdr:cNvPr>
        <xdr:cNvSpPr/>
      </xdr:nvSpPr>
      <xdr:spPr>
        <a:xfrm>
          <a:off x="11487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813FA4D6-F7CC-4021-AACE-629C7A9CA13D}"/>
            </a:ext>
          </a:extLst>
        </xdr:cNvPr>
        <xdr:cNvSpPr txBox="1"/>
      </xdr:nvSpPr>
      <xdr:spPr>
        <a:xfrm>
          <a:off x="11432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A220635A-5721-41EA-BA58-8F368CE3C99D}"/>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FB025382-33F2-4B55-A279-22E11E68E3A5}"/>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2D30AD30-3FB0-4C15-98B7-7C26FF785CFD}"/>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B4669CA2-89D6-446A-A16E-0F1246D9E886}"/>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392607B8-5D80-42B1-B36C-8D67BFE6534A}"/>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4889E7CC-7602-40DD-924D-FB393B2AC6B2}"/>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431B3428-4DB8-41FE-BED4-E387F02A114F}"/>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1C5B670-03CF-4839-BE1C-AB76A843E2E3}"/>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377E70E2-24D8-4BF2-9F4F-1DB5B7FC3D41}"/>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40161243-71CB-40F7-82C1-B719B7D00183}"/>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39BADF8-3300-4AB5-BD7D-8C6C78F346C8}"/>
            </a:ext>
          </a:extLst>
        </xdr:cNvPr>
        <xdr:cNvCxnSpPr/>
      </xdr:nvCxnSpPr>
      <xdr:spPr>
        <a:xfrm>
          <a:off x="11207750" y="13093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FB725971-35BC-4188-A960-B7F7BCC0A00F}"/>
            </a:ext>
          </a:extLst>
        </xdr:cNvPr>
        <xdr:cNvSpPr txBox="1"/>
      </xdr:nvSpPr>
      <xdr:spPr>
        <a:xfrm>
          <a:off x="1097801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7D986A0F-3ED2-4B21-AB9E-537052BF1D75}"/>
            </a:ext>
          </a:extLst>
        </xdr:cNvPr>
        <xdr:cNvCxnSpPr/>
      </xdr:nvCxnSpPr>
      <xdr:spPr>
        <a:xfrm>
          <a:off x="11207750" y="12725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B881A414-9210-4E9B-871F-BDD76387DF64}"/>
            </a:ext>
          </a:extLst>
        </xdr:cNvPr>
        <xdr:cNvSpPr txBox="1"/>
      </xdr:nvSpPr>
      <xdr:spPr>
        <a:xfrm>
          <a:off x="1073360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EBF25F8B-BF3E-49B0-8162-91BA9B83EB90}"/>
            </a:ext>
          </a:extLst>
        </xdr:cNvPr>
        <xdr:cNvCxnSpPr/>
      </xdr:nvCxnSpPr>
      <xdr:spPr>
        <a:xfrm>
          <a:off x="11207750" y="12363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90EE267B-1FA0-4402-8835-BB0347E76551}"/>
            </a:ext>
          </a:extLst>
        </xdr:cNvPr>
        <xdr:cNvSpPr txBox="1"/>
      </xdr:nvSpPr>
      <xdr:spPr>
        <a:xfrm>
          <a:off x="1073360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344D6E6F-DEDF-4837-BC70-40B950BBBCB7}"/>
            </a:ext>
          </a:extLst>
        </xdr:cNvPr>
        <xdr:cNvCxnSpPr/>
      </xdr:nvCxnSpPr>
      <xdr:spPr>
        <a:xfrm>
          <a:off x="11207750" y="1199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6B6D3BBE-4ECF-4877-AD28-2CD30FCCAFA4}"/>
            </a:ext>
          </a:extLst>
        </xdr:cNvPr>
        <xdr:cNvSpPr txBox="1"/>
      </xdr:nvSpPr>
      <xdr:spPr>
        <a:xfrm>
          <a:off x="10733601" y="11859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6E9A64B4-DDA6-4504-AC14-85617B2EB3DB}"/>
            </a:ext>
          </a:extLst>
        </xdr:cNvPr>
        <xdr:cNvCxnSpPr/>
      </xdr:nvCxnSpPr>
      <xdr:spPr>
        <a:xfrm>
          <a:off x="11207750" y="11626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44C7BF46-E238-4ECE-92E0-23EDAB1AA96B}"/>
            </a:ext>
          </a:extLst>
        </xdr:cNvPr>
        <xdr:cNvSpPr txBox="1"/>
      </xdr:nvSpPr>
      <xdr:spPr>
        <a:xfrm>
          <a:off x="106694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8FB9FC94-E80F-4774-8075-54E1A4A964BE}"/>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81EDBFF2-6FBB-431E-B4A5-EE832C3D898A}"/>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4708BD61-5125-46F4-8205-EEC913AE6A55}"/>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A68A2A3-4044-4402-91ED-9A62E30B1BB8}"/>
            </a:ext>
          </a:extLst>
        </xdr:cNvPr>
        <xdr:cNvCxnSpPr/>
      </xdr:nvCxnSpPr>
      <xdr:spPr>
        <a:xfrm flipV="1">
          <a:off x="14698345" y="11700751"/>
          <a:ext cx="1269" cy="12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4410DEBE-D4F9-4F9A-9B71-2E30A180BEF6}"/>
            </a:ext>
          </a:extLst>
        </xdr:cNvPr>
        <xdr:cNvSpPr txBox="1"/>
      </xdr:nvSpPr>
      <xdr:spPr>
        <a:xfrm>
          <a:off x="14744700" y="1293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26B2AE4F-9A44-43EE-B258-7E189FADC72C}"/>
            </a:ext>
          </a:extLst>
        </xdr:cNvPr>
        <xdr:cNvCxnSpPr/>
      </xdr:nvCxnSpPr>
      <xdr:spPr>
        <a:xfrm>
          <a:off x="14611350" y="129266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3A872F9B-65EE-4B9F-912D-94A12DC4B0F0}"/>
            </a:ext>
          </a:extLst>
        </xdr:cNvPr>
        <xdr:cNvSpPr txBox="1"/>
      </xdr:nvSpPr>
      <xdr:spPr>
        <a:xfrm>
          <a:off x="14744700" y="1148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40149B52-EF44-4CB0-AA15-9FA1AC6093EC}"/>
            </a:ext>
          </a:extLst>
        </xdr:cNvPr>
        <xdr:cNvCxnSpPr/>
      </xdr:nvCxnSpPr>
      <xdr:spPr>
        <a:xfrm>
          <a:off x="14611350" y="117007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95135</xdr:rowOff>
    </xdr:from>
    <xdr:to>
      <xdr:col>85</xdr:col>
      <xdr:colOff>127000</xdr:colOff>
      <xdr:row>77</xdr:row>
      <xdr:rowOff>105093</xdr:rowOff>
    </xdr:to>
    <xdr:cxnSp macro="">
      <xdr:nvCxnSpPr>
        <xdr:cNvPr id="621" name="直線コネクタ 620">
          <a:extLst>
            <a:ext uri="{FF2B5EF4-FFF2-40B4-BE49-F238E27FC236}">
              <a16:creationId xmlns:a16="http://schemas.microsoft.com/office/drawing/2014/main" id="{4F4F0E01-0361-424C-98D2-696D899F9583}"/>
            </a:ext>
          </a:extLst>
        </xdr:cNvPr>
        <xdr:cNvCxnSpPr/>
      </xdr:nvCxnSpPr>
      <xdr:spPr>
        <a:xfrm>
          <a:off x="13938250" y="12814185"/>
          <a:ext cx="762000" cy="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a16="http://schemas.microsoft.com/office/drawing/2014/main" id="{5B58B652-B0C7-4DB7-A3F8-0567E0A22A87}"/>
            </a:ext>
          </a:extLst>
        </xdr:cNvPr>
        <xdr:cNvSpPr txBox="1"/>
      </xdr:nvSpPr>
      <xdr:spPr>
        <a:xfrm>
          <a:off x="14744700" y="12517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926578F1-FA29-421D-B931-9187551F39A5}"/>
            </a:ext>
          </a:extLst>
        </xdr:cNvPr>
        <xdr:cNvSpPr/>
      </xdr:nvSpPr>
      <xdr:spPr>
        <a:xfrm>
          <a:off x="14649450" y="126597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138761</xdr:rowOff>
    </xdr:from>
    <xdr:to>
      <xdr:col>81</xdr:col>
      <xdr:colOff>50800</xdr:colOff>
      <xdr:row>77</xdr:row>
      <xdr:rowOff>95135</xdr:rowOff>
    </xdr:to>
    <xdr:cxnSp macro="">
      <xdr:nvCxnSpPr>
        <xdr:cNvPr id="624" name="直線コネクタ 623">
          <a:extLst>
            <a:ext uri="{FF2B5EF4-FFF2-40B4-BE49-F238E27FC236}">
              <a16:creationId xmlns:a16="http://schemas.microsoft.com/office/drawing/2014/main" id="{2F61CF4A-BC82-4042-95C5-BEF3CE721654}"/>
            </a:ext>
          </a:extLst>
        </xdr:cNvPr>
        <xdr:cNvCxnSpPr/>
      </xdr:nvCxnSpPr>
      <xdr:spPr>
        <a:xfrm>
          <a:off x="13144500" y="12527611"/>
          <a:ext cx="793750" cy="28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173BCFA3-78BA-46C3-86E4-E6A6C9E0C158}"/>
            </a:ext>
          </a:extLst>
        </xdr:cNvPr>
        <xdr:cNvSpPr/>
      </xdr:nvSpPr>
      <xdr:spPr>
        <a:xfrm>
          <a:off x="13887450" y="126538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id="{60903113-35E9-459C-A1D5-3979144A0E8F}"/>
            </a:ext>
          </a:extLst>
        </xdr:cNvPr>
        <xdr:cNvSpPr txBox="1"/>
      </xdr:nvSpPr>
      <xdr:spPr>
        <a:xfrm>
          <a:off x="13709161" y="124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138761</xdr:rowOff>
    </xdr:from>
    <xdr:to>
      <xdr:col>76</xdr:col>
      <xdr:colOff>114300</xdr:colOff>
      <xdr:row>77</xdr:row>
      <xdr:rowOff>43878</xdr:rowOff>
    </xdr:to>
    <xdr:cxnSp macro="">
      <xdr:nvCxnSpPr>
        <xdr:cNvPr id="627" name="直線コネクタ 626">
          <a:extLst>
            <a:ext uri="{FF2B5EF4-FFF2-40B4-BE49-F238E27FC236}">
              <a16:creationId xmlns:a16="http://schemas.microsoft.com/office/drawing/2014/main" id="{8B22745A-542A-4136-8921-756B9047E433}"/>
            </a:ext>
          </a:extLst>
        </xdr:cNvPr>
        <xdr:cNvCxnSpPr/>
      </xdr:nvCxnSpPr>
      <xdr:spPr>
        <a:xfrm flipV="1">
          <a:off x="12344400" y="12527611"/>
          <a:ext cx="800100" cy="23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B06C00DA-AED0-4138-9A87-95EA6F924403}"/>
            </a:ext>
          </a:extLst>
        </xdr:cNvPr>
        <xdr:cNvSpPr/>
      </xdr:nvSpPr>
      <xdr:spPr>
        <a:xfrm>
          <a:off x="13093700" y="126566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a:extLst>
            <a:ext uri="{FF2B5EF4-FFF2-40B4-BE49-F238E27FC236}">
              <a16:creationId xmlns:a16="http://schemas.microsoft.com/office/drawing/2014/main" id="{33B5152C-2E99-4675-84C0-B9E41BB547AE}"/>
            </a:ext>
          </a:extLst>
        </xdr:cNvPr>
        <xdr:cNvSpPr txBox="1"/>
      </xdr:nvSpPr>
      <xdr:spPr>
        <a:xfrm>
          <a:off x="12896361" y="127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43878</xdr:rowOff>
    </xdr:from>
    <xdr:to>
      <xdr:col>71</xdr:col>
      <xdr:colOff>177800</xdr:colOff>
      <xdr:row>77</xdr:row>
      <xdr:rowOff>46749</xdr:rowOff>
    </xdr:to>
    <xdr:cxnSp macro="">
      <xdr:nvCxnSpPr>
        <xdr:cNvPr id="630" name="直線コネクタ 629">
          <a:extLst>
            <a:ext uri="{FF2B5EF4-FFF2-40B4-BE49-F238E27FC236}">
              <a16:creationId xmlns:a16="http://schemas.microsoft.com/office/drawing/2014/main" id="{FA1AE944-103C-4A2B-BD44-A21CC0919188}"/>
            </a:ext>
          </a:extLst>
        </xdr:cNvPr>
        <xdr:cNvCxnSpPr/>
      </xdr:nvCxnSpPr>
      <xdr:spPr>
        <a:xfrm flipV="1">
          <a:off x="11537950" y="12762928"/>
          <a:ext cx="80645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F68D8FE9-E273-40B6-B861-5E1653F822D8}"/>
            </a:ext>
          </a:extLst>
        </xdr:cNvPr>
        <xdr:cNvSpPr/>
      </xdr:nvSpPr>
      <xdr:spPr>
        <a:xfrm>
          <a:off x="12299950" y="126587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a:extLst>
            <a:ext uri="{FF2B5EF4-FFF2-40B4-BE49-F238E27FC236}">
              <a16:creationId xmlns:a16="http://schemas.microsoft.com/office/drawing/2014/main" id="{D98E4709-2BE1-42C1-9121-E634DEC7112D}"/>
            </a:ext>
          </a:extLst>
        </xdr:cNvPr>
        <xdr:cNvSpPr txBox="1"/>
      </xdr:nvSpPr>
      <xdr:spPr>
        <a:xfrm>
          <a:off x="12102611" y="1244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31738780-91C7-42DA-9E37-6E58D393C05F}"/>
            </a:ext>
          </a:extLst>
        </xdr:cNvPr>
        <xdr:cNvSpPr/>
      </xdr:nvSpPr>
      <xdr:spPr>
        <a:xfrm>
          <a:off x="11487150" y="126843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a:extLst>
            <a:ext uri="{FF2B5EF4-FFF2-40B4-BE49-F238E27FC236}">
              <a16:creationId xmlns:a16="http://schemas.microsoft.com/office/drawing/2014/main" id="{081EB11D-EB90-448F-AA69-78508DEBE196}"/>
            </a:ext>
          </a:extLst>
        </xdr:cNvPr>
        <xdr:cNvSpPr txBox="1"/>
      </xdr:nvSpPr>
      <xdr:spPr>
        <a:xfrm>
          <a:off x="11308861" y="1246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9CCA7AC2-A0DB-451B-81C2-DE99CEB66E84}"/>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D2AC9FCE-B62D-4668-9956-34E6411FC3CC}"/>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AF1F8EF-EAAA-443D-AEF3-15E6E0E6761B}"/>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6CB79EAA-9A28-4942-9EA2-6D70E9935E2C}"/>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B59387AA-7231-4F40-977E-CCB94AA2B611}"/>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54293</xdr:rowOff>
    </xdr:from>
    <xdr:to>
      <xdr:col>85</xdr:col>
      <xdr:colOff>177800</xdr:colOff>
      <xdr:row>77</xdr:row>
      <xdr:rowOff>155893</xdr:rowOff>
    </xdr:to>
    <xdr:sp macro="" textlink="">
      <xdr:nvSpPr>
        <xdr:cNvPr id="640" name="楕円 639">
          <a:extLst>
            <a:ext uri="{FF2B5EF4-FFF2-40B4-BE49-F238E27FC236}">
              <a16:creationId xmlns:a16="http://schemas.microsoft.com/office/drawing/2014/main" id="{A078C705-4D16-4F53-A735-5BF026CEE5D7}"/>
            </a:ext>
          </a:extLst>
        </xdr:cNvPr>
        <xdr:cNvSpPr/>
      </xdr:nvSpPr>
      <xdr:spPr>
        <a:xfrm>
          <a:off x="14649450" y="1277334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140670</xdr:rowOff>
    </xdr:from>
    <xdr:ext cx="534377" cy="259045"/>
    <xdr:sp macro="" textlink="">
      <xdr:nvSpPr>
        <xdr:cNvPr id="641" name="公債費該当値テキスト">
          <a:extLst>
            <a:ext uri="{FF2B5EF4-FFF2-40B4-BE49-F238E27FC236}">
              <a16:creationId xmlns:a16="http://schemas.microsoft.com/office/drawing/2014/main" id="{13F41A03-BC85-4282-B7E7-3228F49A70B6}"/>
            </a:ext>
          </a:extLst>
        </xdr:cNvPr>
        <xdr:cNvSpPr txBox="1"/>
      </xdr:nvSpPr>
      <xdr:spPr>
        <a:xfrm>
          <a:off x="14744700" y="1269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44335</xdr:rowOff>
    </xdr:from>
    <xdr:to>
      <xdr:col>81</xdr:col>
      <xdr:colOff>101600</xdr:colOff>
      <xdr:row>77</xdr:row>
      <xdr:rowOff>145935</xdr:rowOff>
    </xdr:to>
    <xdr:sp macro="" textlink="">
      <xdr:nvSpPr>
        <xdr:cNvPr id="642" name="楕円 641">
          <a:extLst>
            <a:ext uri="{FF2B5EF4-FFF2-40B4-BE49-F238E27FC236}">
              <a16:creationId xmlns:a16="http://schemas.microsoft.com/office/drawing/2014/main" id="{9DA636EC-A70C-4022-B835-FDE96E3FE25A}"/>
            </a:ext>
          </a:extLst>
        </xdr:cNvPr>
        <xdr:cNvSpPr/>
      </xdr:nvSpPr>
      <xdr:spPr>
        <a:xfrm>
          <a:off x="13887450" y="12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137062</xdr:rowOff>
    </xdr:from>
    <xdr:ext cx="534377" cy="259045"/>
    <xdr:sp macro="" textlink="">
      <xdr:nvSpPr>
        <xdr:cNvPr id="643" name="テキスト ボックス 642">
          <a:extLst>
            <a:ext uri="{FF2B5EF4-FFF2-40B4-BE49-F238E27FC236}">
              <a16:creationId xmlns:a16="http://schemas.microsoft.com/office/drawing/2014/main" id="{D7373615-90DA-4838-B4A0-84BB5BB1F066}"/>
            </a:ext>
          </a:extLst>
        </xdr:cNvPr>
        <xdr:cNvSpPr txBox="1"/>
      </xdr:nvSpPr>
      <xdr:spPr>
        <a:xfrm>
          <a:off x="13709161" y="1285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87961</xdr:rowOff>
    </xdr:from>
    <xdr:to>
      <xdr:col>76</xdr:col>
      <xdr:colOff>165100</xdr:colOff>
      <xdr:row>76</xdr:row>
      <xdr:rowOff>18111</xdr:rowOff>
    </xdr:to>
    <xdr:sp macro="" textlink="">
      <xdr:nvSpPr>
        <xdr:cNvPr id="644" name="楕円 643">
          <a:extLst>
            <a:ext uri="{FF2B5EF4-FFF2-40B4-BE49-F238E27FC236}">
              <a16:creationId xmlns:a16="http://schemas.microsoft.com/office/drawing/2014/main" id="{90AC3D12-A028-4C38-9EE9-C551205FC23E}"/>
            </a:ext>
          </a:extLst>
        </xdr:cNvPr>
        <xdr:cNvSpPr/>
      </xdr:nvSpPr>
      <xdr:spPr>
        <a:xfrm>
          <a:off x="13093700" y="124768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34638</xdr:rowOff>
    </xdr:from>
    <xdr:ext cx="534377" cy="259045"/>
    <xdr:sp macro="" textlink="">
      <xdr:nvSpPr>
        <xdr:cNvPr id="645" name="テキスト ボックス 644">
          <a:extLst>
            <a:ext uri="{FF2B5EF4-FFF2-40B4-BE49-F238E27FC236}">
              <a16:creationId xmlns:a16="http://schemas.microsoft.com/office/drawing/2014/main" id="{B96CED27-8FD4-4B3B-B988-C7571232FFDA}"/>
            </a:ext>
          </a:extLst>
        </xdr:cNvPr>
        <xdr:cNvSpPr txBox="1"/>
      </xdr:nvSpPr>
      <xdr:spPr>
        <a:xfrm>
          <a:off x="12896361" y="1225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164528</xdr:rowOff>
    </xdr:from>
    <xdr:to>
      <xdr:col>72</xdr:col>
      <xdr:colOff>38100</xdr:colOff>
      <xdr:row>77</xdr:row>
      <xdr:rowOff>94678</xdr:rowOff>
    </xdr:to>
    <xdr:sp macro="" textlink="">
      <xdr:nvSpPr>
        <xdr:cNvPr id="646" name="楕円 645">
          <a:extLst>
            <a:ext uri="{FF2B5EF4-FFF2-40B4-BE49-F238E27FC236}">
              <a16:creationId xmlns:a16="http://schemas.microsoft.com/office/drawing/2014/main" id="{A25B7B26-DAB4-405E-AB3D-721087320540}"/>
            </a:ext>
          </a:extLst>
        </xdr:cNvPr>
        <xdr:cNvSpPr/>
      </xdr:nvSpPr>
      <xdr:spPr>
        <a:xfrm>
          <a:off x="12299950" y="127184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85805</xdr:rowOff>
    </xdr:from>
    <xdr:ext cx="534377" cy="259045"/>
    <xdr:sp macro="" textlink="">
      <xdr:nvSpPr>
        <xdr:cNvPr id="647" name="テキスト ボックス 646">
          <a:extLst>
            <a:ext uri="{FF2B5EF4-FFF2-40B4-BE49-F238E27FC236}">
              <a16:creationId xmlns:a16="http://schemas.microsoft.com/office/drawing/2014/main" id="{0A039346-2FAC-47C7-8B8A-7C74A149E081}"/>
            </a:ext>
          </a:extLst>
        </xdr:cNvPr>
        <xdr:cNvSpPr txBox="1"/>
      </xdr:nvSpPr>
      <xdr:spPr>
        <a:xfrm>
          <a:off x="12102611" y="128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167399</xdr:rowOff>
    </xdr:from>
    <xdr:to>
      <xdr:col>67</xdr:col>
      <xdr:colOff>101600</xdr:colOff>
      <xdr:row>77</xdr:row>
      <xdr:rowOff>97549</xdr:rowOff>
    </xdr:to>
    <xdr:sp macro="" textlink="">
      <xdr:nvSpPr>
        <xdr:cNvPr id="648" name="楕円 647">
          <a:extLst>
            <a:ext uri="{FF2B5EF4-FFF2-40B4-BE49-F238E27FC236}">
              <a16:creationId xmlns:a16="http://schemas.microsoft.com/office/drawing/2014/main" id="{75A073A7-EAEC-417E-8BCB-468909DAF8DC}"/>
            </a:ext>
          </a:extLst>
        </xdr:cNvPr>
        <xdr:cNvSpPr/>
      </xdr:nvSpPr>
      <xdr:spPr>
        <a:xfrm>
          <a:off x="11487150" y="127213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88676</xdr:rowOff>
    </xdr:from>
    <xdr:ext cx="534377" cy="259045"/>
    <xdr:sp macro="" textlink="">
      <xdr:nvSpPr>
        <xdr:cNvPr id="649" name="テキスト ボックス 648">
          <a:extLst>
            <a:ext uri="{FF2B5EF4-FFF2-40B4-BE49-F238E27FC236}">
              <a16:creationId xmlns:a16="http://schemas.microsoft.com/office/drawing/2014/main" id="{B1707FC2-5BA0-41A6-9830-981352166CD4}"/>
            </a:ext>
          </a:extLst>
        </xdr:cNvPr>
        <xdr:cNvSpPr txBox="1"/>
      </xdr:nvSpPr>
      <xdr:spPr>
        <a:xfrm>
          <a:off x="11308861" y="1280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C923231C-57A1-400B-88A5-3D56A6653549}"/>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2A02C334-9E59-4EE4-B22A-58873F0E9933}"/>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457493E4-B75F-4749-911B-DCB21F78E088}"/>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34E66D74-C169-4AFF-A341-4AFFAE659020}"/>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2BA3E506-4104-4DEC-97AF-18C40F241CAC}"/>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B972F938-59D3-40E2-B14B-871692D71A40}"/>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5FD21786-5299-4EB9-B2AB-E660997221E6}"/>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370D6B20-FD3B-40B4-9ECB-C44FADFC8A5E}"/>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72C28863-E62F-4F7F-A960-9C864A58DA5E}"/>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D3CB0F61-BFA5-4B97-B35F-82BDB1C92919}"/>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B57406CC-3AC0-4E8C-88B7-BC19CF86E083}"/>
            </a:ext>
          </a:extLst>
        </xdr:cNvPr>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8F94818-5F2B-4A79-A2A4-1B9885D416AE}"/>
            </a:ext>
          </a:extLst>
        </xdr:cNvPr>
        <xdr:cNvSpPr txBox="1"/>
      </xdr:nvSpPr>
      <xdr:spPr>
        <a:xfrm>
          <a:off x="109780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4162294A-F507-4DE4-8CB0-08823E87A89F}"/>
            </a:ext>
          </a:extLst>
        </xdr:cNvPr>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3C570150-124D-4F00-8278-1BAAA33FCB65}"/>
            </a:ext>
          </a:extLst>
        </xdr:cNvPr>
        <xdr:cNvSpPr txBox="1"/>
      </xdr:nvSpPr>
      <xdr:spPr>
        <a:xfrm>
          <a:off x="1073360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FFC3C648-D3D7-4D58-A343-DCD16E054BBD}"/>
            </a:ext>
          </a:extLst>
        </xdr:cNvPr>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C63ED800-2FEC-40B2-A33D-F9BBD8E74E29}"/>
            </a:ext>
          </a:extLst>
        </xdr:cNvPr>
        <xdr:cNvSpPr txBox="1"/>
      </xdr:nvSpPr>
      <xdr:spPr>
        <a:xfrm>
          <a:off x="107336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B544E5D-18AA-48DA-A708-E29B272B2525}"/>
            </a:ext>
          </a:extLst>
        </xdr:cNvPr>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62C61305-4B26-4C03-9119-6FD84D015648}"/>
            </a:ext>
          </a:extLst>
        </xdr:cNvPr>
        <xdr:cNvSpPr txBox="1"/>
      </xdr:nvSpPr>
      <xdr:spPr>
        <a:xfrm>
          <a:off x="10733601" y="1516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AF3DC8F3-DBB9-4519-9868-F09C551DE48E}"/>
            </a:ext>
          </a:extLst>
        </xdr:cNvPr>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80C234A2-9546-4CB8-997D-4629C128FEC4}"/>
            </a:ext>
          </a:extLst>
        </xdr:cNvPr>
        <xdr:cNvSpPr txBox="1"/>
      </xdr:nvSpPr>
      <xdr:spPr>
        <a:xfrm>
          <a:off x="106694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409CE1EF-188D-4371-A227-E5A7BB2DEBE5}"/>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2473FDD5-7A3E-46A9-AAC8-D1CE60EF144E}"/>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88ACF2F3-C583-41CD-BFD8-E8BEAF893923}"/>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106FC751-BE17-4E27-87E2-C6A5D5CA258F}"/>
            </a:ext>
          </a:extLst>
        </xdr:cNvPr>
        <xdr:cNvCxnSpPr/>
      </xdr:nvCxnSpPr>
      <xdr:spPr>
        <a:xfrm flipV="1">
          <a:off x="14698345" y="151375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8E78490-5551-4D42-919C-F033B761444B}"/>
            </a:ext>
          </a:extLst>
        </xdr:cNvPr>
        <xdr:cNvSpPr txBox="1"/>
      </xdr:nvSpPr>
      <xdr:spPr>
        <a:xfrm>
          <a:off x="14744700" y="16448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7FD23FA6-5574-4F8D-ABBC-85D14BB73C46}"/>
            </a:ext>
          </a:extLst>
        </xdr:cNvPr>
        <xdr:cNvCxnSpPr/>
      </xdr:nvCxnSpPr>
      <xdr:spPr>
        <a:xfrm>
          <a:off x="14611350" y="164448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4D9C30E7-5FB8-413C-9C26-D2991ECCFAC2}"/>
            </a:ext>
          </a:extLst>
        </xdr:cNvPr>
        <xdr:cNvSpPr txBox="1"/>
      </xdr:nvSpPr>
      <xdr:spPr>
        <a:xfrm>
          <a:off x="14744700" y="1491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25753494-81F8-49D5-85DC-728FCB710054}"/>
            </a:ext>
          </a:extLst>
        </xdr:cNvPr>
        <xdr:cNvCxnSpPr/>
      </xdr:nvCxnSpPr>
      <xdr:spPr>
        <a:xfrm>
          <a:off x="14611350" y="151375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33871</xdr:rowOff>
    </xdr:from>
    <xdr:to>
      <xdr:col>85</xdr:col>
      <xdr:colOff>127000</xdr:colOff>
      <xdr:row>99</xdr:row>
      <xdr:rowOff>35573</xdr:rowOff>
    </xdr:to>
    <xdr:cxnSp macro="">
      <xdr:nvCxnSpPr>
        <xdr:cNvPr id="678" name="直線コネクタ 677">
          <a:extLst>
            <a:ext uri="{FF2B5EF4-FFF2-40B4-BE49-F238E27FC236}">
              <a16:creationId xmlns:a16="http://schemas.microsoft.com/office/drawing/2014/main" id="{EBAB1BB6-9E5D-41F1-9C10-62A9E099073E}"/>
            </a:ext>
          </a:extLst>
        </xdr:cNvPr>
        <xdr:cNvCxnSpPr/>
      </xdr:nvCxnSpPr>
      <xdr:spPr>
        <a:xfrm flipV="1">
          <a:off x="13938250" y="16435921"/>
          <a:ext cx="7620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a:extLst>
            <a:ext uri="{FF2B5EF4-FFF2-40B4-BE49-F238E27FC236}">
              <a16:creationId xmlns:a16="http://schemas.microsoft.com/office/drawing/2014/main" id="{C7CB1180-9E13-4917-883C-21CA2D8B5365}"/>
            </a:ext>
          </a:extLst>
        </xdr:cNvPr>
        <xdr:cNvSpPr txBox="1"/>
      </xdr:nvSpPr>
      <xdr:spPr>
        <a:xfrm>
          <a:off x="14744700" y="16089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B8E1DBF3-F51D-4478-BA20-DE0C59F0D9EA}"/>
            </a:ext>
          </a:extLst>
        </xdr:cNvPr>
        <xdr:cNvSpPr/>
      </xdr:nvSpPr>
      <xdr:spPr>
        <a:xfrm>
          <a:off x="14649450" y="1623813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35573</xdr:rowOff>
    </xdr:from>
    <xdr:to>
      <xdr:col>81</xdr:col>
      <xdr:colOff>50800</xdr:colOff>
      <xdr:row>99</xdr:row>
      <xdr:rowOff>37249</xdr:rowOff>
    </xdr:to>
    <xdr:cxnSp macro="">
      <xdr:nvCxnSpPr>
        <xdr:cNvPr id="681" name="直線コネクタ 680">
          <a:extLst>
            <a:ext uri="{FF2B5EF4-FFF2-40B4-BE49-F238E27FC236}">
              <a16:creationId xmlns:a16="http://schemas.microsoft.com/office/drawing/2014/main" id="{99E09564-291A-4D9A-AE00-A447C9CC73A2}"/>
            </a:ext>
          </a:extLst>
        </xdr:cNvPr>
        <xdr:cNvCxnSpPr/>
      </xdr:nvCxnSpPr>
      <xdr:spPr>
        <a:xfrm flipV="1">
          <a:off x="13144500" y="16437623"/>
          <a:ext cx="79375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A00319A8-08F0-4169-B018-0AF63ED070E7}"/>
            </a:ext>
          </a:extLst>
        </xdr:cNvPr>
        <xdr:cNvSpPr/>
      </xdr:nvSpPr>
      <xdr:spPr>
        <a:xfrm>
          <a:off x="13887450" y="1613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id="{641E9757-B7DC-4AF0-9628-5DB7CE57C3A8}"/>
            </a:ext>
          </a:extLst>
        </xdr:cNvPr>
        <xdr:cNvSpPr txBox="1"/>
      </xdr:nvSpPr>
      <xdr:spPr>
        <a:xfrm>
          <a:off x="13709161" y="1591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25997</xdr:rowOff>
    </xdr:from>
    <xdr:to>
      <xdr:col>76</xdr:col>
      <xdr:colOff>114300</xdr:colOff>
      <xdr:row>99</xdr:row>
      <xdr:rowOff>37249</xdr:rowOff>
    </xdr:to>
    <xdr:cxnSp macro="">
      <xdr:nvCxnSpPr>
        <xdr:cNvPr id="684" name="直線コネクタ 683">
          <a:extLst>
            <a:ext uri="{FF2B5EF4-FFF2-40B4-BE49-F238E27FC236}">
              <a16:creationId xmlns:a16="http://schemas.microsoft.com/office/drawing/2014/main" id="{886882AB-1509-4F70-8C42-84CC9742ADDD}"/>
            </a:ext>
          </a:extLst>
        </xdr:cNvPr>
        <xdr:cNvCxnSpPr/>
      </xdr:nvCxnSpPr>
      <xdr:spPr>
        <a:xfrm>
          <a:off x="12344400" y="16428047"/>
          <a:ext cx="8001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2E02C956-0D98-4152-A287-45BDBD31B2CA}"/>
            </a:ext>
          </a:extLst>
        </xdr:cNvPr>
        <xdr:cNvSpPr/>
      </xdr:nvSpPr>
      <xdr:spPr>
        <a:xfrm>
          <a:off x="13093700" y="1619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a:extLst>
            <a:ext uri="{FF2B5EF4-FFF2-40B4-BE49-F238E27FC236}">
              <a16:creationId xmlns:a16="http://schemas.microsoft.com/office/drawing/2014/main" id="{67DA4C38-314B-46A7-870E-847D3463DA3E}"/>
            </a:ext>
          </a:extLst>
        </xdr:cNvPr>
        <xdr:cNvSpPr txBox="1"/>
      </xdr:nvSpPr>
      <xdr:spPr>
        <a:xfrm>
          <a:off x="12896361" y="1596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23101</xdr:rowOff>
    </xdr:from>
    <xdr:to>
      <xdr:col>71</xdr:col>
      <xdr:colOff>177800</xdr:colOff>
      <xdr:row>99</xdr:row>
      <xdr:rowOff>25997</xdr:rowOff>
    </xdr:to>
    <xdr:cxnSp macro="">
      <xdr:nvCxnSpPr>
        <xdr:cNvPr id="687" name="直線コネクタ 686">
          <a:extLst>
            <a:ext uri="{FF2B5EF4-FFF2-40B4-BE49-F238E27FC236}">
              <a16:creationId xmlns:a16="http://schemas.microsoft.com/office/drawing/2014/main" id="{745C1985-1747-4FF1-9F2A-7242A0E5114A}"/>
            </a:ext>
          </a:extLst>
        </xdr:cNvPr>
        <xdr:cNvCxnSpPr/>
      </xdr:nvCxnSpPr>
      <xdr:spPr>
        <a:xfrm>
          <a:off x="11537950" y="16425151"/>
          <a:ext cx="80645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1B06420E-F09A-458D-873A-84A6B3B5BF47}"/>
            </a:ext>
          </a:extLst>
        </xdr:cNvPr>
        <xdr:cNvSpPr/>
      </xdr:nvSpPr>
      <xdr:spPr>
        <a:xfrm>
          <a:off x="12299950" y="162173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a16="http://schemas.microsoft.com/office/drawing/2014/main" id="{A2B45852-EADB-40BA-9518-02FC5477D092}"/>
            </a:ext>
          </a:extLst>
        </xdr:cNvPr>
        <xdr:cNvSpPr txBox="1"/>
      </xdr:nvSpPr>
      <xdr:spPr>
        <a:xfrm>
          <a:off x="12102611" y="1599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7D0DA92E-3FCA-496F-8530-E38212C17BD8}"/>
            </a:ext>
          </a:extLst>
        </xdr:cNvPr>
        <xdr:cNvSpPr/>
      </xdr:nvSpPr>
      <xdr:spPr>
        <a:xfrm>
          <a:off x="11487150" y="162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a:extLst>
            <a:ext uri="{FF2B5EF4-FFF2-40B4-BE49-F238E27FC236}">
              <a16:creationId xmlns:a16="http://schemas.microsoft.com/office/drawing/2014/main" id="{962AB44D-34D7-4617-B41D-EE647629A8E1}"/>
            </a:ext>
          </a:extLst>
        </xdr:cNvPr>
        <xdr:cNvSpPr txBox="1"/>
      </xdr:nvSpPr>
      <xdr:spPr>
        <a:xfrm>
          <a:off x="11308861" y="1599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5ED9EB84-E347-4C80-9493-2415E197EEFA}"/>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3E75737-0912-4713-BA5B-50242C4AB7DD}"/>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C1BCB7CA-AA94-43B2-89C9-E6DFFBCFB89E}"/>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3732EA24-8F49-4079-AE53-692184007844}"/>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EDC12D97-B30E-48C7-99C7-743961821CF1}"/>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154521</xdr:rowOff>
    </xdr:from>
    <xdr:to>
      <xdr:col>85</xdr:col>
      <xdr:colOff>177800</xdr:colOff>
      <xdr:row>99</xdr:row>
      <xdr:rowOff>84671</xdr:rowOff>
    </xdr:to>
    <xdr:sp macro="" textlink="">
      <xdr:nvSpPr>
        <xdr:cNvPr id="697" name="楕円 696">
          <a:extLst>
            <a:ext uri="{FF2B5EF4-FFF2-40B4-BE49-F238E27FC236}">
              <a16:creationId xmlns:a16="http://schemas.microsoft.com/office/drawing/2014/main" id="{9210ADA4-838F-446E-80E3-CA2EE901DEBF}"/>
            </a:ext>
          </a:extLst>
        </xdr:cNvPr>
        <xdr:cNvSpPr/>
      </xdr:nvSpPr>
      <xdr:spPr>
        <a:xfrm>
          <a:off x="14649450" y="1638512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69448</xdr:rowOff>
    </xdr:from>
    <xdr:ext cx="378565" cy="259045"/>
    <xdr:sp macro="" textlink="">
      <xdr:nvSpPr>
        <xdr:cNvPr id="698" name="積立金該当値テキスト">
          <a:extLst>
            <a:ext uri="{FF2B5EF4-FFF2-40B4-BE49-F238E27FC236}">
              <a16:creationId xmlns:a16="http://schemas.microsoft.com/office/drawing/2014/main" id="{EFAC7A5E-9331-4AA4-A231-1EA2F12B1357}"/>
            </a:ext>
          </a:extLst>
        </xdr:cNvPr>
        <xdr:cNvSpPr txBox="1"/>
      </xdr:nvSpPr>
      <xdr:spPr>
        <a:xfrm>
          <a:off x="14744700" y="16300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156223</xdr:rowOff>
    </xdr:from>
    <xdr:to>
      <xdr:col>81</xdr:col>
      <xdr:colOff>101600</xdr:colOff>
      <xdr:row>99</xdr:row>
      <xdr:rowOff>86373</xdr:rowOff>
    </xdr:to>
    <xdr:sp macro="" textlink="">
      <xdr:nvSpPr>
        <xdr:cNvPr id="699" name="楕円 698">
          <a:extLst>
            <a:ext uri="{FF2B5EF4-FFF2-40B4-BE49-F238E27FC236}">
              <a16:creationId xmlns:a16="http://schemas.microsoft.com/office/drawing/2014/main" id="{B4BF9D5D-A223-4A24-A9C6-549A2E947075}"/>
            </a:ext>
          </a:extLst>
        </xdr:cNvPr>
        <xdr:cNvSpPr/>
      </xdr:nvSpPr>
      <xdr:spPr>
        <a:xfrm>
          <a:off x="13887450" y="163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77500</xdr:rowOff>
    </xdr:from>
    <xdr:ext cx="378565" cy="259045"/>
    <xdr:sp macro="" textlink="">
      <xdr:nvSpPr>
        <xdr:cNvPr id="700" name="テキスト ボックス 699">
          <a:extLst>
            <a:ext uri="{FF2B5EF4-FFF2-40B4-BE49-F238E27FC236}">
              <a16:creationId xmlns:a16="http://schemas.microsoft.com/office/drawing/2014/main" id="{14D5527B-C04E-40AC-A5A9-1D6234E7A742}"/>
            </a:ext>
          </a:extLst>
        </xdr:cNvPr>
        <xdr:cNvSpPr txBox="1"/>
      </xdr:nvSpPr>
      <xdr:spPr>
        <a:xfrm>
          <a:off x="13768017" y="16479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157899</xdr:rowOff>
    </xdr:from>
    <xdr:to>
      <xdr:col>76</xdr:col>
      <xdr:colOff>165100</xdr:colOff>
      <xdr:row>99</xdr:row>
      <xdr:rowOff>88049</xdr:rowOff>
    </xdr:to>
    <xdr:sp macro="" textlink="">
      <xdr:nvSpPr>
        <xdr:cNvPr id="701" name="楕円 700">
          <a:extLst>
            <a:ext uri="{FF2B5EF4-FFF2-40B4-BE49-F238E27FC236}">
              <a16:creationId xmlns:a16="http://schemas.microsoft.com/office/drawing/2014/main" id="{076FBFDC-1269-44C0-9488-4955D8AE4891}"/>
            </a:ext>
          </a:extLst>
        </xdr:cNvPr>
        <xdr:cNvSpPr/>
      </xdr:nvSpPr>
      <xdr:spPr>
        <a:xfrm>
          <a:off x="13093700" y="163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79176</xdr:rowOff>
    </xdr:from>
    <xdr:ext cx="378565" cy="259045"/>
    <xdr:sp macro="" textlink="">
      <xdr:nvSpPr>
        <xdr:cNvPr id="702" name="テキスト ボックス 701">
          <a:extLst>
            <a:ext uri="{FF2B5EF4-FFF2-40B4-BE49-F238E27FC236}">
              <a16:creationId xmlns:a16="http://schemas.microsoft.com/office/drawing/2014/main" id="{386A78E3-8FC1-401F-BF09-19A043945E34}"/>
            </a:ext>
          </a:extLst>
        </xdr:cNvPr>
        <xdr:cNvSpPr txBox="1"/>
      </xdr:nvSpPr>
      <xdr:spPr>
        <a:xfrm>
          <a:off x="12974267" y="16481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146647</xdr:rowOff>
    </xdr:from>
    <xdr:to>
      <xdr:col>72</xdr:col>
      <xdr:colOff>38100</xdr:colOff>
      <xdr:row>99</xdr:row>
      <xdr:rowOff>76797</xdr:rowOff>
    </xdr:to>
    <xdr:sp macro="" textlink="">
      <xdr:nvSpPr>
        <xdr:cNvPr id="703" name="楕円 702">
          <a:extLst>
            <a:ext uri="{FF2B5EF4-FFF2-40B4-BE49-F238E27FC236}">
              <a16:creationId xmlns:a16="http://schemas.microsoft.com/office/drawing/2014/main" id="{00BBA09E-F91A-4A78-81B3-F57C1CA08406}"/>
            </a:ext>
          </a:extLst>
        </xdr:cNvPr>
        <xdr:cNvSpPr/>
      </xdr:nvSpPr>
      <xdr:spPr>
        <a:xfrm>
          <a:off x="12299950" y="163772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67924</xdr:rowOff>
    </xdr:from>
    <xdr:ext cx="469744" cy="259045"/>
    <xdr:sp macro="" textlink="">
      <xdr:nvSpPr>
        <xdr:cNvPr id="704" name="テキスト ボックス 703">
          <a:extLst>
            <a:ext uri="{FF2B5EF4-FFF2-40B4-BE49-F238E27FC236}">
              <a16:creationId xmlns:a16="http://schemas.microsoft.com/office/drawing/2014/main" id="{1A1FBF28-1E86-4E91-BD55-CAD61665DAB8}"/>
            </a:ext>
          </a:extLst>
        </xdr:cNvPr>
        <xdr:cNvSpPr txBox="1"/>
      </xdr:nvSpPr>
      <xdr:spPr>
        <a:xfrm>
          <a:off x="12134928" y="1646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143751</xdr:rowOff>
    </xdr:from>
    <xdr:to>
      <xdr:col>67</xdr:col>
      <xdr:colOff>101600</xdr:colOff>
      <xdr:row>99</xdr:row>
      <xdr:rowOff>73901</xdr:rowOff>
    </xdr:to>
    <xdr:sp macro="" textlink="">
      <xdr:nvSpPr>
        <xdr:cNvPr id="705" name="楕円 704">
          <a:extLst>
            <a:ext uri="{FF2B5EF4-FFF2-40B4-BE49-F238E27FC236}">
              <a16:creationId xmlns:a16="http://schemas.microsoft.com/office/drawing/2014/main" id="{594E6F0A-0558-4A39-BEF5-5EE76906B2AD}"/>
            </a:ext>
          </a:extLst>
        </xdr:cNvPr>
        <xdr:cNvSpPr/>
      </xdr:nvSpPr>
      <xdr:spPr>
        <a:xfrm>
          <a:off x="11487150" y="1637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65028</xdr:rowOff>
    </xdr:from>
    <xdr:ext cx="469744" cy="259045"/>
    <xdr:sp macro="" textlink="">
      <xdr:nvSpPr>
        <xdr:cNvPr id="706" name="テキスト ボックス 705">
          <a:extLst>
            <a:ext uri="{FF2B5EF4-FFF2-40B4-BE49-F238E27FC236}">
              <a16:creationId xmlns:a16="http://schemas.microsoft.com/office/drawing/2014/main" id="{2D0DC609-9858-4C2B-A8AF-37DA8AD02999}"/>
            </a:ext>
          </a:extLst>
        </xdr:cNvPr>
        <xdr:cNvSpPr txBox="1"/>
      </xdr:nvSpPr>
      <xdr:spPr>
        <a:xfrm>
          <a:off x="11322128" y="1646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A7CD68DA-FEA1-4510-B5D1-2EBF6344929E}"/>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5E6FD75A-A27A-4F0A-8BCF-B54CFB77CE0E}"/>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C313BA12-1B27-405C-A320-D7B28938118F}"/>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FE2BD760-D4B6-498D-B43B-765CF81FEF6A}"/>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AAC14B30-5771-4C6D-89A1-E3B42EC5DDFF}"/>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ED8E3989-4F88-4C9B-B1DA-45B859B1C3E9}"/>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FF1F9FAB-C30A-40D0-A657-5F88174D2972}"/>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C5E0B072-E7C1-491B-B1F2-845C5EAE604B}"/>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4B14BA9A-09EB-4567-9B70-BB93A6C4A38B}"/>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813155B9-5DBF-4997-A799-A25DBECD7D8B}"/>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2273C76F-6DCA-4D66-B627-B8F1E702657C}"/>
            </a:ext>
          </a:extLst>
        </xdr:cNvPr>
        <xdr:cNvCxnSpPr/>
      </xdr:nvCxnSpPr>
      <xdr:spPr>
        <a:xfrm>
          <a:off x="16459200" y="6305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54F74B06-4DCD-4BDB-8DA6-6500FD270E53}"/>
            </a:ext>
          </a:extLst>
        </xdr:cNvPr>
        <xdr:cNvSpPr txBox="1"/>
      </xdr:nvSpPr>
      <xdr:spPr>
        <a:xfrm>
          <a:off x="16248514" y="6169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F571CED0-0B85-4F60-B8A3-1D97576D3F2B}"/>
            </a:ext>
          </a:extLst>
        </xdr:cNvPr>
        <xdr:cNvCxnSpPr/>
      </xdr:nvCxnSpPr>
      <xdr:spPr>
        <a:xfrm>
          <a:off x="164592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20669C84-A310-4A72-865A-4057A439036D}"/>
            </a:ext>
          </a:extLst>
        </xdr:cNvPr>
        <xdr:cNvSpPr txBox="1"/>
      </xdr:nvSpPr>
      <xdr:spPr>
        <a:xfrm>
          <a:off x="1598505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2C31FCAD-E6C5-47CA-B535-0D6C48DBBF29}"/>
            </a:ext>
          </a:extLst>
        </xdr:cNvPr>
        <xdr:cNvCxnSpPr/>
      </xdr:nvCxnSpPr>
      <xdr:spPr>
        <a:xfrm>
          <a:off x="16459200" y="52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5B749461-43AA-42C7-BA08-A8FC3DF7FE5E}"/>
            </a:ext>
          </a:extLst>
        </xdr:cNvPr>
        <xdr:cNvSpPr txBox="1"/>
      </xdr:nvSpPr>
      <xdr:spPr>
        <a:xfrm>
          <a:off x="15985051" y="5071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7F125149-DD97-4D59-82D1-DA9010E2C21B}"/>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EBE89F51-FE72-4AFA-A854-E5095C87ADC5}"/>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452F8FFC-EC6A-43BA-9F32-0AEF3D31EABD}"/>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90ED154C-7CA7-48AD-92EC-FF7C0753332B}"/>
            </a:ext>
          </a:extLst>
        </xdr:cNvPr>
        <xdr:cNvCxnSpPr/>
      </xdr:nvCxnSpPr>
      <xdr:spPr>
        <a:xfrm flipV="1">
          <a:off x="19949795" y="5066360"/>
          <a:ext cx="1269" cy="12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287E893E-C79C-4949-85B7-541584080F4A}"/>
            </a:ext>
          </a:extLst>
        </xdr:cNvPr>
        <xdr:cNvSpPr txBox="1"/>
      </xdr:nvSpPr>
      <xdr:spPr>
        <a:xfrm>
          <a:off x="20002500" y="6309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D56ECE4D-DBEF-469D-9B61-08BCF266D83F}"/>
            </a:ext>
          </a:extLst>
        </xdr:cNvPr>
        <xdr:cNvCxnSpPr/>
      </xdr:nvCxnSpPr>
      <xdr:spPr>
        <a:xfrm>
          <a:off x="19881850" y="6305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588AB529-00FE-4297-A352-E6D57421FF36}"/>
            </a:ext>
          </a:extLst>
        </xdr:cNvPr>
        <xdr:cNvSpPr txBox="1"/>
      </xdr:nvSpPr>
      <xdr:spPr>
        <a:xfrm>
          <a:off x="20002500" y="484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3410717E-AE6D-4625-A711-E5CBA5470D2F}"/>
            </a:ext>
          </a:extLst>
        </xdr:cNvPr>
        <xdr:cNvCxnSpPr/>
      </xdr:nvCxnSpPr>
      <xdr:spPr>
        <a:xfrm>
          <a:off x="19881850" y="5066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116897</xdr:rowOff>
    </xdr:from>
    <xdr:to>
      <xdr:col>116</xdr:col>
      <xdr:colOff>63500</xdr:colOff>
      <xdr:row>37</xdr:row>
      <xdr:rowOff>117754</xdr:rowOff>
    </xdr:to>
    <xdr:cxnSp macro="">
      <xdr:nvCxnSpPr>
        <xdr:cNvPr id="731" name="直線コネクタ 730">
          <a:extLst>
            <a:ext uri="{FF2B5EF4-FFF2-40B4-BE49-F238E27FC236}">
              <a16:creationId xmlns:a16="http://schemas.microsoft.com/office/drawing/2014/main" id="{B26B3A8B-D184-4C78-9CD2-C16D66F48081}"/>
            </a:ext>
          </a:extLst>
        </xdr:cNvPr>
        <xdr:cNvCxnSpPr/>
      </xdr:nvCxnSpPr>
      <xdr:spPr>
        <a:xfrm>
          <a:off x="19202400" y="6231947"/>
          <a:ext cx="7493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8914237D-EB66-4FCB-B9C6-D501859080CE}"/>
            </a:ext>
          </a:extLst>
        </xdr:cNvPr>
        <xdr:cNvSpPr txBox="1"/>
      </xdr:nvSpPr>
      <xdr:spPr>
        <a:xfrm>
          <a:off x="20002500" y="6032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4D9E8B70-B8F8-4601-8BCF-76C16F638120}"/>
            </a:ext>
          </a:extLst>
        </xdr:cNvPr>
        <xdr:cNvSpPr/>
      </xdr:nvSpPr>
      <xdr:spPr>
        <a:xfrm>
          <a:off x="19900900" y="61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115983</xdr:rowOff>
    </xdr:from>
    <xdr:to>
      <xdr:col>111</xdr:col>
      <xdr:colOff>177800</xdr:colOff>
      <xdr:row>37</xdr:row>
      <xdr:rowOff>116897</xdr:rowOff>
    </xdr:to>
    <xdr:cxnSp macro="">
      <xdr:nvCxnSpPr>
        <xdr:cNvPr id="734" name="直線コネクタ 733">
          <a:extLst>
            <a:ext uri="{FF2B5EF4-FFF2-40B4-BE49-F238E27FC236}">
              <a16:creationId xmlns:a16="http://schemas.microsoft.com/office/drawing/2014/main" id="{72C6DFA4-3E31-4C1D-8DBA-89B9294D60DD}"/>
            </a:ext>
          </a:extLst>
        </xdr:cNvPr>
        <xdr:cNvCxnSpPr/>
      </xdr:nvCxnSpPr>
      <xdr:spPr>
        <a:xfrm>
          <a:off x="18395950" y="6231033"/>
          <a:ext cx="80645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872E015D-DD38-4CBE-AB0F-94BC1517AF97}"/>
            </a:ext>
          </a:extLst>
        </xdr:cNvPr>
        <xdr:cNvSpPr/>
      </xdr:nvSpPr>
      <xdr:spPr>
        <a:xfrm>
          <a:off x="19157950" y="61957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2005</xdr:rowOff>
    </xdr:from>
    <xdr:ext cx="469744" cy="259045"/>
    <xdr:sp macro="" textlink="">
      <xdr:nvSpPr>
        <xdr:cNvPr id="736" name="テキスト ボックス 735">
          <a:extLst>
            <a:ext uri="{FF2B5EF4-FFF2-40B4-BE49-F238E27FC236}">
              <a16:creationId xmlns:a16="http://schemas.microsoft.com/office/drawing/2014/main" id="{C8A46896-87DC-4707-BF7E-38F984EFA8BA}"/>
            </a:ext>
          </a:extLst>
        </xdr:cNvPr>
        <xdr:cNvSpPr txBox="1"/>
      </xdr:nvSpPr>
      <xdr:spPr>
        <a:xfrm>
          <a:off x="18992928" y="628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115183</xdr:rowOff>
    </xdr:from>
    <xdr:to>
      <xdr:col>107</xdr:col>
      <xdr:colOff>50800</xdr:colOff>
      <xdr:row>37</xdr:row>
      <xdr:rowOff>115983</xdr:rowOff>
    </xdr:to>
    <xdr:cxnSp macro="">
      <xdr:nvCxnSpPr>
        <xdr:cNvPr id="737" name="直線コネクタ 736">
          <a:extLst>
            <a:ext uri="{FF2B5EF4-FFF2-40B4-BE49-F238E27FC236}">
              <a16:creationId xmlns:a16="http://schemas.microsoft.com/office/drawing/2014/main" id="{E6950297-E94C-4128-B5A1-1E633BAF308C}"/>
            </a:ext>
          </a:extLst>
        </xdr:cNvPr>
        <xdr:cNvCxnSpPr/>
      </xdr:nvCxnSpPr>
      <xdr:spPr>
        <a:xfrm>
          <a:off x="17602200" y="6230233"/>
          <a:ext cx="79375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E57F6B3A-20A1-4E80-BF9F-1B70E28B25ED}"/>
            </a:ext>
          </a:extLst>
        </xdr:cNvPr>
        <xdr:cNvSpPr/>
      </xdr:nvSpPr>
      <xdr:spPr>
        <a:xfrm>
          <a:off x="18345150" y="61995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5776</xdr:rowOff>
    </xdr:from>
    <xdr:ext cx="469744" cy="259045"/>
    <xdr:sp macro="" textlink="">
      <xdr:nvSpPr>
        <xdr:cNvPr id="739" name="テキスト ボックス 738">
          <a:extLst>
            <a:ext uri="{FF2B5EF4-FFF2-40B4-BE49-F238E27FC236}">
              <a16:creationId xmlns:a16="http://schemas.microsoft.com/office/drawing/2014/main" id="{50D09FED-89CC-4F52-88A6-6E00E65CF087}"/>
            </a:ext>
          </a:extLst>
        </xdr:cNvPr>
        <xdr:cNvSpPr txBox="1"/>
      </xdr:nvSpPr>
      <xdr:spPr>
        <a:xfrm>
          <a:off x="18180128" y="628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114211</xdr:rowOff>
    </xdr:from>
    <xdr:to>
      <xdr:col>102</xdr:col>
      <xdr:colOff>114300</xdr:colOff>
      <xdr:row>37</xdr:row>
      <xdr:rowOff>115183</xdr:rowOff>
    </xdr:to>
    <xdr:cxnSp macro="">
      <xdr:nvCxnSpPr>
        <xdr:cNvPr id="740" name="直線コネクタ 739">
          <a:extLst>
            <a:ext uri="{FF2B5EF4-FFF2-40B4-BE49-F238E27FC236}">
              <a16:creationId xmlns:a16="http://schemas.microsoft.com/office/drawing/2014/main" id="{009A5FCA-F1D2-43D3-B55B-5433983B9E16}"/>
            </a:ext>
          </a:extLst>
        </xdr:cNvPr>
        <xdr:cNvCxnSpPr/>
      </xdr:nvCxnSpPr>
      <xdr:spPr>
        <a:xfrm>
          <a:off x="16802100" y="6229261"/>
          <a:ext cx="8001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FBDA9F3C-188C-4A0D-A30D-504987F7FED2}"/>
            </a:ext>
          </a:extLst>
        </xdr:cNvPr>
        <xdr:cNvSpPr/>
      </xdr:nvSpPr>
      <xdr:spPr>
        <a:xfrm>
          <a:off x="17551400" y="62113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17549</xdr:rowOff>
    </xdr:from>
    <xdr:ext cx="378565" cy="259045"/>
    <xdr:sp macro="" textlink="">
      <xdr:nvSpPr>
        <xdr:cNvPr id="742" name="テキスト ボックス 741">
          <a:extLst>
            <a:ext uri="{FF2B5EF4-FFF2-40B4-BE49-F238E27FC236}">
              <a16:creationId xmlns:a16="http://schemas.microsoft.com/office/drawing/2014/main" id="{B65FEF6D-BE96-4462-8623-CA216078EA06}"/>
            </a:ext>
          </a:extLst>
        </xdr:cNvPr>
        <xdr:cNvSpPr txBox="1"/>
      </xdr:nvSpPr>
      <xdr:spPr>
        <a:xfrm>
          <a:off x="17431967" y="6297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74D962DF-DE5C-4F47-9D06-AC805C217505}"/>
            </a:ext>
          </a:extLst>
        </xdr:cNvPr>
        <xdr:cNvSpPr/>
      </xdr:nvSpPr>
      <xdr:spPr>
        <a:xfrm>
          <a:off x="16757650" y="62260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32237</xdr:rowOff>
    </xdr:from>
    <xdr:ext cx="378565" cy="259045"/>
    <xdr:sp macro="" textlink="">
      <xdr:nvSpPr>
        <xdr:cNvPr id="744" name="テキスト ボックス 743">
          <a:extLst>
            <a:ext uri="{FF2B5EF4-FFF2-40B4-BE49-F238E27FC236}">
              <a16:creationId xmlns:a16="http://schemas.microsoft.com/office/drawing/2014/main" id="{88E47A2C-EA15-4F6A-84D8-9BBEBB04B3A7}"/>
            </a:ext>
          </a:extLst>
        </xdr:cNvPr>
        <xdr:cNvSpPr txBox="1"/>
      </xdr:nvSpPr>
      <xdr:spPr>
        <a:xfrm>
          <a:off x="16631867" y="6312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B1FA18D3-2CCE-44F9-A88A-237CF9C32A3B}"/>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700E1021-175B-42F8-BE18-41AA15760E39}"/>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B84B6115-7F2D-4C11-8E50-CBC288056DD4}"/>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88A7E6BB-AA02-4C29-BBFA-FDCBB83A28B5}"/>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258B8A12-556D-4A8D-84A9-BDB4632B0B66}"/>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66954</xdr:rowOff>
    </xdr:from>
    <xdr:to>
      <xdr:col>116</xdr:col>
      <xdr:colOff>114300</xdr:colOff>
      <xdr:row>37</xdr:row>
      <xdr:rowOff>168554</xdr:rowOff>
    </xdr:to>
    <xdr:sp macro="" textlink="">
      <xdr:nvSpPr>
        <xdr:cNvPr id="750" name="楕円 749">
          <a:extLst>
            <a:ext uri="{FF2B5EF4-FFF2-40B4-BE49-F238E27FC236}">
              <a16:creationId xmlns:a16="http://schemas.microsoft.com/office/drawing/2014/main" id="{B77E255A-22F8-4722-BC64-DEF666F7EC53}"/>
            </a:ext>
          </a:extLst>
        </xdr:cNvPr>
        <xdr:cNvSpPr/>
      </xdr:nvSpPr>
      <xdr:spPr>
        <a:xfrm>
          <a:off x="19900900" y="61820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37894</xdr:rowOff>
    </xdr:from>
    <xdr:ext cx="469744" cy="259045"/>
    <xdr:sp macro="" textlink="">
      <xdr:nvSpPr>
        <xdr:cNvPr id="751" name="投資及び出資金該当値テキスト">
          <a:extLst>
            <a:ext uri="{FF2B5EF4-FFF2-40B4-BE49-F238E27FC236}">
              <a16:creationId xmlns:a16="http://schemas.microsoft.com/office/drawing/2014/main" id="{6B5220CD-B8EF-4008-AA7F-3BF5D33F73C1}"/>
            </a:ext>
          </a:extLst>
        </xdr:cNvPr>
        <xdr:cNvSpPr txBox="1"/>
      </xdr:nvSpPr>
      <xdr:spPr>
        <a:xfrm>
          <a:off x="20002500" y="615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66097</xdr:rowOff>
    </xdr:from>
    <xdr:to>
      <xdr:col>112</xdr:col>
      <xdr:colOff>38100</xdr:colOff>
      <xdr:row>37</xdr:row>
      <xdr:rowOff>167697</xdr:rowOff>
    </xdr:to>
    <xdr:sp macro="" textlink="">
      <xdr:nvSpPr>
        <xdr:cNvPr id="752" name="楕円 751">
          <a:extLst>
            <a:ext uri="{FF2B5EF4-FFF2-40B4-BE49-F238E27FC236}">
              <a16:creationId xmlns:a16="http://schemas.microsoft.com/office/drawing/2014/main" id="{F8E406F7-7708-49C0-9401-5463DB61E94B}"/>
            </a:ext>
          </a:extLst>
        </xdr:cNvPr>
        <xdr:cNvSpPr/>
      </xdr:nvSpPr>
      <xdr:spPr>
        <a:xfrm>
          <a:off x="19157950" y="61811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12774</xdr:rowOff>
    </xdr:from>
    <xdr:ext cx="469744" cy="259045"/>
    <xdr:sp macro="" textlink="">
      <xdr:nvSpPr>
        <xdr:cNvPr id="753" name="テキスト ボックス 752">
          <a:extLst>
            <a:ext uri="{FF2B5EF4-FFF2-40B4-BE49-F238E27FC236}">
              <a16:creationId xmlns:a16="http://schemas.microsoft.com/office/drawing/2014/main" id="{C2619F3F-7A7E-4067-B1DE-20F5B687D009}"/>
            </a:ext>
          </a:extLst>
        </xdr:cNvPr>
        <xdr:cNvSpPr txBox="1"/>
      </xdr:nvSpPr>
      <xdr:spPr>
        <a:xfrm>
          <a:off x="18992928" y="596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65183</xdr:rowOff>
    </xdr:from>
    <xdr:to>
      <xdr:col>107</xdr:col>
      <xdr:colOff>101600</xdr:colOff>
      <xdr:row>37</xdr:row>
      <xdr:rowOff>166783</xdr:rowOff>
    </xdr:to>
    <xdr:sp macro="" textlink="">
      <xdr:nvSpPr>
        <xdr:cNvPr id="754" name="楕円 753">
          <a:extLst>
            <a:ext uri="{FF2B5EF4-FFF2-40B4-BE49-F238E27FC236}">
              <a16:creationId xmlns:a16="http://schemas.microsoft.com/office/drawing/2014/main" id="{52E8ED42-6B4D-4B30-93FF-5E9A2FD9F2D7}"/>
            </a:ext>
          </a:extLst>
        </xdr:cNvPr>
        <xdr:cNvSpPr/>
      </xdr:nvSpPr>
      <xdr:spPr>
        <a:xfrm>
          <a:off x="18345150" y="61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11860</xdr:rowOff>
    </xdr:from>
    <xdr:ext cx="469744" cy="259045"/>
    <xdr:sp macro="" textlink="">
      <xdr:nvSpPr>
        <xdr:cNvPr id="755" name="テキスト ボックス 754">
          <a:extLst>
            <a:ext uri="{FF2B5EF4-FFF2-40B4-BE49-F238E27FC236}">
              <a16:creationId xmlns:a16="http://schemas.microsoft.com/office/drawing/2014/main" id="{2774DBCF-D832-4A70-AE09-5768572B5719}"/>
            </a:ext>
          </a:extLst>
        </xdr:cNvPr>
        <xdr:cNvSpPr txBox="1"/>
      </xdr:nvSpPr>
      <xdr:spPr>
        <a:xfrm>
          <a:off x="18180128" y="5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64383</xdr:rowOff>
    </xdr:from>
    <xdr:to>
      <xdr:col>102</xdr:col>
      <xdr:colOff>165100</xdr:colOff>
      <xdr:row>37</xdr:row>
      <xdr:rowOff>165982</xdr:rowOff>
    </xdr:to>
    <xdr:sp macro="" textlink="">
      <xdr:nvSpPr>
        <xdr:cNvPr id="756" name="楕円 755">
          <a:extLst>
            <a:ext uri="{FF2B5EF4-FFF2-40B4-BE49-F238E27FC236}">
              <a16:creationId xmlns:a16="http://schemas.microsoft.com/office/drawing/2014/main" id="{B19ED9B7-3596-4055-95D5-C7E50C8A69A0}"/>
            </a:ext>
          </a:extLst>
        </xdr:cNvPr>
        <xdr:cNvSpPr/>
      </xdr:nvSpPr>
      <xdr:spPr>
        <a:xfrm>
          <a:off x="17551400" y="61794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11060</xdr:rowOff>
    </xdr:from>
    <xdr:ext cx="469744" cy="259045"/>
    <xdr:sp macro="" textlink="">
      <xdr:nvSpPr>
        <xdr:cNvPr id="757" name="テキスト ボックス 756">
          <a:extLst>
            <a:ext uri="{FF2B5EF4-FFF2-40B4-BE49-F238E27FC236}">
              <a16:creationId xmlns:a16="http://schemas.microsoft.com/office/drawing/2014/main" id="{0FF7267A-7AA1-499E-A4AA-21846351E3E2}"/>
            </a:ext>
          </a:extLst>
        </xdr:cNvPr>
        <xdr:cNvSpPr txBox="1"/>
      </xdr:nvSpPr>
      <xdr:spPr>
        <a:xfrm>
          <a:off x="17386378" y="596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63411</xdr:rowOff>
    </xdr:from>
    <xdr:to>
      <xdr:col>98</xdr:col>
      <xdr:colOff>38100</xdr:colOff>
      <xdr:row>37</xdr:row>
      <xdr:rowOff>165012</xdr:rowOff>
    </xdr:to>
    <xdr:sp macro="" textlink="">
      <xdr:nvSpPr>
        <xdr:cNvPr id="758" name="楕円 757">
          <a:extLst>
            <a:ext uri="{FF2B5EF4-FFF2-40B4-BE49-F238E27FC236}">
              <a16:creationId xmlns:a16="http://schemas.microsoft.com/office/drawing/2014/main" id="{4BFB11D6-0638-463E-B636-32503998A000}"/>
            </a:ext>
          </a:extLst>
        </xdr:cNvPr>
        <xdr:cNvSpPr/>
      </xdr:nvSpPr>
      <xdr:spPr>
        <a:xfrm>
          <a:off x="16757650" y="6178461"/>
          <a:ext cx="8255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10088</xdr:rowOff>
    </xdr:from>
    <xdr:ext cx="469744" cy="259045"/>
    <xdr:sp macro="" textlink="">
      <xdr:nvSpPr>
        <xdr:cNvPr id="759" name="テキスト ボックス 758">
          <a:extLst>
            <a:ext uri="{FF2B5EF4-FFF2-40B4-BE49-F238E27FC236}">
              <a16:creationId xmlns:a16="http://schemas.microsoft.com/office/drawing/2014/main" id="{893D32E9-463E-4537-98B1-0411244C36FD}"/>
            </a:ext>
          </a:extLst>
        </xdr:cNvPr>
        <xdr:cNvSpPr txBox="1"/>
      </xdr:nvSpPr>
      <xdr:spPr>
        <a:xfrm>
          <a:off x="16592628" y="596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C1858652-20BF-400E-9A10-9B2AF46BAD5E}"/>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656F4019-6BD7-48E7-AFE1-318CF2DC30F0}"/>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39A4B98D-C863-45B1-A76E-DABAFB7AEA82}"/>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77849645-9361-46C7-BCA2-1FBE824947BB}"/>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4BA2E664-5E63-430C-B946-25E62ED20375}"/>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8F31976E-A398-4001-ACBF-6F76E638FB7E}"/>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4292FF82-E13C-4EFC-B090-B4E61CB6B517}"/>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C21D5ABF-9580-43AD-9E36-C207157C0402}"/>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A4F8B1E6-9828-4172-8448-BA75ED8AE6C4}"/>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6F3DECCA-CC54-451F-89AA-B07E60CD9D67}"/>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431C5D14-19E0-40E0-8783-2AD32E65F124}"/>
            </a:ext>
          </a:extLst>
        </xdr:cNvPr>
        <xdr:cNvCxnSpPr/>
      </xdr:nvCxnSpPr>
      <xdr:spPr>
        <a:xfrm>
          <a:off x="16459200" y="9721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EE4D5D28-1D2A-4FCE-A15A-EDD03DFAD43B}"/>
            </a:ext>
          </a:extLst>
        </xdr:cNvPr>
        <xdr:cNvSpPr txBox="1"/>
      </xdr:nvSpPr>
      <xdr:spPr>
        <a:xfrm>
          <a:off x="162485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D751C3CA-2C74-449C-857A-3455F5A483D0}"/>
            </a:ext>
          </a:extLst>
        </xdr:cNvPr>
        <xdr:cNvCxnSpPr/>
      </xdr:nvCxnSpPr>
      <xdr:spPr>
        <a:xfrm>
          <a:off x="16459200" y="9277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2EE6CE68-C0B0-4A8D-B944-5560D4129987}"/>
            </a:ext>
          </a:extLst>
        </xdr:cNvPr>
        <xdr:cNvSpPr txBox="1"/>
      </xdr:nvSpPr>
      <xdr:spPr>
        <a:xfrm>
          <a:off x="15985051" y="9141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7AC2F315-8BBC-4942-AAC3-DA1252DBBB30}"/>
            </a:ext>
          </a:extLst>
        </xdr:cNvPr>
        <xdr:cNvCxnSpPr/>
      </xdr:nvCxnSpPr>
      <xdr:spPr>
        <a:xfrm>
          <a:off x="16459200" y="8839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8209235A-C80D-46CA-BBDB-7CE019D190B6}"/>
            </a:ext>
          </a:extLst>
        </xdr:cNvPr>
        <xdr:cNvSpPr txBox="1"/>
      </xdr:nvSpPr>
      <xdr:spPr>
        <a:xfrm>
          <a:off x="15985051" y="8703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AF66A0B7-A0D3-45FB-ADD2-A72F2ABA7B5A}"/>
            </a:ext>
          </a:extLst>
        </xdr:cNvPr>
        <xdr:cNvCxnSpPr/>
      </xdr:nvCxnSpPr>
      <xdr:spPr>
        <a:xfrm>
          <a:off x="16459200" y="8401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7864710F-2091-4AB3-BF10-02A2722107C9}"/>
            </a:ext>
          </a:extLst>
        </xdr:cNvPr>
        <xdr:cNvSpPr txBox="1"/>
      </xdr:nvSpPr>
      <xdr:spPr>
        <a:xfrm>
          <a:off x="15985051" y="8258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E6098E5-3FC3-46ED-AE3B-4FBF788690C6}"/>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186F15F1-E269-4DCC-A370-E273672504B7}"/>
            </a:ext>
          </a:extLst>
        </xdr:cNvPr>
        <xdr:cNvSpPr txBox="1"/>
      </xdr:nvSpPr>
      <xdr:spPr>
        <a:xfrm>
          <a:off x="15985051" y="7820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83031C7D-9CF6-49A1-9188-0FDA32F0ED7E}"/>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684923E0-289E-4D2C-9306-DEE282442394}"/>
            </a:ext>
          </a:extLst>
        </xdr:cNvPr>
        <xdr:cNvCxnSpPr/>
      </xdr:nvCxnSpPr>
      <xdr:spPr>
        <a:xfrm flipV="1">
          <a:off x="19949795" y="8585261"/>
          <a:ext cx="1269" cy="113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83448559-DB26-4F81-950E-2E99548749B5}"/>
            </a:ext>
          </a:extLst>
        </xdr:cNvPr>
        <xdr:cNvSpPr txBox="1"/>
      </xdr:nvSpPr>
      <xdr:spPr>
        <a:xfrm>
          <a:off x="20002500" y="9725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C5F9680D-7BA3-424E-8BA1-7597A7873B7B}"/>
            </a:ext>
          </a:extLst>
        </xdr:cNvPr>
        <xdr:cNvCxnSpPr/>
      </xdr:nvCxnSpPr>
      <xdr:spPr>
        <a:xfrm>
          <a:off x="19881850" y="9721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154116E6-F76F-4305-830B-50C5DFFC4603}"/>
            </a:ext>
          </a:extLst>
        </xdr:cNvPr>
        <xdr:cNvSpPr txBox="1"/>
      </xdr:nvSpPr>
      <xdr:spPr>
        <a:xfrm>
          <a:off x="20002500" y="836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CD265769-60E7-403C-8265-18B2553D54C5}"/>
            </a:ext>
          </a:extLst>
        </xdr:cNvPr>
        <xdr:cNvCxnSpPr/>
      </xdr:nvCxnSpPr>
      <xdr:spPr>
        <a:xfrm>
          <a:off x="19881850" y="85852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129047</xdr:rowOff>
    </xdr:from>
    <xdr:to>
      <xdr:col>116</xdr:col>
      <xdr:colOff>63500</xdr:colOff>
      <xdr:row>58</xdr:row>
      <xdr:rowOff>129139</xdr:rowOff>
    </xdr:to>
    <xdr:cxnSp macro="">
      <xdr:nvCxnSpPr>
        <xdr:cNvPr id="786" name="直線コネクタ 785">
          <a:extLst>
            <a:ext uri="{FF2B5EF4-FFF2-40B4-BE49-F238E27FC236}">
              <a16:creationId xmlns:a16="http://schemas.microsoft.com/office/drawing/2014/main" id="{7DB6CF3D-ED6D-4C43-8FBE-21C8BF714EF6}"/>
            </a:ext>
          </a:extLst>
        </xdr:cNvPr>
        <xdr:cNvCxnSpPr/>
      </xdr:nvCxnSpPr>
      <xdr:spPr>
        <a:xfrm>
          <a:off x="19202400" y="9711197"/>
          <a:ext cx="7493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id="{B5C57B46-E1F1-42DF-AAC9-530E5DD1135D}"/>
            </a:ext>
          </a:extLst>
        </xdr:cNvPr>
        <xdr:cNvSpPr txBox="1"/>
      </xdr:nvSpPr>
      <xdr:spPr>
        <a:xfrm>
          <a:off x="20002500" y="9467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E46C9683-AC3E-4F46-A3FB-5DC435375575}"/>
            </a:ext>
          </a:extLst>
        </xdr:cNvPr>
        <xdr:cNvSpPr/>
      </xdr:nvSpPr>
      <xdr:spPr>
        <a:xfrm>
          <a:off x="19900900" y="960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128910</xdr:rowOff>
    </xdr:from>
    <xdr:to>
      <xdr:col>111</xdr:col>
      <xdr:colOff>177800</xdr:colOff>
      <xdr:row>58</xdr:row>
      <xdr:rowOff>129047</xdr:rowOff>
    </xdr:to>
    <xdr:cxnSp macro="">
      <xdr:nvCxnSpPr>
        <xdr:cNvPr id="789" name="直線コネクタ 788">
          <a:extLst>
            <a:ext uri="{FF2B5EF4-FFF2-40B4-BE49-F238E27FC236}">
              <a16:creationId xmlns:a16="http://schemas.microsoft.com/office/drawing/2014/main" id="{05C52F84-6393-4426-9857-9A3DD0904DEC}"/>
            </a:ext>
          </a:extLst>
        </xdr:cNvPr>
        <xdr:cNvCxnSpPr/>
      </xdr:nvCxnSpPr>
      <xdr:spPr>
        <a:xfrm>
          <a:off x="18395950" y="9711060"/>
          <a:ext cx="80645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8BC300EE-7E96-4C68-80EE-B7B382D744E5}"/>
            </a:ext>
          </a:extLst>
        </xdr:cNvPr>
        <xdr:cNvSpPr/>
      </xdr:nvSpPr>
      <xdr:spPr>
        <a:xfrm>
          <a:off x="19157950" y="96079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id="{C78A43D5-84F8-459A-B023-F6DE6A8950B2}"/>
            </a:ext>
          </a:extLst>
        </xdr:cNvPr>
        <xdr:cNvSpPr txBox="1"/>
      </xdr:nvSpPr>
      <xdr:spPr>
        <a:xfrm>
          <a:off x="18992928" y="939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128818</xdr:rowOff>
    </xdr:from>
    <xdr:to>
      <xdr:col>107</xdr:col>
      <xdr:colOff>50800</xdr:colOff>
      <xdr:row>58</xdr:row>
      <xdr:rowOff>128910</xdr:rowOff>
    </xdr:to>
    <xdr:cxnSp macro="">
      <xdr:nvCxnSpPr>
        <xdr:cNvPr id="792" name="直線コネクタ 791">
          <a:extLst>
            <a:ext uri="{FF2B5EF4-FFF2-40B4-BE49-F238E27FC236}">
              <a16:creationId xmlns:a16="http://schemas.microsoft.com/office/drawing/2014/main" id="{007B2435-9FAA-4940-AA0A-22B52AC45CD5}"/>
            </a:ext>
          </a:extLst>
        </xdr:cNvPr>
        <xdr:cNvCxnSpPr/>
      </xdr:nvCxnSpPr>
      <xdr:spPr>
        <a:xfrm>
          <a:off x="17602200" y="9710968"/>
          <a:ext cx="79375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55A3D94-6DED-46FE-B0AC-9958281ACFBB}"/>
            </a:ext>
          </a:extLst>
        </xdr:cNvPr>
        <xdr:cNvSpPr/>
      </xdr:nvSpPr>
      <xdr:spPr>
        <a:xfrm>
          <a:off x="18345150" y="960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id="{9A57A528-CB02-488E-87E0-B96EAC43E018}"/>
            </a:ext>
          </a:extLst>
        </xdr:cNvPr>
        <xdr:cNvSpPr txBox="1"/>
      </xdr:nvSpPr>
      <xdr:spPr>
        <a:xfrm>
          <a:off x="18180128" y="93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128681</xdr:rowOff>
    </xdr:from>
    <xdr:to>
      <xdr:col>102</xdr:col>
      <xdr:colOff>114300</xdr:colOff>
      <xdr:row>58</xdr:row>
      <xdr:rowOff>128818</xdr:rowOff>
    </xdr:to>
    <xdr:cxnSp macro="">
      <xdr:nvCxnSpPr>
        <xdr:cNvPr id="795" name="直線コネクタ 794">
          <a:extLst>
            <a:ext uri="{FF2B5EF4-FFF2-40B4-BE49-F238E27FC236}">
              <a16:creationId xmlns:a16="http://schemas.microsoft.com/office/drawing/2014/main" id="{8E55B9AB-C993-4264-948E-6EB36B76FE6D}"/>
            </a:ext>
          </a:extLst>
        </xdr:cNvPr>
        <xdr:cNvCxnSpPr/>
      </xdr:nvCxnSpPr>
      <xdr:spPr>
        <a:xfrm>
          <a:off x="16802100" y="9710831"/>
          <a:ext cx="8001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A3753D8-CC4C-498B-8BA3-EC0226781D40}"/>
            </a:ext>
          </a:extLst>
        </xdr:cNvPr>
        <xdr:cNvSpPr/>
      </xdr:nvSpPr>
      <xdr:spPr>
        <a:xfrm>
          <a:off x="17551400" y="960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id="{D512858D-23A3-465D-8D25-DBF3477CEBFB}"/>
            </a:ext>
          </a:extLst>
        </xdr:cNvPr>
        <xdr:cNvSpPr txBox="1"/>
      </xdr:nvSpPr>
      <xdr:spPr>
        <a:xfrm>
          <a:off x="17386378" y="938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48106C40-2018-4337-951E-F3DA80FCF2AB}"/>
            </a:ext>
          </a:extLst>
        </xdr:cNvPr>
        <xdr:cNvSpPr/>
      </xdr:nvSpPr>
      <xdr:spPr>
        <a:xfrm>
          <a:off x="16757650" y="96160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id="{42A40847-E563-4166-9B08-F05C818580A2}"/>
            </a:ext>
          </a:extLst>
        </xdr:cNvPr>
        <xdr:cNvSpPr txBox="1"/>
      </xdr:nvSpPr>
      <xdr:spPr>
        <a:xfrm>
          <a:off x="16592628" y="940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28C4D120-2E2C-473D-8194-9FA71644DA67}"/>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56028632-4F3A-4D43-9C57-011EA5696B67}"/>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D3D42B34-2645-45E5-8890-18CC8107DACE}"/>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D56C50-C853-4F33-AE7F-FBAF12254F4A}"/>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1BFEB446-1036-4E11-9C42-661AF5B7C095}"/>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78339</xdr:rowOff>
    </xdr:from>
    <xdr:to>
      <xdr:col>116</xdr:col>
      <xdr:colOff>114300</xdr:colOff>
      <xdr:row>59</xdr:row>
      <xdr:rowOff>8489</xdr:rowOff>
    </xdr:to>
    <xdr:sp macro="" textlink="">
      <xdr:nvSpPr>
        <xdr:cNvPr id="805" name="楕円 804">
          <a:extLst>
            <a:ext uri="{FF2B5EF4-FFF2-40B4-BE49-F238E27FC236}">
              <a16:creationId xmlns:a16="http://schemas.microsoft.com/office/drawing/2014/main" id="{E4B10D3C-BAA8-4DA6-AAD3-AA086F5216F2}"/>
            </a:ext>
          </a:extLst>
        </xdr:cNvPr>
        <xdr:cNvSpPr/>
      </xdr:nvSpPr>
      <xdr:spPr>
        <a:xfrm>
          <a:off x="19900900" y="96604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378565" cy="259045"/>
    <xdr:sp macro="" textlink="">
      <xdr:nvSpPr>
        <xdr:cNvPr id="806" name="貸付金該当値テキスト">
          <a:extLst>
            <a:ext uri="{FF2B5EF4-FFF2-40B4-BE49-F238E27FC236}">
              <a16:creationId xmlns:a16="http://schemas.microsoft.com/office/drawing/2014/main" id="{5AC413AE-6038-4845-B60A-C3E79F3B9D33}"/>
            </a:ext>
          </a:extLst>
        </xdr:cNvPr>
        <xdr:cNvSpPr txBox="1"/>
      </xdr:nvSpPr>
      <xdr:spPr>
        <a:xfrm>
          <a:off x="20002500" y="9587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78247</xdr:rowOff>
    </xdr:from>
    <xdr:to>
      <xdr:col>112</xdr:col>
      <xdr:colOff>38100</xdr:colOff>
      <xdr:row>59</xdr:row>
      <xdr:rowOff>8397</xdr:rowOff>
    </xdr:to>
    <xdr:sp macro="" textlink="">
      <xdr:nvSpPr>
        <xdr:cNvPr id="807" name="楕円 806">
          <a:extLst>
            <a:ext uri="{FF2B5EF4-FFF2-40B4-BE49-F238E27FC236}">
              <a16:creationId xmlns:a16="http://schemas.microsoft.com/office/drawing/2014/main" id="{5BA19FC2-26B5-45D9-B80D-5AE279EEBA23}"/>
            </a:ext>
          </a:extLst>
        </xdr:cNvPr>
        <xdr:cNvSpPr/>
      </xdr:nvSpPr>
      <xdr:spPr>
        <a:xfrm>
          <a:off x="19157950" y="96603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170974</xdr:rowOff>
    </xdr:from>
    <xdr:ext cx="378565" cy="259045"/>
    <xdr:sp macro="" textlink="">
      <xdr:nvSpPr>
        <xdr:cNvPr id="808" name="テキスト ボックス 807">
          <a:extLst>
            <a:ext uri="{FF2B5EF4-FFF2-40B4-BE49-F238E27FC236}">
              <a16:creationId xmlns:a16="http://schemas.microsoft.com/office/drawing/2014/main" id="{4B9E32A9-2CFD-4612-BAE4-1A41C2AF71B1}"/>
            </a:ext>
          </a:extLst>
        </xdr:cNvPr>
        <xdr:cNvSpPr txBox="1"/>
      </xdr:nvSpPr>
      <xdr:spPr>
        <a:xfrm>
          <a:off x="19032167" y="9746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78110</xdr:rowOff>
    </xdr:from>
    <xdr:to>
      <xdr:col>107</xdr:col>
      <xdr:colOff>101600</xdr:colOff>
      <xdr:row>59</xdr:row>
      <xdr:rowOff>8260</xdr:rowOff>
    </xdr:to>
    <xdr:sp macro="" textlink="">
      <xdr:nvSpPr>
        <xdr:cNvPr id="809" name="楕円 808">
          <a:extLst>
            <a:ext uri="{FF2B5EF4-FFF2-40B4-BE49-F238E27FC236}">
              <a16:creationId xmlns:a16="http://schemas.microsoft.com/office/drawing/2014/main" id="{1A44603E-D049-4A04-8205-01242C3E271D}"/>
            </a:ext>
          </a:extLst>
        </xdr:cNvPr>
        <xdr:cNvSpPr/>
      </xdr:nvSpPr>
      <xdr:spPr>
        <a:xfrm>
          <a:off x="18345150" y="96602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170837</xdr:rowOff>
    </xdr:from>
    <xdr:ext cx="378565" cy="259045"/>
    <xdr:sp macro="" textlink="">
      <xdr:nvSpPr>
        <xdr:cNvPr id="810" name="テキスト ボックス 809">
          <a:extLst>
            <a:ext uri="{FF2B5EF4-FFF2-40B4-BE49-F238E27FC236}">
              <a16:creationId xmlns:a16="http://schemas.microsoft.com/office/drawing/2014/main" id="{46F63DBC-76A8-45C9-AA3B-18603C3DF639}"/>
            </a:ext>
          </a:extLst>
        </xdr:cNvPr>
        <xdr:cNvSpPr txBox="1"/>
      </xdr:nvSpPr>
      <xdr:spPr>
        <a:xfrm>
          <a:off x="18225717" y="9746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78018</xdr:rowOff>
    </xdr:from>
    <xdr:to>
      <xdr:col>102</xdr:col>
      <xdr:colOff>165100</xdr:colOff>
      <xdr:row>59</xdr:row>
      <xdr:rowOff>8168</xdr:rowOff>
    </xdr:to>
    <xdr:sp macro="" textlink="">
      <xdr:nvSpPr>
        <xdr:cNvPr id="811" name="楕円 810">
          <a:extLst>
            <a:ext uri="{FF2B5EF4-FFF2-40B4-BE49-F238E27FC236}">
              <a16:creationId xmlns:a16="http://schemas.microsoft.com/office/drawing/2014/main" id="{4B0D267F-B2BE-4ACE-99ED-62E7E16C276B}"/>
            </a:ext>
          </a:extLst>
        </xdr:cNvPr>
        <xdr:cNvSpPr/>
      </xdr:nvSpPr>
      <xdr:spPr>
        <a:xfrm>
          <a:off x="17551400" y="96601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170745</xdr:rowOff>
    </xdr:from>
    <xdr:ext cx="378565" cy="259045"/>
    <xdr:sp macro="" textlink="">
      <xdr:nvSpPr>
        <xdr:cNvPr id="812" name="テキスト ボックス 811">
          <a:extLst>
            <a:ext uri="{FF2B5EF4-FFF2-40B4-BE49-F238E27FC236}">
              <a16:creationId xmlns:a16="http://schemas.microsoft.com/office/drawing/2014/main" id="{8F725AD4-B20A-4025-9D28-39024AD5B6EC}"/>
            </a:ext>
          </a:extLst>
        </xdr:cNvPr>
        <xdr:cNvSpPr txBox="1"/>
      </xdr:nvSpPr>
      <xdr:spPr>
        <a:xfrm>
          <a:off x="17431967" y="974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77881</xdr:rowOff>
    </xdr:from>
    <xdr:to>
      <xdr:col>98</xdr:col>
      <xdr:colOff>38100</xdr:colOff>
      <xdr:row>59</xdr:row>
      <xdr:rowOff>8031</xdr:rowOff>
    </xdr:to>
    <xdr:sp macro="" textlink="">
      <xdr:nvSpPr>
        <xdr:cNvPr id="813" name="楕円 812">
          <a:extLst>
            <a:ext uri="{FF2B5EF4-FFF2-40B4-BE49-F238E27FC236}">
              <a16:creationId xmlns:a16="http://schemas.microsoft.com/office/drawing/2014/main" id="{E2662BD0-D881-41A9-837F-1651724DD9C4}"/>
            </a:ext>
          </a:extLst>
        </xdr:cNvPr>
        <xdr:cNvSpPr/>
      </xdr:nvSpPr>
      <xdr:spPr>
        <a:xfrm>
          <a:off x="16757650" y="96600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170608</xdr:rowOff>
    </xdr:from>
    <xdr:ext cx="378565" cy="259045"/>
    <xdr:sp macro="" textlink="">
      <xdr:nvSpPr>
        <xdr:cNvPr id="814" name="テキスト ボックス 813">
          <a:extLst>
            <a:ext uri="{FF2B5EF4-FFF2-40B4-BE49-F238E27FC236}">
              <a16:creationId xmlns:a16="http://schemas.microsoft.com/office/drawing/2014/main" id="{43BD12C8-19CB-4F08-AA20-AED074DF31B9}"/>
            </a:ext>
          </a:extLst>
        </xdr:cNvPr>
        <xdr:cNvSpPr txBox="1"/>
      </xdr:nvSpPr>
      <xdr:spPr>
        <a:xfrm>
          <a:off x="16631867" y="9746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5CA893CD-C46F-48FF-A76B-E85E4D6B2775}"/>
            </a:ext>
          </a:extLst>
        </xdr:cNvPr>
        <xdr:cNvSpPr/>
      </xdr:nvSpPr>
      <xdr:spPr>
        <a:xfrm>
          <a:off x="164592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F36B0D5A-4D50-4C66-8FD9-CAABD489B784}"/>
            </a:ext>
          </a:extLst>
        </xdr:cNvPr>
        <xdr:cNvSpPr/>
      </xdr:nvSpPr>
      <xdr:spPr>
        <a:xfrm>
          <a:off x="16586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D94BA0BA-9205-4A07-9B72-4088148B0401}"/>
            </a:ext>
          </a:extLst>
        </xdr:cNvPr>
        <xdr:cNvSpPr/>
      </xdr:nvSpPr>
      <xdr:spPr>
        <a:xfrm>
          <a:off x="16586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1139A144-1033-440D-AB01-B59677B3E542}"/>
            </a:ext>
          </a:extLst>
        </xdr:cNvPr>
        <xdr:cNvSpPr/>
      </xdr:nvSpPr>
      <xdr:spPr>
        <a:xfrm>
          <a:off x="174879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14CF9167-5266-4680-8AAD-ACD641EBCD05}"/>
            </a:ext>
          </a:extLst>
        </xdr:cNvPr>
        <xdr:cNvSpPr/>
      </xdr:nvSpPr>
      <xdr:spPr>
        <a:xfrm>
          <a:off x="174879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4B0EB2AC-D599-4D9B-8ED3-5EF807DF72B5}"/>
            </a:ext>
          </a:extLst>
        </xdr:cNvPr>
        <xdr:cNvSpPr/>
      </xdr:nvSpPr>
      <xdr:spPr>
        <a:xfrm>
          <a:off x="185166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68346192-5E3B-4C3A-8366-5D1F3E58F519}"/>
            </a:ext>
          </a:extLst>
        </xdr:cNvPr>
        <xdr:cNvSpPr/>
      </xdr:nvSpPr>
      <xdr:spPr>
        <a:xfrm>
          <a:off x="185166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BDB5E693-CBC3-4E80-914E-0926768A7F05}"/>
            </a:ext>
          </a:extLst>
        </xdr:cNvPr>
        <xdr:cNvSpPr/>
      </xdr:nvSpPr>
      <xdr:spPr>
        <a:xfrm>
          <a:off x="164592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6436078C-92B0-4494-AA26-01987B050B04}"/>
            </a:ext>
          </a:extLst>
        </xdr:cNvPr>
        <xdr:cNvSpPr txBox="1"/>
      </xdr:nvSpPr>
      <xdr:spPr>
        <a:xfrm>
          <a:off x="164401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4D343E3E-3EC4-41DC-98C8-F0EA250DFFB5}"/>
            </a:ext>
          </a:extLst>
        </xdr:cNvPr>
        <xdr:cNvCxnSpPr/>
      </xdr:nvCxnSpPr>
      <xdr:spPr>
        <a:xfrm>
          <a:off x="164592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BBD96DDA-3E50-4801-80F2-47C8A00613A9}"/>
            </a:ext>
          </a:extLst>
        </xdr:cNvPr>
        <xdr:cNvSpPr txBox="1"/>
      </xdr:nvSpPr>
      <xdr:spPr>
        <a:xfrm>
          <a:off x="16248514" y="13326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F2A06377-6508-4BFB-AB76-A3A33891A544}"/>
            </a:ext>
          </a:extLst>
        </xdr:cNvPr>
        <xdr:cNvCxnSpPr/>
      </xdr:nvCxnSpPr>
      <xdr:spPr>
        <a:xfrm>
          <a:off x="16459200" y="13023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513F6377-2F3B-40FD-8104-BCF43881C64D}"/>
            </a:ext>
          </a:extLst>
        </xdr:cNvPr>
        <xdr:cNvSpPr txBox="1"/>
      </xdr:nvSpPr>
      <xdr:spPr>
        <a:xfrm>
          <a:off x="15985051" y="12881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11F0941A-B542-4F77-8838-19308C11C6F0}"/>
            </a:ext>
          </a:extLst>
        </xdr:cNvPr>
        <xdr:cNvCxnSpPr/>
      </xdr:nvCxnSpPr>
      <xdr:spPr>
        <a:xfrm>
          <a:off x="16459200" y="12579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74985D22-D2C1-4D5A-8FB6-5327488C6791}"/>
            </a:ext>
          </a:extLst>
        </xdr:cNvPr>
        <xdr:cNvSpPr txBox="1"/>
      </xdr:nvSpPr>
      <xdr:spPr>
        <a:xfrm>
          <a:off x="15985051" y="12443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D981598E-3EA2-4753-A191-8CE4F38122AA}"/>
            </a:ext>
          </a:extLst>
        </xdr:cNvPr>
        <xdr:cNvCxnSpPr/>
      </xdr:nvCxnSpPr>
      <xdr:spPr>
        <a:xfrm>
          <a:off x="16459200" y="1214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5980B273-C0A5-4808-8FCB-2B342D30CF88}"/>
            </a:ext>
          </a:extLst>
        </xdr:cNvPr>
        <xdr:cNvSpPr txBox="1"/>
      </xdr:nvSpPr>
      <xdr:spPr>
        <a:xfrm>
          <a:off x="15985051" y="12005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B3C6FED-612A-4EE6-83F5-D830E251F0CF}"/>
            </a:ext>
          </a:extLst>
        </xdr:cNvPr>
        <xdr:cNvCxnSpPr/>
      </xdr:nvCxnSpPr>
      <xdr:spPr>
        <a:xfrm>
          <a:off x="16459200" y="1170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A3C162AF-A1A1-4500-A14B-EDFAEEE94EBD}"/>
            </a:ext>
          </a:extLst>
        </xdr:cNvPr>
        <xdr:cNvSpPr txBox="1"/>
      </xdr:nvSpPr>
      <xdr:spPr>
        <a:xfrm>
          <a:off x="15985051" y="11560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37DD1C93-DD5B-4125-8272-39F11121A3EE}"/>
            </a:ext>
          </a:extLst>
        </xdr:cNvPr>
        <xdr:cNvCxnSpPr/>
      </xdr:nvCxnSpPr>
      <xdr:spPr>
        <a:xfrm>
          <a:off x="164592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901B825D-BE85-44B2-9BC2-91205AD62F88}"/>
            </a:ext>
          </a:extLst>
        </xdr:cNvPr>
        <xdr:cNvSpPr txBox="1"/>
      </xdr:nvSpPr>
      <xdr:spPr>
        <a:xfrm>
          <a:off x="159399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B7358F83-47D0-49E1-8683-3E5B2B077C60}"/>
            </a:ext>
          </a:extLst>
        </xdr:cNvPr>
        <xdr:cNvSpPr/>
      </xdr:nvSpPr>
      <xdr:spPr>
        <a:xfrm>
          <a:off x="164592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3543277E-27FA-484F-AB4C-859C5760DC01}"/>
            </a:ext>
          </a:extLst>
        </xdr:cNvPr>
        <xdr:cNvCxnSpPr/>
      </xdr:nvCxnSpPr>
      <xdr:spPr>
        <a:xfrm flipV="1">
          <a:off x="19949795" y="11836764"/>
          <a:ext cx="1269" cy="1132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CAE76AFE-D598-44EC-A477-24BD9E6A055B}"/>
            </a:ext>
          </a:extLst>
        </xdr:cNvPr>
        <xdr:cNvSpPr txBox="1"/>
      </xdr:nvSpPr>
      <xdr:spPr>
        <a:xfrm>
          <a:off x="20002500" y="1297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89CB9C23-F8A8-4204-8966-B949546C1C4E}"/>
            </a:ext>
          </a:extLst>
        </xdr:cNvPr>
        <xdr:cNvCxnSpPr/>
      </xdr:nvCxnSpPr>
      <xdr:spPr>
        <a:xfrm>
          <a:off x="19881850" y="129692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758AF8B6-C736-4A4B-9595-975299B4AD83}"/>
            </a:ext>
          </a:extLst>
        </xdr:cNvPr>
        <xdr:cNvSpPr txBox="1"/>
      </xdr:nvSpPr>
      <xdr:spPr>
        <a:xfrm>
          <a:off x="20002500" y="1161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4D4E1672-8C3B-48C9-80B8-A783523A62C5}"/>
            </a:ext>
          </a:extLst>
        </xdr:cNvPr>
        <xdr:cNvCxnSpPr/>
      </xdr:nvCxnSpPr>
      <xdr:spPr>
        <a:xfrm>
          <a:off x="19881850" y="118367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39277</xdr:rowOff>
    </xdr:from>
    <xdr:to>
      <xdr:col>116</xdr:col>
      <xdr:colOff>63500</xdr:colOff>
      <xdr:row>76</xdr:row>
      <xdr:rowOff>90917</xdr:rowOff>
    </xdr:to>
    <xdr:cxnSp macro="">
      <xdr:nvCxnSpPr>
        <xdr:cNvPr id="842" name="直線コネクタ 841">
          <a:extLst>
            <a:ext uri="{FF2B5EF4-FFF2-40B4-BE49-F238E27FC236}">
              <a16:creationId xmlns:a16="http://schemas.microsoft.com/office/drawing/2014/main" id="{ED4B1709-1039-4B1D-8362-B4FF02A03574}"/>
            </a:ext>
          </a:extLst>
        </xdr:cNvPr>
        <xdr:cNvCxnSpPr/>
      </xdr:nvCxnSpPr>
      <xdr:spPr>
        <a:xfrm flipV="1">
          <a:off x="19202400" y="12593227"/>
          <a:ext cx="749300" cy="5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a:extLst>
            <a:ext uri="{FF2B5EF4-FFF2-40B4-BE49-F238E27FC236}">
              <a16:creationId xmlns:a16="http://schemas.microsoft.com/office/drawing/2014/main" id="{77D7E869-0A2F-4B19-901E-323551353404}"/>
            </a:ext>
          </a:extLst>
        </xdr:cNvPr>
        <xdr:cNvSpPr txBox="1"/>
      </xdr:nvSpPr>
      <xdr:spPr>
        <a:xfrm>
          <a:off x="20002500" y="12536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11C2BABA-96B2-4A94-A86F-337BED24BA8F}"/>
            </a:ext>
          </a:extLst>
        </xdr:cNvPr>
        <xdr:cNvSpPr/>
      </xdr:nvSpPr>
      <xdr:spPr>
        <a:xfrm>
          <a:off x="19900900" y="1255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62936</xdr:rowOff>
    </xdr:from>
    <xdr:to>
      <xdr:col>111</xdr:col>
      <xdr:colOff>177800</xdr:colOff>
      <xdr:row>76</xdr:row>
      <xdr:rowOff>90917</xdr:rowOff>
    </xdr:to>
    <xdr:cxnSp macro="">
      <xdr:nvCxnSpPr>
        <xdr:cNvPr id="845" name="直線コネクタ 844">
          <a:extLst>
            <a:ext uri="{FF2B5EF4-FFF2-40B4-BE49-F238E27FC236}">
              <a16:creationId xmlns:a16="http://schemas.microsoft.com/office/drawing/2014/main" id="{7B0864EC-1342-4E92-B150-54BE4AA0120C}"/>
            </a:ext>
          </a:extLst>
        </xdr:cNvPr>
        <xdr:cNvCxnSpPr/>
      </xdr:nvCxnSpPr>
      <xdr:spPr>
        <a:xfrm>
          <a:off x="18395950" y="12616886"/>
          <a:ext cx="80645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ECD31628-3D0B-4857-9CD4-593AEA322855}"/>
            </a:ext>
          </a:extLst>
        </xdr:cNvPr>
        <xdr:cNvSpPr/>
      </xdr:nvSpPr>
      <xdr:spPr>
        <a:xfrm>
          <a:off x="19157950" y="12527287"/>
          <a:ext cx="825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a:extLst>
            <a:ext uri="{FF2B5EF4-FFF2-40B4-BE49-F238E27FC236}">
              <a16:creationId xmlns:a16="http://schemas.microsoft.com/office/drawing/2014/main" id="{CF2A7454-86FA-40BD-8A65-16ED0893ABA5}"/>
            </a:ext>
          </a:extLst>
        </xdr:cNvPr>
        <xdr:cNvSpPr txBox="1"/>
      </xdr:nvSpPr>
      <xdr:spPr>
        <a:xfrm>
          <a:off x="18960611" y="1230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60787</xdr:rowOff>
    </xdr:from>
    <xdr:to>
      <xdr:col>107</xdr:col>
      <xdr:colOff>50800</xdr:colOff>
      <xdr:row>76</xdr:row>
      <xdr:rowOff>62936</xdr:rowOff>
    </xdr:to>
    <xdr:cxnSp macro="">
      <xdr:nvCxnSpPr>
        <xdr:cNvPr id="848" name="直線コネクタ 847">
          <a:extLst>
            <a:ext uri="{FF2B5EF4-FFF2-40B4-BE49-F238E27FC236}">
              <a16:creationId xmlns:a16="http://schemas.microsoft.com/office/drawing/2014/main" id="{0A492158-785B-4ECF-97A0-BFAE4056A9E1}"/>
            </a:ext>
          </a:extLst>
        </xdr:cNvPr>
        <xdr:cNvCxnSpPr/>
      </xdr:nvCxnSpPr>
      <xdr:spPr>
        <a:xfrm>
          <a:off x="17602200" y="12614737"/>
          <a:ext cx="79375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F7F8A86B-B5FD-4AD8-A758-6A8A39572B04}"/>
            </a:ext>
          </a:extLst>
        </xdr:cNvPr>
        <xdr:cNvSpPr/>
      </xdr:nvSpPr>
      <xdr:spPr>
        <a:xfrm>
          <a:off x="18345150" y="124874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a:extLst>
            <a:ext uri="{FF2B5EF4-FFF2-40B4-BE49-F238E27FC236}">
              <a16:creationId xmlns:a16="http://schemas.microsoft.com/office/drawing/2014/main" id="{8E4123C9-1C73-4AFD-8B8E-F22FEDB422A3}"/>
            </a:ext>
          </a:extLst>
        </xdr:cNvPr>
        <xdr:cNvSpPr txBox="1"/>
      </xdr:nvSpPr>
      <xdr:spPr>
        <a:xfrm>
          <a:off x="18166861" y="1226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10358</xdr:rowOff>
    </xdr:from>
    <xdr:to>
      <xdr:col>102</xdr:col>
      <xdr:colOff>114300</xdr:colOff>
      <xdr:row>76</xdr:row>
      <xdr:rowOff>60787</xdr:rowOff>
    </xdr:to>
    <xdr:cxnSp macro="">
      <xdr:nvCxnSpPr>
        <xdr:cNvPr id="851" name="直線コネクタ 850">
          <a:extLst>
            <a:ext uri="{FF2B5EF4-FFF2-40B4-BE49-F238E27FC236}">
              <a16:creationId xmlns:a16="http://schemas.microsoft.com/office/drawing/2014/main" id="{A2118E2B-123D-44B1-8218-0481AC277ACD}"/>
            </a:ext>
          </a:extLst>
        </xdr:cNvPr>
        <xdr:cNvCxnSpPr/>
      </xdr:nvCxnSpPr>
      <xdr:spPr>
        <a:xfrm>
          <a:off x="16802100" y="12564308"/>
          <a:ext cx="800100" cy="5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45E241BB-6F3F-4D49-B58A-9711F688425F}"/>
            </a:ext>
          </a:extLst>
        </xdr:cNvPr>
        <xdr:cNvSpPr/>
      </xdr:nvSpPr>
      <xdr:spPr>
        <a:xfrm>
          <a:off x="17551400" y="124880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a:extLst>
            <a:ext uri="{FF2B5EF4-FFF2-40B4-BE49-F238E27FC236}">
              <a16:creationId xmlns:a16="http://schemas.microsoft.com/office/drawing/2014/main" id="{ACB6C1F8-7674-4F34-A64A-91C8AF320002}"/>
            </a:ext>
          </a:extLst>
        </xdr:cNvPr>
        <xdr:cNvSpPr txBox="1"/>
      </xdr:nvSpPr>
      <xdr:spPr>
        <a:xfrm>
          <a:off x="17354061" y="1226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5D18D426-6D87-45D1-B428-83EA3DB9C1EF}"/>
            </a:ext>
          </a:extLst>
        </xdr:cNvPr>
        <xdr:cNvSpPr/>
      </xdr:nvSpPr>
      <xdr:spPr>
        <a:xfrm>
          <a:off x="16757650" y="12484014"/>
          <a:ext cx="8255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a:extLst>
            <a:ext uri="{FF2B5EF4-FFF2-40B4-BE49-F238E27FC236}">
              <a16:creationId xmlns:a16="http://schemas.microsoft.com/office/drawing/2014/main" id="{21833DBE-85DB-4A5D-A21F-3667760FA88D}"/>
            </a:ext>
          </a:extLst>
        </xdr:cNvPr>
        <xdr:cNvSpPr txBox="1"/>
      </xdr:nvSpPr>
      <xdr:spPr>
        <a:xfrm>
          <a:off x="16560311" y="1226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F7EC4354-DE7B-4014-A2E9-C2695D0E0B73}"/>
            </a:ext>
          </a:extLst>
        </xdr:cNvPr>
        <xdr:cNvSpPr txBox="1"/>
      </xdr:nvSpPr>
      <xdr:spPr>
        <a:xfrm>
          <a:off x="19780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9CDA485B-E0CD-4006-9053-D9C323970D73}"/>
            </a:ext>
          </a:extLst>
        </xdr:cNvPr>
        <xdr:cNvSpPr txBox="1"/>
      </xdr:nvSpPr>
      <xdr:spPr>
        <a:xfrm>
          <a:off x="19030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57EC908C-E56D-4211-AE96-82473288C2C0}"/>
            </a:ext>
          </a:extLst>
        </xdr:cNvPr>
        <xdr:cNvSpPr txBox="1"/>
      </xdr:nvSpPr>
      <xdr:spPr>
        <a:xfrm>
          <a:off x="18224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9B0E0811-EE17-4F2D-ACDD-95FBBFBB50C8}"/>
            </a:ext>
          </a:extLst>
        </xdr:cNvPr>
        <xdr:cNvSpPr txBox="1"/>
      </xdr:nvSpPr>
      <xdr:spPr>
        <a:xfrm>
          <a:off x="174307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A94D04E0-D31E-49DF-AB63-90250151EC5D}"/>
            </a:ext>
          </a:extLst>
        </xdr:cNvPr>
        <xdr:cNvSpPr txBox="1"/>
      </xdr:nvSpPr>
      <xdr:spPr>
        <a:xfrm>
          <a:off x="166306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159927</xdr:rowOff>
    </xdr:from>
    <xdr:to>
      <xdr:col>116</xdr:col>
      <xdr:colOff>114300</xdr:colOff>
      <xdr:row>76</xdr:row>
      <xdr:rowOff>90077</xdr:rowOff>
    </xdr:to>
    <xdr:sp macro="" textlink="">
      <xdr:nvSpPr>
        <xdr:cNvPr id="861" name="楕円 860">
          <a:extLst>
            <a:ext uri="{FF2B5EF4-FFF2-40B4-BE49-F238E27FC236}">
              <a16:creationId xmlns:a16="http://schemas.microsoft.com/office/drawing/2014/main" id="{2BE0D02A-4A11-4EE4-BC97-A4461D47392C}"/>
            </a:ext>
          </a:extLst>
        </xdr:cNvPr>
        <xdr:cNvSpPr/>
      </xdr:nvSpPr>
      <xdr:spPr>
        <a:xfrm>
          <a:off x="19900900" y="125487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11353</xdr:rowOff>
    </xdr:from>
    <xdr:ext cx="534377" cy="259045"/>
    <xdr:sp macro="" textlink="">
      <xdr:nvSpPr>
        <xdr:cNvPr id="862" name="繰出金該当値テキスト">
          <a:extLst>
            <a:ext uri="{FF2B5EF4-FFF2-40B4-BE49-F238E27FC236}">
              <a16:creationId xmlns:a16="http://schemas.microsoft.com/office/drawing/2014/main" id="{191A3676-2CB8-468A-90C0-9C7B67A15D0C}"/>
            </a:ext>
          </a:extLst>
        </xdr:cNvPr>
        <xdr:cNvSpPr txBox="1"/>
      </xdr:nvSpPr>
      <xdr:spPr>
        <a:xfrm>
          <a:off x="20002500" y="1240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40117</xdr:rowOff>
    </xdr:from>
    <xdr:to>
      <xdr:col>112</xdr:col>
      <xdr:colOff>38100</xdr:colOff>
      <xdr:row>76</xdr:row>
      <xdr:rowOff>141717</xdr:rowOff>
    </xdr:to>
    <xdr:sp macro="" textlink="">
      <xdr:nvSpPr>
        <xdr:cNvPr id="863" name="楕円 862">
          <a:extLst>
            <a:ext uri="{FF2B5EF4-FFF2-40B4-BE49-F238E27FC236}">
              <a16:creationId xmlns:a16="http://schemas.microsoft.com/office/drawing/2014/main" id="{0CE77A47-BC28-439A-B78C-07B052F1BAC5}"/>
            </a:ext>
          </a:extLst>
        </xdr:cNvPr>
        <xdr:cNvSpPr/>
      </xdr:nvSpPr>
      <xdr:spPr>
        <a:xfrm>
          <a:off x="19157950" y="125940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132844</xdr:rowOff>
    </xdr:from>
    <xdr:ext cx="534377" cy="259045"/>
    <xdr:sp macro="" textlink="">
      <xdr:nvSpPr>
        <xdr:cNvPr id="864" name="テキスト ボックス 863">
          <a:extLst>
            <a:ext uri="{FF2B5EF4-FFF2-40B4-BE49-F238E27FC236}">
              <a16:creationId xmlns:a16="http://schemas.microsoft.com/office/drawing/2014/main" id="{5CADDF89-BEF8-4FEC-AF33-C9E94D054C68}"/>
            </a:ext>
          </a:extLst>
        </xdr:cNvPr>
        <xdr:cNvSpPr txBox="1"/>
      </xdr:nvSpPr>
      <xdr:spPr>
        <a:xfrm>
          <a:off x="18960611" y="1268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12136</xdr:rowOff>
    </xdr:from>
    <xdr:to>
      <xdr:col>107</xdr:col>
      <xdr:colOff>101600</xdr:colOff>
      <xdr:row>76</xdr:row>
      <xdr:rowOff>113736</xdr:rowOff>
    </xdr:to>
    <xdr:sp macro="" textlink="">
      <xdr:nvSpPr>
        <xdr:cNvPr id="865" name="楕円 864">
          <a:extLst>
            <a:ext uri="{FF2B5EF4-FFF2-40B4-BE49-F238E27FC236}">
              <a16:creationId xmlns:a16="http://schemas.microsoft.com/office/drawing/2014/main" id="{7381C1B9-73FB-49FA-8A0C-556B4E2A1C62}"/>
            </a:ext>
          </a:extLst>
        </xdr:cNvPr>
        <xdr:cNvSpPr/>
      </xdr:nvSpPr>
      <xdr:spPr>
        <a:xfrm>
          <a:off x="18345150" y="1256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104863</xdr:rowOff>
    </xdr:from>
    <xdr:ext cx="534377" cy="259045"/>
    <xdr:sp macro="" textlink="">
      <xdr:nvSpPr>
        <xdr:cNvPr id="866" name="テキスト ボックス 865">
          <a:extLst>
            <a:ext uri="{FF2B5EF4-FFF2-40B4-BE49-F238E27FC236}">
              <a16:creationId xmlns:a16="http://schemas.microsoft.com/office/drawing/2014/main" id="{830D3D63-7837-4531-BE53-CAAE436B3AA5}"/>
            </a:ext>
          </a:extLst>
        </xdr:cNvPr>
        <xdr:cNvSpPr txBox="1"/>
      </xdr:nvSpPr>
      <xdr:spPr>
        <a:xfrm>
          <a:off x="18166861" y="126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9987</xdr:rowOff>
    </xdr:from>
    <xdr:to>
      <xdr:col>102</xdr:col>
      <xdr:colOff>165100</xdr:colOff>
      <xdr:row>76</xdr:row>
      <xdr:rowOff>111587</xdr:rowOff>
    </xdr:to>
    <xdr:sp macro="" textlink="">
      <xdr:nvSpPr>
        <xdr:cNvPr id="867" name="楕円 866">
          <a:extLst>
            <a:ext uri="{FF2B5EF4-FFF2-40B4-BE49-F238E27FC236}">
              <a16:creationId xmlns:a16="http://schemas.microsoft.com/office/drawing/2014/main" id="{86C0B7DC-4352-4A68-9EAA-CB516011333C}"/>
            </a:ext>
          </a:extLst>
        </xdr:cNvPr>
        <xdr:cNvSpPr/>
      </xdr:nvSpPr>
      <xdr:spPr>
        <a:xfrm>
          <a:off x="17551400" y="1256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102714</xdr:rowOff>
    </xdr:from>
    <xdr:ext cx="534377" cy="259045"/>
    <xdr:sp macro="" textlink="">
      <xdr:nvSpPr>
        <xdr:cNvPr id="868" name="テキスト ボックス 867">
          <a:extLst>
            <a:ext uri="{FF2B5EF4-FFF2-40B4-BE49-F238E27FC236}">
              <a16:creationId xmlns:a16="http://schemas.microsoft.com/office/drawing/2014/main" id="{4202D300-FE52-4FBC-90FC-2B115D0A91D8}"/>
            </a:ext>
          </a:extLst>
        </xdr:cNvPr>
        <xdr:cNvSpPr txBox="1"/>
      </xdr:nvSpPr>
      <xdr:spPr>
        <a:xfrm>
          <a:off x="17354061" y="1265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131008</xdr:rowOff>
    </xdr:from>
    <xdr:to>
      <xdr:col>98</xdr:col>
      <xdr:colOff>38100</xdr:colOff>
      <xdr:row>76</xdr:row>
      <xdr:rowOff>61159</xdr:rowOff>
    </xdr:to>
    <xdr:sp macro="" textlink="">
      <xdr:nvSpPr>
        <xdr:cNvPr id="869" name="楕円 868">
          <a:extLst>
            <a:ext uri="{FF2B5EF4-FFF2-40B4-BE49-F238E27FC236}">
              <a16:creationId xmlns:a16="http://schemas.microsoft.com/office/drawing/2014/main" id="{853D7303-ADE8-4E2E-964F-4B6991C8F1A9}"/>
            </a:ext>
          </a:extLst>
        </xdr:cNvPr>
        <xdr:cNvSpPr/>
      </xdr:nvSpPr>
      <xdr:spPr>
        <a:xfrm>
          <a:off x="16757650" y="12519858"/>
          <a:ext cx="8255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52285</xdr:rowOff>
    </xdr:from>
    <xdr:ext cx="534377" cy="259045"/>
    <xdr:sp macro="" textlink="">
      <xdr:nvSpPr>
        <xdr:cNvPr id="870" name="テキスト ボックス 869">
          <a:extLst>
            <a:ext uri="{FF2B5EF4-FFF2-40B4-BE49-F238E27FC236}">
              <a16:creationId xmlns:a16="http://schemas.microsoft.com/office/drawing/2014/main" id="{B3364B07-CDD6-4148-A8F0-176F2318B821}"/>
            </a:ext>
          </a:extLst>
        </xdr:cNvPr>
        <xdr:cNvSpPr txBox="1"/>
      </xdr:nvSpPr>
      <xdr:spPr>
        <a:xfrm>
          <a:off x="16560311" y="1260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89351F7A-4BF6-4E49-B4F4-C1B34DE7F2FB}"/>
            </a:ext>
          </a:extLst>
        </xdr:cNvPr>
        <xdr:cNvSpPr/>
      </xdr:nvSpPr>
      <xdr:spPr>
        <a:xfrm>
          <a:off x="164592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2BF2EAEB-2C41-4379-A409-E344073270E3}"/>
            </a:ext>
          </a:extLst>
        </xdr:cNvPr>
        <xdr:cNvSpPr/>
      </xdr:nvSpPr>
      <xdr:spPr>
        <a:xfrm>
          <a:off x="16586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9690F69D-99A4-4BFB-92C1-127539E5AFEF}"/>
            </a:ext>
          </a:extLst>
        </xdr:cNvPr>
        <xdr:cNvSpPr/>
      </xdr:nvSpPr>
      <xdr:spPr>
        <a:xfrm>
          <a:off x="16586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4893005-4394-4B48-AEF1-E107A915CD46}"/>
            </a:ext>
          </a:extLst>
        </xdr:cNvPr>
        <xdr:cNvSpPr/>
      </xdr:nvSpPr>
      <xdr:spPr>
        <a:xfrm>
          <a:off x="174879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FB17B0E6-B360-4713-8A7C-6C83A05FCDD8}"/>
            </a:ext>
          </a:extLst>
        </xdr:cNvPr>
        <xdr:cNvSpPr/>
      </xdr:nvSpPr>
      <xdr:spPr>
        <a:xfrm>
          <a:off x="174879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609C67F-1F84-4E64-B5B5-785687DBEFA9}"/>
            </a:ext>
          </a:extLst>
        </xdr:cNvPr>
        <xdr:cNvSpPr/>
      </xdr:nvSpPr>
      <xdr:spPr>
        <a:xfrm>
          <a:off x="185166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87E185BD-8464-49A5-84B4-2C543B46DD7F}"/>
            </a:ext>
          </a:extLst>
        </xdr:cNvPr>
        <xdr:cNvSpPr/>
      </xdr:nvSpPr>
      <xdr:spPr>
        <a:xfrm>
          <a:off x="185166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450B136D-CDD4-4026-ADF7-92C027CDBDA5}"/>
            </a:ext>
          </a:extLst>
        </xdr:cNvPr>
        <xdr:cNvSpPr/>
      </xdr:nvSpPr>
      <xdr:spPr>
        <a:xfrm>
          <a:off x="164592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BE838E76-02A1-4212-9AEF-F45594985950}"/>
            </a:ext>
          </a:extLst>
        </xdr:cNvPr>
        <xdr:cNvSpPr txBox="1"/>
      </xdr:nvSpPr>
      <xdr:spPr>
        <a:xfrm>
          <a:off x="164401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3E570240-2A03-4142-BCC8-D72075F3E778}"/>
            </a:ext>
          </a:extLst>
        </xdr:cNvPr>
        <xdr:cNvCxnSpPr/>
      </xdr:nvCxnSpPr>
      <xdr:spPr>
        <a:xfrm>
          <a:off x="164592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4266AE00-2497-4B31-B1A5-C6C8DC1B6288}"/>
            </a:ext>
          </a:extLst>
        </xdr:cNvPr>
        <xdr:cNvCxnSpPr/>
      </xdr:nvCxnSpPr>
      <xdr:spPr>
        <a:xfrm>
          <a:off x="164592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7CC4570-AD49-4127-8D9A-B565A6505F34}"/>
            </a:ext>
          </a:extLst>
        </xdr:cNvPr>
        <xdr:cNvSpPr txBox="1"/>
      </xdr:nvSpPr>
      <xdr:spPr>
        <a:xfrm>
          <a:off x="162485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E34B5C6B-CEC1-42E8-A348-5C34554AAF39}"/>
            </a:ext>
          </a:extLst>
        </xdr:cNvPr>
        <xdr:cNvCxnSpPr/>
      </xdr:nvCxnSpPr>
      <xdr:spPr>
        <a:xfrm>
          <a:off x="164592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331B6EC7-31C0-4AE1-BC79-A7E241CF8C9C}"/>
            </a:ext>
          </a:extLst>
        </xdr:cNvPr>
        <xdr:cNvSpPr txBox="1"/>
      </xdr:nvSpPr>
      <xdr:spPr>
        <a:xfrm>
          <a:off x="16248514" y="14424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DD197A8F-4503-456D-B3B5-90979D64FDF8}"/>
            </a:ext>
          </a:extLst>
        </xdr:cNvPr>
        <xdr:cNvSpPr/>
      </xdr:nvSpPr>
      <xdr:spPr>
        <a:xfrm>
          <a:off x="164592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1427BFE-82B3-40E3-AFF4-0B0A1FF5EF13}"/>
            </a:ext>
          </a:extLst>
        </xdr:cNvPr>
        <xdr:cNvCxnSpPr/>
      </xdr:nvCxnSpPr>
      <xdr:spPr>
        <a:xfrm>
          <a:off x="19949795" y="15684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E2C37ACD-CD1D-48E5-ABA1-E04C88FC30D6}"/>
            </a:ext>
          </a:extLst>
        </xdr:cNvPr>
        <xdr:cNvSpPr txBox="1"/>
      </xdr:nvSpPr>
      <xdr:spPr>
        <a:xfrm>
          <a:off x="200025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A4AB2F40-61D1-4823-AEB4-46F404500D2A}"/>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A4847284-5FE6-4867-9F5F-7D89B377B1B4}"/>
            </a:ext>
          </a:extLst>
        </xdr:cNvPr>
        <xdr:cNvSpPr txBox="1"/>
      </xdr:nvSpPr>
      <xdr:spPr>
        <a:xfrm>
          <a:off x="20002500" y="1538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AAE82751-90CA-428F-AA51-26AF4D93B4BD}"/>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56377F17-F774-4B2D-BB75-0F8752CF05FB}"/>
            </a:ext>
          </a:extLst>
        </xdr:cNvPr>
        <xdr:cNvCxnSpPr/>
      </xdr:nvCxnSpPr>
      <xdr:spPr>
        <a:xfrm>
          <a:off x="19202400" y="15684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40EFA7D7-CE99-4584-BDDD-3F3C1D866F47}"/>
            </a:ext>
          </a:extLst>
        </xdr:cNvPr>
        <xdr:cNvSpPr txBox="1"/>
      </xdr:nvSpPr>
      <xdr:spPr>
        <a:xfrm>
          <a:off x="20002500" y="15612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F9DF0451-2834-4A1E-A75E-28BE6E3EA18D}"/>
            </a:ext>
          </a:extLst>
        </xdr:cNvPr>
        <xdr:cNvSpPr/>
      </xdr:nvSpPr>
      <xdr:spPr>
        <a:xfrm>
          <a:off x="199009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CB61AA95-949A-433A-A592-955DF1BD17AB}"/>
            </a:ext>
          </a:extLst>
        </xdr:cNvPr>
        <xdr:cNvCxnSpPr/>
      </xdr:nvCxnSpPr>
      <xdr:spPr>
        <a:xfrm>
          <a:off x="18395950" y="15684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35123C84-55FF-41C0-894C-4A30092B3ED9}"/>
            </a:ext>
          </a:extLst>
        </xdr:cNvPr>
        <xdr:cNvSpPr/>
      </xdr:nvSpPr>
      <xdr:spPr>
        <a:xfrm>
          <a:off x="191579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F6324866-FD0A-466A-AFE8-ADAD4785F782}"/>
            </a:ext>
          </a:extLst>
        </xdr:cNvPr>
        <xdr:cNvSpPr txBox="1"/>
      </xdr:nvSpPr>
      <xdr:spPr>
        <a:xfrm>
          <a:off x="190841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94052986-F0A7-42C4-9BE6-9C11066A8F22}"/>
            </a:ext>
          </a:extLst>
        </xdr:cNvPr>
        <xdr:cNvCxnSpPr/>
      </xdr:nvCxnSpPr>
      <xdr:spPr>
        <a:xfrm>
          <a:off x="17602200" y="15684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3C39152F-00B3-4C69-B497-2A230BF3B0FD}"/>
            </a:ext>
          </a:extLst>
        </xdr:cNvPr>
        <xdr:cNvSpPr/>
      </xdr:nvSpPr>
      <xdr:spPr>
        <a:xfrm>
          <a:off x="1834515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F0302364-DB32-4D8A-80A1-18FC8209210C}"/>
            </a:ext>
          </a:extLst>
        </xdr:cNvPr>
        <xdr:cNvSpPr txBox="1"/>
      </xdr:nvSpPr>
      <xdr:spPr>
        <a:xfrm>
          <a:off x="182903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A3011573-771E-4720-BD94-5FFB4AE66B16}"/>
            </a:ext>
          </a:extLst>
        </xdr:cNvPr>
        <xdr:cNvCxnSpPr/>
      </xdr:nvCxnSpPr>
      <xdr:spPr>
        <a:xfrm>
          <a:off x="16802100" y="15684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901DEB73-BE3A-412E-95C1-982CB088D991}"/>
            </a:ext>
          </a:extLst>
        </xdr:cNvPr>
        <xdr:cNvSpPr/>
      </xdr:nvSpPr>
      <xdr:spPr>
        <a:xfrm>
          <a:off x="175514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4B9B74AA-2CD9-4028-BCFF-7E7C06529B95}"/>
            </a:ext>
          </a:extLst>
        </xdr:cNvPr>
        <xdr:cNvSpPr txBox="1"/>
      </xdr:nvSpPr>
      <xdr:spPr>
        <a:xfrm>
          <a:off x="174902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C1AB3914-AC77-4CA1-9D49-6DE26E71261B}"/>
            </a:ext>
          </a:extLst>
        </xdr:cNvPr>
        <xdr:cNvSpPr/>
      </xdr:nvSpPr>
      <xdr:spPr>
        <a:xfrm>
          <a:off x="167576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35EECF8D-2BA2-434D-B227-A35307EC2217}"/>
            </a:ext>
          </a:extLst>
        </xdr:cNvPr>
        <xdr:cNvSpPr txBox="1"/>
      </xdr:nvSpPr>
      <xdr:spPr>
        <a:xfrm>
          <a:off x="166838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369A9545-CB74-444C-8E3F-46A7608EA7FA}"/>
            </a:ext>
          </a:extLst>
        </xdr:cNvPr>
        <xdr:cNvSpPr txBox="1"/>
      </xdr:nvSpPr>
      <xdr:spPr>
        <a:xfrm>
          <a:off x="19780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E08377D-0961-424E-A061-5670B2E21C23}"/>
            </a:ext>
          </a:extLst>
        </xdr:cNvPr>
        <xdr:cNvSpPr txBox="1"/>
      </xdr:nvSpPr>
      <xdr:spPr>
        <a:xfrm>
          <a:off x="19030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B8D54D2E-6441-45C8-ACC2-322992062D66}"/>
            </a:ext>
          </a:extLst>
        </xdr:cNvPr>
        <xdr:cNvSpPr txBox="1"/>
      </xdr:nvSpPr>
      <xdr:spPr>
        <a:xfrm>
          <a:off x="18224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FB6F28FE-F3F3-4065-AA57-F3B266D5CDAF}"/>
            </a:ext>
          </a:extLst>
        </xdr:cNvPr>
        <xdr:cNvSpPr txBox="1"/>
      </xdr:nvSpPr>
      <xdr:spPr>
        <a:xfrm>
          <a:off x="174307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E4663C47-C9DB-4642-B476-3175C22624FA}"/>
            </a:ext>
          </a:extLst>
        </xdr:cNvPr>
        <xdr:cNvSpPr txBox="1"/>
      </xdr:nvSpPr>
      <xdr:spPr>
        <a:xfrm>
          <a:off x="166306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657E7A74-0F63-41BD-B1AB-BD4DC380DE7D}"/>
            </a:ext>
          </a:extLst>
        </xdr:cNvPr>
        <xdr:cNvSpPr/>
      </xdr:nvSpPr>
      <xdr:spPr>
        <a:xfrm>
          <a:off x="199009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199E017A-0298-4233-AE83-4C7443E51966}"/>
            </a:ext>
          </a:extLst>
        </xdr:cNvPr>
        <xdr:cNvSpPr txBox="1"/>
      </xdr:nvSpPr>
      <xdr:spPr>
        <a:xfrm>
          <a:off x="20002500" y="15497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BCC671C1-336F-4A9E-8DB2-46B05F71853D}"/>
            </a:ext>
          </a:extLst>
        </xdr:cNvPr>
        <xdr:cNvSpPr/>
      </xdr:nvSpPr>
      <xdr:spPr>
        <a:xfrm>
          <a:off x="191579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C7C87AA7-CF48-488B-9D54-1DACBEDB3361}"/>
            </a:ext>
          </a:extLst>
        </xdr:cNvPr>
        <xdr:cNvSpPr txBox="1"/>
      </xdr:nvSpPr>
      <xdr:spPr>
        <a:xfrm>
          <a:off x="190841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6A2778FA-D4E5-49AC-B69E-42D10DBF52C6}"/>
            </a:ext>
          </a:extLst>
        </xdr:cNvPr>
        <xdr:cNvSpPr/>
      </xdr:nvSpPr>
      <xdr:spPr>
        <a:xfrm>
          <a:off x="1834515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6D655BD6-DD00-40B0-9F05-D52652E21DF0}"/>
            </a:ext>
          </a:extLst>
        </xdr:cNvPr>
        <xdr:cNvSpPr txBox="1"/>
      </xdr:nvSpPr>
      <xdr:spPr>
        <a:xfrm>
          <a:off x="182903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458308C6-E0A5-42E6-842F-8E0C28DD4E70}"/>
            </a:ext>
          </a:extLst>
        </xdr:cNvPr>
        <xdr:cNvSpPr/>
      </xdr:nvSpPr>
      <xdr:spPr>
        <a:xfrm>
          <a:off x="175514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E1A18CCD-DBD9-46A9-9557-C637C01A6854}"/>
            </a:ext>
          </a:extLst>
        </xdr:cNvPr>
        <xdr:cNvSpPr txBox="1"/>
      </xdr:nvSpPr>
      <xdr:spPr>
        <a:xfrm>
          <a:off x="174902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D34BF0C4-4763-4817-8B4D-94E06A06680B}"/>
            </a:ext>
          </a:extLst>
        </xdr:cNvPr>
        <xdr:cNvSpPr/>
      </xdr:nvSpPr>
      <xdr:spPr>
        <a:xfrm>
          <a:off x="167576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259C9BE-BCA3-42ED-8A1D-C0FEFC3C429E}"/>
            </a:ext>
          </a:extLst>
        </xdr:cNvPr>
        <xdr:cNvSpPr txBox="1"/>
      </xdr:nvSpPr>
      <xdr:spPr>
        <a:xfrm>
          <a:off x="166838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426A884A-4B1A-434D-A04A-28392D75DB0F}"/>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344AD245-D71B-4C8C-BE34-EE973C1370EA}"/>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2584B90-7DB9-4EBB-9846-C269D3FFA00B}"/>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人あたりの職員数が類似団体内で非常に少ないため、人件費が低く抑えられているが、今後は経費の抑制に努めながらも、業務分担の適正化を図り、住民サービスの向上に努めていく必要がある。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扶助費については、年少人口割合が高いことに起因し児童福祉費が高く、類似団体平均を大きく上回っている。本町の決算額においては、令和元年度は前年度比</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％の増となっており、近年増加傾向にあるため、抑制のためにも単独事業の見直し等を図っていく必要がある。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普通建設事業費においても、住民一人当たりのコストは類似団体平均を</a:t>
          </a:r>
          <a:r>
            <a:rPr kumimoji="1" lang="en-US" altLang="ja-JP" sz="1300">
              <a:latin typeface="ＭＳ Ｐゴシック" panose="020B0600070205080204" pitchFamily="50" charset="-128"/>
              <a:ea typeface="ＭＳ Ｐゴシック" panose="020B0600070205080204" pitchFamily="50" charset="-128"/>
            </a:rPr>
            <a:t>11,451</a:t>
          </a:r>
          <a:r>
            <a:rPr kumimoji="1" lang="ja-JP" altLang="en-US" sz="1300">
              <a:latin typeface="ＭＳ Ｐゴシック" panose="020B0600070205080204" pitchFamily="50" charset="-128"/>
              <a:ea typeface="ＭＳ Ｐゴシック" panose="020B0600070205080204" pitchFamily="50" charset="-128"/>
            </a:rPr>
            <a:t>円上回っており、本町の決算額についても、令和元年度は前年度比</a:t>
          </a:r>
          <a:r>
            <a:rPr kumimoji="1" lang="en-US" altLang="ja-JP" sz="1300">
              <a:latin typeface="ＭＳ Ｐゴシック" panose="020B0600070205080204" pitchFamily="50" charset="-128"/>
              <a:ea typeface="ＭＳ Ｐゴシック" panose="020B0600070205080204" pitchFamily="50" charset="-128"/>
            </a:rPr>
            <a:t>39.8</a:t>
          </a:r>
          <a:r>
            <a:rPr kumimoji="1" lang="ja-JP" altLang="en-US" sz="1300">
              <a:latin typeface="ＭＳ Ｐゴシック" panose="020B0600070205080204" pitchFamily="50" charset="-128"/>
              <a:ea typeface="ＭＳ Ｐゴシック" panose="020B0600070205080204" pitchFamily="50" charset="-128"/>
            </a:rPr>
            <a:t>％の大幅増となっている。増要因としては、駒寄スマートインターチェンジの大型車対応化事業、防災無線デジタル化事業、駒寄小学校体育館改築事業、また中学校校舎増築事業などである。普通建設事業費は、インターチェンジ周辺整備や年少人口増に起因した施設の狭小化に伴う増改築事業によって今後も増加することが見込まれるため、自主財源の確保はもとより、補助金の有効活用や起債の精査等により、公債費の抑制に努めつつ、適正な財源確保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84C3AD4-3C36-491B-9826-EA07BCCCD7E5}"/>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87C2182E-0BC5-4AFF-987A-62E272A3B18C}"/>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D6408028-C6D4-488F-A8B2-AF9433730D0D}"/>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85681C26-FDC8-4361-9AF3-A2691A64A2E5}"/>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F38221C-E6E6-4EF9-9601-46931111CD8A}"/>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1761125-2545-4CBC-A4B9-6DACACB25074}"/>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4E809A5-FD9F-48D1-B9ED-D62A484D8489}"/>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4649CC7-31AD-4321-B79B-A4C06FB19F5F}"/>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8D220B8-E542-4E27-B3A0-2AA38197B895}"/>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98492698-27C3-4039-82BA-43695B94D005}"/>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21,671
21,488
20.46
7,687,304
7,518,394
25,108
4,311,452
4,622,593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8C9091A-4B77-4351-8884-27C8146A41BC}"/>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758155A-A17C-4CBB-90DD-F706F8904F5A}"/>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0D6F98C-DD3A-4216-9906-60CBC8AE2CB7}"/>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47D47FC-95E8-4293-AB00-B6C87AC329C2}"/>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4184EFE-4BAB-4A60-8157-BDD258127D2F}"/>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16CA6D45-2F21-4C86-B294-B3DA449676CE}"/>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730CEE05-B11E-442F-A3C0-43F7A41FFAAD}"/>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5AA5F3F0-0CCA-4300-88B5-D0E7AFC2A8C0}"/>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C156FE3C-F879-4C72-9A6E-A879C2ADC274}"/>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6FD7229-BB67-470E-A628-DC307628CBA8}"/>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50E30E9F-9C02-473F-B042-C6D5F89EE61B}"/>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A0DC7F7-4D4C-4D73-A14F-9BE7C83AF976}"/>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BB720FD4-A55E-4028-BBE3-7641B9F53AD0}"/>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1EFC56C9-CC4B-4053-9FCD-58013C3756F0}"/>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C34B13C-C720-4A9A-984C-DE415A8ADAA5}"/>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5A12AB84-F1C0-4CEC-B8EB-60403BA08B59}"/>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DD38B73-1806-462C-B1AC-B1DD907A9045}"/>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F28E46B-BD0A-4748-AAD8-6D4F5410B686}"/>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1A5F10E6-DD7B-4FCB-944B-46695C7D9E26}"/>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533BE9D3-BC1B-4A5B-8B90-6C2609BB074B}"/>
            </a:ext>
          </a:extLst>
        </xdr:cNvPr>
        <xdr:cNvSpPr txBox="1"/>
      </xdr:nvSpPr>
      <xdr:spPr>
        <a:xfrm>
          <a:off x="641350" y="33718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8D6035C5-F37E-4CDE-9638-3BC2179B7C8F}"/>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8FCF82BE-8A40-4641-843B-251338D3E488}"/>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36634D7C-32CD-4CFB-A182-3CE3E44117D9}"/>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E34F6F4-FD03-48FB-8F0A-77FD274FF613}"/>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6BAF7B61-FECF-4FAA-AA27-43A04E5A0353}"/>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68FD089F-4B73-41F6-97CF-7267ACE3D142}"/>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EFB0B917-1949-4388-A775-4CFB70910991}"/>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6FBA32C1-F490-427F-A36A-3C06DC946192}"/>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2E3FDAD7-7A0C-4841-8637-8114D4E75561}"/>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148BB2FA-AA2A-4655-9BF5-2BC4BDE2D838}"/>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403DCB99-6209-4725-B145-7D6055D137FE}"/>
            </a:ext>
          </a:extLst>
        </xdr:cNvPr>
        <xdr:cNvSpPr txBox="1"/>
      </xdr:nvSpPr>
      <xdr:spPr>
        <a:xfrm>
          <a:off x="275771" y="672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A8FA0047-123A-4A40-91E2-B30FCCDBBD28}"/>
            </a:ext>
          </a:extLst>
        </xdr:cNvPr>
        <xdr:cNvCxnSpPr/>
      </xdr:nvCxnSpPr>
      <xdr:spPr>
        <a:xfrm>
          <a:off x="685800" y="6544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7D115385-8DF7-44C6-B8AE-23BC816A43FB}"/>
            </a:ext>
          </a:extLst>
        </xdr:cNvPr>
        <xdr:cNvSpPr txBox="1"/>
      </xdr:nvSpPr>
      <xdr:spPr>
        <a:xfrm>
          <a:off x="275771" y="64082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40BF7CAF-6D19-4144-AFA3-6219A4D4DF52}"/>
            </a:ext>
          </a:extLst>
        </xdr:cNvPr>
        <xdr:cNvCxnSpPr/>
      </xdr:nvCxnSpPr>
      <xdr:spPr>
        <a:xfrm>
          <a:off x="685800" y="6230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A51B5613-F5EE-4204-B50D-B668615B79C1}"/>
            </a:ext>
          </a:extLst>
        </xdr:cNvPr>
        <xdr:cNvSpPr txBox="1"/>
      </xdr:nvSpPr>
      <xdr:spPr>
        <a:xfrm>
          <a:off x="275771" y="6094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CA157CF6-1E8C-4739-AA37-0A3B895213E6}"/>
            </a:ext>
          </a:extLst>
        </xdr:cNvPr>
        <xdr:cNvCxnSpPr/>
      </xdr:nvCxnSpPr>
      <xdr:spPr>
        <a:xfrm>
          <a:off x="685800" y="59163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1F2D65C6-C3D4-4647-927F-D78A8C81138E}"/>
            </a:ext>
          </a:extLst>
        </xdr:cNvPr>
        <xdr:cNvSpPr txBox="1"/>
      </xdr:nvSpPr>
      <xdr:spPr>
        <a:xfrm>
          <a:off x="275771" y="578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57F768F5-7C1A-40C4-AB99-15199EFDD735}"/>
            </a:ext>
          </a:extLst>
        </xdr:cNvPr>
        <xdr:cNvCxnSpPr/>
      </xdr:nvCxnSpPr>
      <xdr:spPr>
        <a:xfrm>
          <a:off x="685800" y="5602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BC3D88E5-A660-4FD0-876E-9A34F889AD04}"/>
            </a:ext>
          </a:extLst>
        </xdr:cNvPr>
        <xdr:cNvSpPr txBox="1"/>
      </xdr:nvSpPr>
      <xdr:spPr>
        <a:xfrm>
          <a:off x="275771" y="54602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6313C4D9-DC89-4E36-AB52-F6BE073939AB}"/>
            </a:ext>
          </a:extLst>
        </xdr:cNvPr>
        <xdr:cNvCxnSpPr/>
      </xdr:nvCxnSpPr>
      <xdr:spPr>
        <a:xfrm>
          <a:off x="685800" y="5288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3B8AE774-CD58-4826-9B6D-4C8F07CFF78D}"/>
            </a:ext>
          </a:extLst>
        </xdr:cNvPr>
        <xdr:cNvSpPr txBox="1"/>
      </xdr:nvSpPr>
      <xdr:spPr>
        <a:xfrm>
          <a:off x="275771" y="5146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18540EC-119E-40E9-B54B-8032FE0CE907}"/>
            </a:ext>
          </a:extLst>
        </xdr:cNvPr>
        <xdr:cNvCxnSpPr/>
      </xdr:nvCxnSpPr>
      <xdr:spPr>
        <a:xfrm>
          <a:off x="685800" y="4968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E8078450-FB38-40BF-92B8-A61B71428DA7}"/>
            </a:ext>
          </a:extLst>
        </xdr:cNvPr>
        <xdr:cNvSpPr txBox="1"/>
      </xdr:nvSpPr>
      <xdr:spPr>
        <a:xfrm>
          <a:off x="275771" y="48325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FD7C8474-57D9-4B72-8171-25EFEAC51314}"/>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B04AF9A0-868C-4C5C-AEBD-AEBF735E07F6}"/>
            </a:ext>
          </a:extLst>
        </xdr:cNvPr>
        <xdr:cNvSpPr txBox="1"/>
      </xdr:nvSpPr>
      <xdr:spPr>
        <a:xfrm>
          <a:off x="27577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2FE73AC6-1B47-48A5-B9AD-3A51BE0FBC50}"/>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716D30D2-EA29-425A-9C93-725B613FE896}"/>
            </a:ext>
          </a:extLst>
        </xdr:cNvPr>
        <xdr:cNvCxnSpPr/>
      </xdr:nvCxnSpPr>
      <xdr:spPr>
        <a:xfrm flipV="1">
          <a:off x="4176395" y="5078476"/>
          <a:ext cx="1270" cy="1360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5ED2039A-3F14-43A6-ADAD-88797693E961}"/>
            </a:ext>
          </a:extLst>
        </xdr:cNvPr>
        <xdr:cNvSpPr txBox="1"/>
      </xdr:nvSpPr>
      <xdr:spPr>
        <a:xfrm>
          <a:off x="4229100" y="644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BCECB5C6-9DDB-47D7-969B-205A0FCAB611}"/>
            </a:ext>
          </a:extLst>
        </xdr:cNvPr>
        <xdr:cNvCxnSpPr/>
      </xdr:nvCxnSpPr>
      <xdr:spPr>
        <a:xfrm>
          <a:off x="4108450" y="64391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6B170C83-70F4-4714-A94A-CC6381906008}"/>
            </a:ext>
          </a:extLst>
        </xdr:cNvPr>
        <xdr:cNvSpPr txBox="1"/>
      </xdr:nvSpPr>
      <xdr:spPr>
        <a:xfrm>
          <a:off x="4229100" y="486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739C64A5-58FF-478F-93A1-415A746E444E}"/>
            </a:ext>
          </a:extLst>
        </xdr:cNvPr>
        <xdr:cNvCxnSpPr/>
      </xdr:nvCxnSpPr>
      <xdr:spPr>
        <a:xfrm>
          <a:off x="4108450" y="50784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26053</xdr:rowOff>
    </xdr:from>
    <xdr:to>
      <xdr:col>24</xdr:col>
      <xdr:colOff>63500</xdr:colOff>
      <xdr:row>35</xdr:row>
      <xdr:rowOff>150477</xdr:rowOff>
    </xdr:to>
    <xdr:cxnSp macro="">
      <xdr:nvCxnSpPr>
        <xdr:cNvPr id="63" name="直線コネクタ 62">
          <a:extLst>
            <a:ext uri="{FF2B5EF4-FFF2-40B4-BE49-F238E27FC236}">
              <a16:creationId xmlns:a16="http://schemas.microsoft.com/office/drawing/2014/main" id="{09B7A6ED-8F96-4A22-AFA8-5436529E13DC}"/>
            </a:ext>
          </a:extLst>
        </xdr:cNvPr>
        <xdr:cNvCxnSpPr/>
      </xdr:nvCxnSpPr>
      <xdr:spPr>
        <a:xfrm>
          <a:off x="3429000" y="5810903"/>
          <a:ext cx="749300" cy="12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a:extLst>
            <a:ext uri="{FF2B5EF4-FFF2-40B4-BE49-F238E27FC236}">
              <a16:creationId xmlns:a16="http://schemas.microsoft.com/office/drawing/2014/main" id="{DC6B3E5D-FB1F-46FD-90FB-C187DC175205}"/>
            </a:ext>
          </a:extLst>
        </xdr:cNvPr>
        <xdr:cNvSpPr txBox="1"/>
      </xdr:nvSpPr>
      <xdr:spPr>
        <a:xfrm>
          <a:off x="4229100" y="590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AA572551-9D06-4CEB-80F2-B53E71C1D885}"/>
            </a:ext>
          </a:extLst>
        </xdr:cNvPr>
        <xdr:cNvSpPr/>
      </xdr:nvSpPr>
      <xdr:spPr>
        <a:xfrm>
          <a:off x="4127500" y="59276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127943</xdr:rowOff>
    </xdr:from>
    <xdr:to>
      <xdr:col>19</xdr:col>
      <xdr:colOff>177800</xdr:colOff>
      <xdr:row>35</xdr:row>
      <xdr:rowOff>26053</xdr:rowOff>
    </xdr:to>
    <xdr:cxnSp macro="">
      <xdr:nvCxnSpPr>
        <xdr:cNvPr id="66" name="直線コネクタ 65">
          <a:extLst>
            <a:ext uri="{FF2B5EF4-FFF2-40B4-BE49-F238E27FC236}">
              <a16:creationId xmlns:a16="http://schemas.microsoft.com/office/drawing/2014/main" id="{A0AFCDE2-BC37-46B1-A4FD-26A934BACC1F}"/>
            </a:ext>
          </a:extLst>
        </xdr:cNvPr>
        <xdr:cNvCxnSpPr/>
      </xdr:nvCxnSpPr>
      <xdr:spPr>
        <a:xfrm>
          <a:off x="2622550" y="5747693"/>
          <a:ext cx="806450" cy="6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9F8488B-9DBF-437A-8ACD-27AE90B75E97}"/>
            </a:ext>
          </a:extLst>
        </xdr:cNvPr>
        <xdr:cNvSpPr/>
      </xdr:nvSpPr>
      <xdr:spPr>
        <a:xfrm>
          <a:off x="3384550" y="59309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a:extLst>
            <a:ext uri="{FF2B5EF4-FFF2-40B4-BE49-F238E27FC236}">
              <a16:creationId xmlns:a16="http://schemas.microsoft.com/office/drawing/2014/main" id="{124CC2BB-75EF-48CA-AEAA-C4D9A721E905}"/>
            </a:ext>
          </a:extLst>
        </xdr:cNvPr>
        <xdr:cNvSpPr txBox="1"/>
      </xdr:nvSpPr>
      <xdr:spPr>
        <a:xfrm>
          <a:off x="3219528" y="601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99858</xdr:rowOff>
    </xdr:from>
    <xdr:to>
      <xdr:col>15</xdr:col>
      <xdr:colOff>50800</xdr:colOff>
      <xdr:row>34</xdr:row>
      <xdr:rowOff>127943</xdr:rowOff>
    </xdr:to>
    <xdr:cxnSp macro="">
      <xdr:nvCxnSpPr>
        <xdr:cNvPr id="69" name="直線コネクタ 68">
          <a:extLst>
            <a:ext uri="{FF2B5EF4-FFF2-40B4-BE49-F238E27FC236}">
              <a16:creationId xmlns:a16="http://schemas.microsoft.com/office/drawing/2014/main" id="{077CFEDB-ADFA-4BDE-B5A0-C60F337C6468}"/>
            </a:ext>
          </a:extLst>
        </xdr:cNvPr>
        <xdr:cNvCxnSpPr/>
      </xdr:nvCxnSpPr>
      <xdr:spPr>
        <a:xfrm>
          <a:off x="1828800" y="5719608"/>
          <a:ext cx="79375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D43BBC0-AA9F-435D-B8BE-D45C8F45C442}"/>
            </a:ext>
          </a:extLst>
        </xdr:cNvPr>
        <xdr:cNvSpPr/>
      </xdr:nvSpPr>
      <xdr:spPr>
        <a:xfrm>
          <a:off x="2571750" y="59230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a:extLst>
            <a:ext uri="{FF2B5EF4-FFF2-40B4-BE49-F238E27FC236}">
              <a16:creationId xmlns:a16="http://schemas.microsoft.com/office/drawing/2014/main" id="{8AA59BD3-BFBA-4361-9D17-E956A69C9C7E}"/>
            </a:ext>
          </a:extLst>
        </xdr:cNvPr>
        <xdr:cNvSpPr txBox="1"/>
      </xdr:nvSpPr>
      <xdr:spPr>
        <a:xfrm>
          <a:off x="2406728" y="600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26053</xdr:rowOff>
    </xdr:from>
    <xdr:to>
      <xdr:col>10</xdr:col>
      <xdr:colOff>114300</xdr:colOff>
      <xdr:row>34</xdr:row>
      <xdr:rowOff>99858</xdr:rowOff>
    </xdr:to>
    <xdr:cxnSp macro="">
      <xdr:nvCxnSpPr>
        <xdr:cNvPr id="72" name="直線コネクタ 71">
          <a:extLst>
            <a:ext uri="{FF2B5EF4-FFF2-40B4-BE49-F238E27FC236}">
              <a16:creationId xmlns:a16="http://schemas.microsoft.com/office/drawing/2014/main" id="{E942D77E-1676-4BE7-8180-C2821573207B}"/>
            </a:ext>
          </a:extLst>
        </xdr:cNvPr>
        <xdr:cNvCxnSpPr/>
      </xdr:nvCxnSpPr>
      <xdr:spPr>
        <a:xfrm>
          <a:off x="1028700" y="5645803"/>
          <a:ext cx="800100" cy="7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E166C6CA-0FDE-47F0-B5FD-80381730C5B8}"/>
            </a:ext>
          </a:extLst>
        </xdr:cNvPr>
        <xdr:cNvSpPr/>
      </xdr:nvSpPr>
      <xdr:spPr>
        <a:xfrm>
          <a:off x="1778000" y="59165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a:extLst>
            <a:ext uri="{FF2B5EF4-FFF2-40B4-BE49-F238E27FC236}">
              <a16:creationId xmlns:a16="http://schemas.microsoft.com/office/drawing/2014/main" id="{51BCDA47-58E3-4F04-AB72-F45967ABA555}"/>
            </a:ext>
          </a:extLst>
        </xdr:cNvPr>
        <xdr:cNvSpPr txBox="1"/>
      </xdr:nvSpPr>
      <xdr:spPr>
        <a:xfrm>
          <a:off x="1612978" y="600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36BB3643-2668-4711-8588-A6AF7D7379FB}"/>
            </a:ext>
          </a:extLst>
        </xdr:cNvPr>
        <xdr:cNvSpPr/>
      </xdr:nvSpPr>
      <xdr:spPr>
        <a:xfrm>
          <a:off x="984250" y="58358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a:extLst>
            <a:ext uri="{FF2B5EF4-FFF2-40B4-BE49-F238E27FC236}">
              <a16:creationId xmlns:a16="http://schemas.microsoft.com/office/drawing/2014/main" id="{7D6875C1-D20C-415D-8E11-6D5F25BA1221}"/>
            </a:ext>
          </a:extLst>
        </xdr:cNvPr>
        <xdr:cNvSpPr txBox="1"/>
      </xdr:nvSpPr>
      <xdr:spPr>
        <a:xfrm>
          <a:off x="819228" y="592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D239A554-7E45-43C8-A526-FC0611C80E55}"/>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73DF36A2-C310-47B7-8851-917DEB090D41}"/>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5ABF82AD-9BDA-41D3-B3FE-FCD8BE51BFA7}"/>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50D0AB0C-B954-48F3-A520-8541373D99AB}"/>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B13E6AC0-1745-481A-BBB0-5EC603CD67EA}"/>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99677</xdr:rowOff>
    </xdr:from>
    <xdr:to>
      <xdr:col>24</xdr:col>
      <xdr:colOff>114300</xdr:colOff>
      <xdr:row>36</xdr:row>
      <xdr:rowOff>29827</xdr:rowOff>
    </xdr:to>
    <xdr:sp macro="" textlink="">
      <xdr:nvSpPr>
        <xdr:cNvPr id="82" name="楕円 81">
          <a:extLst>
            <a:ext uri="{FF2B5EF4-FFF2-40B4-BE49-F238E27FC236}">
              <a16:creationId xmlns:a16="http://schemas.microsoft.com/office/drawing/2014/main" id="{634B4680-DA97-454A-BC1D-732CEB23FA86}"/>
            </a:ext>
          </a:extLst>
        </xdr:cNvPr>
        <xdr:cNvSpPr/>
      </xdr:nvSpPr>
      <xdr:spPr>
        <a:xfrm>
          <a:off x="4127500" y="58845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122554</xdr:rowOff>
    </xdr:from>
    <xdr:ext cx="469744" cy="259045"/>
    <xdr:sp macro="" textlink="">
      <xdr:nvSpPr>
        <xdr:cNvPr id="83" name="議会費該当値テキスト">
          <a:extLst>
            <a:ext uri="{FF2B5EF4-FFF2-40B4-BE49-F238E27FC236}">
              <a16:creationId xmlns:a16="http://schemas.microsoft.com/office/drawing/2014/main" id="{23D719C1-E519-4697-93AC-115ED3461B3B}"/>
            </a:ext>
          </a:extLst>
        </xdr:cNvPr>
        <xdr:cNvSpPr txBox="1"/>
      </xdr:nvSpPr>
      <xdr:spPr>
        <a:xfrm>
          <a:off x="4229100" y="57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146703</xdr:rowOff>
    </xdr:from>
    <xdr:to>
      <xdr:col>20</xdr:col>
      <xdr:colOff>38100</xdr:colOff>
      <xdr:row>35</xdr:row>
      <xdr:rowOff>76853</xdr:rowOff>
    </xdr:to>
    <xdr:sp macro="" textlink="">
      <xdr:nvSpPr>
        <xdr:cNvPr id="84" name="楕円 83">
          <a:extLst>
            <a:ext uri="{FF2B5EF4-FFF2-40B4-BE49-F238E27FC236}">
              <a16:creationId xmlns:a16="http://schemas.microsoft.com/office/drawing/2014/main" id="{99877DA4-111B-4C50-A18B-F810670D2D38}"/>
            </a:ext>
          </a:extLst>
        </xdr:cNvPr>
        <xdr:cNvSpPr/>
      </xdr:nvSpPr>
      <xdr:spPr>
        <a:xfrm>
          <a:off x="3384550" y="57664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93380</xdr:rowOff>
    </xdr:from>
    <xdr:ext cx="469744" cy="259045"/>
    <xdr:sp macro="" textlink="">
      <xdr:nvSpPr>
        <xdr:cNvPr id="85" name="テキスト ボックス 84">
          <a:extLst>
            <a:ext uri="{FF2B5EF4-FFF2-40B4-BE49-F238E27FC236}">
              <a16:creationId xmlns:a16="http://schemas.microsoft.com/office/drawing/2014/main" id="{7F51B21A-6475-491D-8D93-D69CD4B9301B}"/>
            </a:ext>
          </a:extLst>
        </xdr:cNvPr>
        <xdr:cNvSpPr txBox="1"/>
      </xdr:nvSpPr>
      <xdr:spPr>
        <a:xfrm>
          <a:off x="3219528" y="5548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77143</xdr:rowOff>
    </xdr:from>
    <xdr:to>
      <xdr:col>15</xdr:col>
      <xdr:colOff>101600</xdr:colOff>
      <xdr:row>35</xdr:row>
      <xdr:rowOff>7293</xdr:rowOff>
    </xdr:to>
    <xdr:sp macro="" textlink="">
      <xdr:nvSpPr>
        <xdr:cNvPr id="86" name="楕円 85">
          <a:extLst>
            <a:ext uri="{FF2B5EF4-FFF2-40B4-BE49-F238E27FC236}">
              <a16:creationId xmlns:a16="http://schemas.microsoft.com/office/drawing/2014/main" id="{031B4418-DB35-4087-9DF2-FC218114012F}"/>
            </a:ext>
          </a:extLst>
        </xdr:cNvPr>
        <xdr:cNvSpPr/>
      </xdr:nvSpPr>
      <xdr:spPr>
        <a:xfrm>
          <a:off x="2571750" y="56968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23820</xdr:rowOff>
    </xdr:from>
    <xdr:ext cx="469744" cy="259045"/>
    <xdr:sp macro="" textlink="">
      <xdr:nvSpPr>
        <xdr:cNvPr id="87" name="テキスト ボックス 86">
          <a:extLst>
            <a:ext uri="{FF2B5EF4-FFF2-40B4-BE49-F238E27FC236}">
              <a16:creationId xmlns:a16="http://schemas.microsoft.com/office/drawing/2014/main" id="{CD240E53-EC3F-400D-94D1-8C834ABC2A15}"/>
            </a:ext>
          </a:extLst>
        </xdr:cNvPr>
        <xdr:cNvSpPr txBox="1"/>
      </xdr:nvSpPr>
      <xdr:spPr>
        <a:xfrm>
          <a:off x="2406728" y="547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49058</xdr:rowOff>
    </xdr:from>
    <xdr:to>
      <xdr:col>10</xdr:col>
      <xdr:colOff>165100</xdr:colOff>
      <xdr:row>34</xdr:row>
      <xdr:rowOff>150658</xdr:rowOff>
    </xdr:to>
    <xdr:sp macro="" textlink="">
      <xdr:nvSpPr>
        <xdr:cNvPr id="88" name="楕円 87">
          <a:extLst>
            <a:ext uri="{FF2B5EF4-FFF2-40B4-BE49-F238E27FC236}">
              <a16:creationId xmlns:a16="http://schemas.microsoft.com/office/drawing/2014/main" id="{5204D1F5-CF4B-45F0-BC98-E5A864FC70E2}"/>
            </a:ext>
          </a:extLst>
        </xdr:cNvPr>
        <xdr:cNvSpPr/>
      </xdr:nvSpPr>
      <xdr:spPr>
        <a:xfrm>
          <a:off x="1778000" y="566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167185</xdr:rowOff>
    </xdr:from>
    <xdr:ext cx="469744" cy="259045"/>
    <xdr:sp macro="" textlink="">
      <xdr:nvSpPr>
        <xdr:cNvPr id="89" name="テキスト ボックス 88">
          <a:extLst>
            <a:ext uri="{FF2B5EF4-FFF2-40B4-BE49-F238E27FC236}">
              <a16:creationId xmlns:a16="http://schemas.microsoft.com/office/drawing/2014/main" id="{7BA9A21C-DF30-48D7-8D25-9BFBFCCD402E}"/>
            </a:ext>
          </a:extLst>
        </xdr:cNvPr>
        <xdr:cNvSpPr txBox="1"/>
      </xdr:nvSpPr>
      <xdr:spPr>
        <a:xfrm>
          <a:off x="1612978" y="545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146703</xdr:rowOff>
    </xdr:from>
    <xdr:to>
      <xdr:col>6</xdr:col>
      <xdr:colOff>38100</xdr:colOff>
      <xdr:row>34</xdr:row>
      <xdr:rowOff>76853</xdr:rowOff>
    </xdr:to>
    <xdr:sp macro="" textlink="">
      <xdr:nvSpPr>
        <xdr:cNvPr id="90" name="楕円 89">
          <a:extLst>
            <a:ext uri="{FF2B5EF4-FFF2-40B4-BE49-F238E27FC236}">
              <a16:creationId xmlns:a16="http://schemas.microsoft.com/office/drawing/2014/main" id="{2F954C91-6994-48F8-AE8D-30F89E6933C6}"/>
            </a:ext>
          </a:extLst>
        </xdr:cNvPr>
        <xdr:cNvSpPr/>
      </xdr:nvSpPr>
      <xdr:spPr>
        <a:xfrm>
          <a:off x="984250" y="56013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93380</xdr:rowOff>
    </xdr:from>
    <xdr:ext cx="469744" cy="259045"/>
    <xdr:sp macro="" textlink="">
      <xdr:nvSpPr>
        <xdr:cNvPr id="91" name="テキスト ボックス 90">
          <a:extLst>
            <a:ext uri="{FF2B5EF4-FFF2-40B4-BE49-F238E27FC236}">
              <a16:creationId xmlns:a16="http://schemas.microsoft.com/office/drawing/2014/main" id="{83CBC0FA-49ED-4ECC-BD9F-2B06C34CCE77}"/>
            </a:ext>
          </a:extLst>
        </xdr:cNvPr>
        <xdr:cNvSpPr txBox="1"/>
      </xdr:nvSpPr>
      <xdr:spPr>
        <a:xfrm>
          <a:off x="819228" y="538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8EF4EF89-41F3-480C-9A9D-E45A85CE6592}"/>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5996F61E-997B-47A7-A712-779B2EBDAB84}"/>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7CF939A1-8A9C-484B-B17E-01968ECEE836}"/>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BBB01EF7-D0AF-42F6-9E4A-DE3FE61078C4}"/>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897D5621-B5EA-445D-BDB5-EA9158B1ED5F}"/>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F26041FF-9F12-4437-9916-8E8D98508798}"/>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2F26BECC-5A98-4E59-85C4-A3ACB2471E59}"/>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435D66C4-89AC-4001-88D3-57895C830B29}"/>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73D53E75-1572-4AF1-8A9C-698ACFDF3903}"/>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E55AC433-C642-47B0-AC1B-A39020A7673E}"/>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A9B258C7-3BE1-484B-B1A2-034E4C71A61F}"/>
            </a:ext>
          </a:extLst>
        </xdr:cNvPr>
        <xdr:cNvSpPr txBox="1"/>
      </xdr:nvSpPr>
      <xdr:spPr>
        <a:xfrm>
          <a:off x="475114" y="10024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F043A2AD-BD36-4118-B412-6CBC23AFB51C}"/>
            </a:ext>
          </a:extLst>
        </xdr:cNvPr>
        <xdr:cNvCxnSpPr/>
      </xdr:nvCxnSpPr>
      <xdr:spPr>
        <a:xfrm>
          <a:off x="685800" y="9846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941FB0DD-7CFA-4C29-A086-B4193CA0F94C}"/>
            </a:ext>
          </a:extLst>
        </xdr:cNvPr>
        <xdr:cNvSpPr txBox="1"/>
      </xdr:nvSpPr>
      <xdr:spPr>
        <a:xfrm>
          <a:off x="211651" y="97102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4B07B2EB-A9A8-4928-B3BE-53E341D23F6A}"/>
            </a:ext>
          </a:extLst>
        </xdr:cNvPr>
        <xdr:cNvCxnSpPr/>
      </xdr:nvCxnSpPr>
      <xdr:spPr>
        <a:xfrm>
          <a:off x="685800" y="9532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4BA59288-D095-45A5-8DDF-7986C0C51A9B}"/>
            </a:ext>
          </a:extLst>
        </xdr:cNvPr>
        <xdr:cNvSpPr txBox="1"/>
      </xdr:nvSpPr>
      <xdr:spPr>
        <a:xfrm>
          <a:off x="211651" y="9396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A773190-CC11-4CC4-AD12-13B2B88AE60C}"/>
            </a:ext>
          </a:extLst>
        </xdr:cNvPr>
        <xdr:cNvCxnSpPr/>
      </xdr:nvCxnSpPr>
      <xdr:spPr>
        <a:xfrm>
          <a:off x="685800" y="9218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E7052339-07D0-4FA1-8331-B52CD45942D1}"/>
            </a:ext>
          </a:extLst>
        </xdr:cNvPr>
        <xdr:cNvSpPr txBox="1"/>
      </xdr:nvSpPr>
      <xdr:spPr>
        <a:xfrm>
          <a:off x="211651" y="9082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1A5D0882-B28F-4CC2-9020-9B4928F22BCF}"/>
            </a:ext>
          </a:extLst>
        </xdr:cNvPr>
        <xdr:cNvCxnSpPr/>
      </xdr:nvCxnSpPr>
      <xdr:spPr>
        <a:xfrm>
          <a:off x="685800" y="8904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166912D3-346B-4A0B-AD5A-48EB8AF9B9AA}"/>
            </a:ext>
          </a:extLst>
        </xdr:cNvPr>
        <xdr:cNvSpPr txBox="1"/>
      </xdr:nvSpPr>
      <xdr:spPr>
        <a:xfrm>
          <a:off x="166581" y="8762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41EDFFDA-46C0-4010-81EE-D0B90FFD67BA}"/>
            </a:ext>
          </a:extLst>
        </xdr:cNvPr>
        <xdr:cNvCxnSpPr/>
      </xdr:nvCxnSpPr>
      <xdr:spPr>
        <a:xfrm>
          <a:off x="685800" y="8590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B0AC780D-10CE-487E-87D8-85F72C48B984}"/>
            </a:ext>
          </a:extLst>
        </xdr:cNvPr>
        <xdr:cNvSpPr txBox="1"/>
      </xdr:nvSpPr>
      <xdr:spPr>
        <a:xfrm>
          <a:off x="16658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8EDF86FD-7ABF-4E54-9305-A2EA287C56F1}"/>
            </a:ext>
          </a:extLst>
        </xdr:cNvPr>
        <xdr:cNvCxnSpPr/>
      </xdr:nvCxnSpPr>
      <xdr:spPr>
        <a:xfrm>
          <a:off x="685800" y="8270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4FCA61B0-E8FC-4C37-A5DB-B07BDE6FEA43}"/>
            </a:ext>
          </a:extLst>
        </xdr:cNvPr>
        <xdr:cNvSpPr txBox="1"/>
      </xdr:nvSpPr>
      <xdr:spPr>
        <a:xfrm>
          <a:off x="16658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C17A716-C383-4F3F-802C-98233554CEDF}"/>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9F7EF831-0C5B-417B-8210-714AF0641F04}"/>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BCEB6D6D-F717-4D48-AD9D-355526D105BB}"/>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5046AFEB-7E40-477F-8E6C-1A7F143D4B4E}"/>
            </a:ext>
          </a:extLst>
        </xdr:cNvPr>
        <xdr:cNvCxnSpPr/>
      </xdr:nvCxnSpPr>
      <xdr:spPr>
        <a:xfrm flipV="1">
          <a:off x="4176395" y="8357474"/>
          <a:ext cx="1270" cy="1490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37C419C0-408B-41C4-980C-B7F7A69DC9CA}"/>
            </a:ext>
          </a:extLst>
        </xdr:cNvPr>
        <xdr:cNvSpPr txBox="1"/>
      </xdr:nvSpPr>
      <xdr:spPr>
        <a:xfrm>
          <a:off x="4229100" y="985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8E5B16A4-52A0-42F8-A098-11F0F9EC1FDD}"/>
            </a:ext>
          </a:extLst>
        </xdr:cNvPr>
        <xdr:cNvCxnSpPr/>
      </xdr:nvCxnSpPr>
      <xdr:spPr>
        <a:xfrm>
          <a:off x="4108450" y="9847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CC1129D3-98B8-4EC0-8332-6517E03CE130}"/>
            </a:ext>
          </a:extLst>
        </xdr:cNvPr>
        <xdr:cNvSpPr txBox="1"/>
      </xdr:nvSpPr>
      <xdr:spPr>
        <a:xfrm>
          <a:off x="4229100" y="813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2A0F50A7-5433-4B75-8349-DEF01086759A}"/>
            </a:ext>
          </a:extLst>
        </xdr:cNvPr>
        <xdr:cNvCxnSpPr/>
      </xdr:nvCxnSpPr>
      <xdr:spPr>
        <a:xfrm>
          <a:off x="4108450" y="83574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157574</xdr:rowOff>
    </xdr:from>
    <xdr:to>
      <xdr:col>24</xdr:col>
      <xdr:colOff>63500</xdr:colOff>
      <xdr:row>58</xdr:row>
      <xdr:rowOff>169527</xdr:rowOff>
    </xdr:to>
    <xdr:cxnSp macro="">
      <xdr:nvCxnSpPr>
        <xdr:cNvPr id="123" name="直線コネクタ 122">
          <a:extLst>
            <a:ext uri="{FF2B5EF4-FFF2-40B4-BE49-F238E27FC236}">
              <a16:creationId xmlns:a16="http://schemas.microsoft.com/office/drawing/2014/main" id="{CCCB6FAF-F028-4CA3-B64A-9753EFD8A84A}"/>
            </a:ext>
          </a:extLst>
        </xdr:cNvPr>
        <xdr:cNvCxnSpPr/>
      </xdr:nvCxnSpPr>
      <xdr:spPr>
        <a:xfrm flipV="1">
          <a:off x="3429000" y="9739724"/>
          <a:ext cx="749300" cy="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a16="http://schemas.microsoft.com/office/drawing/2014/main" id="{D12B1D11-B72A-4874-8671-04296F79A088}"/>
            </a:ext>
          </a:extLst>
        </xdr:cNvPr>
        <xdr:cNvSpPr txBox="1"/>
      </xdr:nvSpPr>
      <xdr:spPr>
        <a:xfrm>
          <a:off x="4229100" y="9403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3DDA69F9-4C70-482E-8E35-6654C495BAC8}"/>
            </a:ext>
          </a:extLst>
        </xdr:cNvPr>
        <xdr:cNvSpPr/>
      </xdr:nvSpPr>
      <xdr:spPr>
        <a:xfrm>
          <a:off x="4127500" y="95459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166501</xdr:rowOff>
    </xdr:from>
    <xdr:to>
      <xdr:col>19</xdr:col>
      <xdr:colOff>177800</xdr:colOff>
      <xdr:row>58</xdr:row>
      <xdr:rowOff>169527</xdr:rowOff>
    </xdr:to>
    <xdr:cxnSp macro="">
      <xdr:nvCxnSpPr>
        <xdr:cNvPr id="126" name="直線コネクタ 125">
          <a:extLst>
            <a:ext uri="{FF2B5EF4-FFF2-40B4-BE49-F238E27FC236}">
              <a16:creationId xmlns:a16="http://schemas.microsoft.com/office/drawing/2014/main" id="{A9B8C03D-8827-4F38-BB93-9A703F0E949B}"/>
            </a:ext>
          </a:extLst>
        </xdr:cNvPr>
        <xdr:cNvCxnSpPr/>
      </xdr:nvCxnSpPr>
      <xdr:spPr>
        <a:xfrm>
          <a:off x="2622550" y="974865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B0585EF6-35B2-432E-875F-970A965A6765}"/>
            </a:ext>
          </a:extLst>
        </xdr:cNvPr>
        <xdr:cNvSpPr/>
      </xdr:nvSpPr>
      <xdr:spPr>
        <a:xfrm>
          <a:off x="3384550" y="94249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C5853618-51A7-4E4C-BB24-9F8AAAD27008}"/>
            </a:ext>
          </a:extLst>
        </xdr:cNvPr>
        <xdr:cNvSpPr txBox="1"/>
      </xdr:nvSpPr>
      <xdr:spPr>
        <a:xfrm>
          <a:off x="3187211" y="921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160416</xdr:rowOff>
    </xdr:from>
    <xdr:to>
      <xdr:col>15</xdr:col>
      <xdr:colOff>50800</xdr:colOff>
      <xdr:row>58</xdr:row>
      <xdr:rowOff>166501</xdr:rowOff>
    </xdr:to>
    <xdr:cxnSp macro="">
      <xdr:nvCxnSpPr>
        <xdr:cNvPr id="129" name="直線コネクタ 128">
          <a:extLst>
            <a:ext uri="{FF2B5EF4-FFF2-40B4-BE49-F238E27FC236}">
              <a16:creationId xmlns:a16="http://schemas.microsoft.com/office/drawing/2014/main" id="{21E8A843-F270-498E-BAE5-03328FC5F91A}"/>
            </a:ext>
          </a:extLst>
        </xdr:cNvPr>
        <xdr:cNvCxnSpPr/>
      </xdr:nvCxnSpPr>
      <xdr:spPr>
        <a:xfrm>
          <a:off x="1828800" y="9742566"/>
          <a:ext cx="79375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3F2D4832-CFAC-4130-A63F-C4BA4C666151}"/>
            </a:ext>
          </a:extLst>
        </xdr:cNvPr>
        <xdr:cNvSpPr/>
      </xdr:nvSpPr>
      <xdr:spPr>
        <a:xfrm>
          <a:off x="2571750" y="95123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id="{428AFF8C-CD64-4EBD-84B6-5561D5F35589}"/>
            </a:ext>
          </a:extLst>
        </xdr:cNvPr>
        <xdr:cNvSpPr txBox="1"/>
      </xdr:nvSpPr>
      <xdr:spPr>
        <a:xfrm>
          <a:off x="2393461" y="929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141398</xdr:rowOff>
    </xdr:from>
    <xdr:to>
      <xdr:col>10</xdr:col>
      <xdr:colOff>114300</xdr:colOff>
      <xdr:row>58</xdr:row>
      <xdr:rowOff>160416</xdr:rowOff>
    </xdr:to>
    <xdr:cxnSp macro="">
      <xdr:nvCxnSpPr>
        <xdr:cNvPr id="132" name="直線コネクタ 131">
          <a:extLst>
            <a:ext uri="{FF2B5EF4-FFF2-40B4-BE49-F238E27FC236}">
              <a16:creationId xmlns:a16="http://schemas.microsoft.com/office/drawing/2014/main" id="{9D26BB1D-4859-4459-ABDD-9A5C7DBF25A0}"/>
            </a:ext>
          </a:extLst>
        </xdr:cNvPr>
        <xdr:cNvCxnSpPr/>
      </xdr:nvCxnSpPr>
      <xdr:spPr>
        <a:xfrm>
          <a:off x="1028700" y="9723548"/>
          <a:ext cx="800100" cy="1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4023D1BA-DD57-4D17-9BBD-66D60EC3A7C8}"/>
            </a:ext>
          </a:extLst>
        </xdr:cNvPr>
        <xdr:cNvSpPr/>
      </xdr:nvSpPr>
      <xdr:spPr>
        <a:xfrm>
          <a:off x="1778000" y="95485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id="{A371FB03-B1FC-4A71-A6D7-1B71C22372E3}"/>
            </a:ext>
          </a:extLst>
        </xdr:cNvPr>
        <xdr:cNvSpPr txBox="1"/>
      </xdr:nvSpPr>
      <xdr:spPr>
        <a:xfrm>
          <a:off x="1580661" y="933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157FF545-FEB8-4339-A40D-DEE030FF74D2}"/>
            </a:ext>
          </a:extLst>
        </xdr:cNvPr>
        <xdr:cNvSpPr/>
      </xdr:nvSpPr>
      <xdr:spPr>
        <a:xfrm>
          <a:off x="984250" y="95507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a16="http://schemas.microsoft.com/office/drawing/2014/main" id="{B0B6721A-0CF7-4A72-B63F-7A18C0D04ABC}"/>
            </a:ext>
          </a:extLst>
        </xdr:cNvPr>
        <xdr:cNvSpPr txBox="1"/>
      </xdr:nvSpPr>
      <xdr:spPr>
        <a:xfrm>
          <a:off x="786911" y="933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3307EB0B-C633-422F-8961-EDD0F5D70D83}"/>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C544DE49-8FD6-4CDC-A4E4-E29718473B27}"/>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6858F64-E5B1-4E72-BD7F-1AF1702BB741}"/>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D1055BF8-C35D-478B-B1AC-CB445637CE5E}"/>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1C4A3743-9C85-40DF-86F6-022ABC6230F3}"/>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106774</xdr:rowOff>
    </xdr:from>
    <xdr:to>
      <xdr:col>24</xdr:col>
      <xdr:colOff>114300</xdr:colOff>
      <xdr:row>59</xdr:row>
      <xdr:rowOff>36924</xdr:rowOff>
    </xdr:to>
    <xdr:sp macro="" textlink="">
      <xdr:nvSpPr>
        <xdr:cNvPr id="142" name="楕円 141">
          <a:extLst>
            <a:ext uri="{FF2B5EF4-FFF2-40B4-BE49-F238E27FC236}">
              <a16:creationId xmlns:a16="http://schemas.microsoft.com/office/drawing/2014/main" id="{E4981409-E9AA-49C8-B8A0-65BA18607D31}"/>
            </a:ext>
          </a:extLst>
        </xdr:cNvPr>
        <xdr:cNvSpPr/>
      </xdr:nvSpPr>
      <xdr:spPr>
        <a:xfrm>
          <a:off x="4127500" y="96889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21701</xdr:rowOff>
    </xdr:from>
    <xdr:ext cx="534377" cy="259045"/>
    <xdr:sp macro="" textlink="">
      <xdr:nvSpPr>
        <xdr:cNvPr id="143" name="総務費該当値テキスト">
          <a:extLst>
            <a:ext uri="{FF2B5EF4-FFF2-40B4-BE49-F238E27FC236}">
              <a16:creationId xmlns:a16="http://schemas.microsoft.com/office/drawing/2014/main" id="{8B75529E-0FB8-4B9F-B549-1E87C6A31475}"/>
            </a:ext>
          </a:extLst>
        </xdr:cNvPr>
        <xdr:cNvSpPr txBox="1"/>
      </xdr:nvSpPr>
      <xdr:spPr>
        <a:xfrm>
          <a:off x="4229100" y="96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118727</xdr:rowOff>
    </xdr:from>
    <xdr:to>
      <xdr:col>20</xdr:col>
      <xdr:colOff>38100</xdr:colOff>
      <xdr:row>59</xdr:row>
      <xdr:rowOff>48877</xdr:rowOff>
    </xdr:to>
    <xdr:sp macro="" textlink="">
      <xdr:nvSpPr>
        <xdr:cNvPr id="144" name="楕円 143">
          <a:extLst>
            <a:ext uri="{FF2B5EF4-FFF2-40B4-BE49-F238E27FC236}">
              <a16:creationId xmlns:a16="http://schemas.microsoft.com/office/drawing/2014/main" id="{18A1D13D-4EBE-4C45-B2EF-CA783BFC023F}"/>
            </a:ext>
          </a:extLst>
        </xdr:cNvPr>
        <xdr:cNvSpPr/>
      </xdr:nvSpPr>
      <xdr:spPr>
        <a:xfrm>
          <a:off x="3384550" y="97008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40004</xdr:rowOff>
    </xdr:from>
    <xdr:ext cx="534377" cy="259045"/>
    <xdr:sp macro="" textlink="">
      <xdr:nvSpPr>
        <xdr:cNvPr id="145" name="テキスト ボックス 144">
          <a:extLst>
            <a:ext uri="{FF2B5EF4-FFF2-40B4-BE49-F238E27FC236}">
              <a16:creationId xmlns:a16="http://schemas.microsoft.com/office/drawing/2014/main" id="{F529F786-45D6-4B95-B639-BE8107621BC0}"/>
            </a:ext>
          </a:extLst>
        </xdr:cNvPr>
        <xdr:cNvSpPr txBox="1"/>
      </xdr:nvSpPr>
      <xdr:spPr>
        <a:xfrm>
          <a:off x="3187211" y="978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115701</xdr:rowOff>
    </xdr:from>
    <xdr:to>
      <xdr:col>15</xdr:col>
      <xdr:colOff>101600</xdr:colOff>
      <xdr:row>59</xdr:row>
      <xdr:rowOff>45851</xdr:rowOff>
    </xdr:to>
    <xdr:sp macro="" textlink="">
      <xdr:nvSpPr>
        <xdr:cNvPr id="146" name="楕円 145">
          <a:extLst>
            <a:ext uri="{FF2B5EF4-FFF2-40B4-BE49-F238E27FC236}">
              <a16:creationId xmlns:a16="http://schemas.microsoft.com/office/drawing/2014/main" id="{DE6E5959-24B9-499E-B249-E2D960E400C8}"/>
            </a:ext>
          </a:extLst>
        </xdr:cNvPr>
        <xdr:cNvSpPr/>
      </xdr:nvSpPr>
      <xdr:spPr>
        <a:xfrm>
          <a:off x="2571750" y="96978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36978</xdr:rowOff>
    </xdr:from>
    <xdr:ext cx="534377" cy="259045"/>
    <xdr:sp macro="" textlink="">
      <xdr:nvSpPr>
        <xdr:cNvPr id="147" name="テキスト ボックス 146">
          <a:extLst>
            <a:ext uri="{FF2B5EF4-FFF2-40B4-BE49-F238E27FC236}">
              <a16:creationId xmlns:a16="http://schemas.microsoft.com/office/drawing/2014/main" id="{887BE8A7-708C-4394-8B65-8D41EE735742}"/>
            </a:ext>
          </a:extLst>
        </xdr:cNvPr>
        <xdr:cNvSpPr txBox="1"/>
      </xdr:nvSpPr>
      <xdr:spPr>
        <a:xfrm>
          <a:off x="2393461" y="978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109616</xdr:rowOff>
    </xdr:from>
    <xdr:to>
      <xdr:col>10</xdr:col>
      <xdr:colOff>165100</xdr:colOff>
      <xdr:row>59</xdr:row>
      <xdr:rowOff>39766</xdr:rowOff>
    </xdr:to>
    <xdr:sp macro="" textlink="">
      <xdr:nvSpPr>
        <xdr:cNvPr id="148" name="楕円 147">
          <a:extLst>
            <a:ext uri="{FF2B5EF4-FFF2-40B4-BE49-F238E27FC236}">
              <a16:creationId xmlns:a16="http://schemas.microsoft.com/office/drawing/2014/main" id="{D6A691E8-D9B6-4974-AB87-2E8473458EA8}"/>
            </a:ext>
          </a:extLst>
        </xdr:cNvPr>
        <xdr:cNvSpPr/>
      </xdr:nvSpPr>
      <xdr:spPr>
        <a:xfrm>
          <a:off x="1778000" y="96917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30893</xdr:rowOff>
    </xdr:from>
    <xdr:ext cx="534377" cy="259045"/>
    <xdr:sp macro="" textlink="">
      <xdr:nvSpPr>
        <xdr:cNvPr id="149" name="テキスト ボックス 148">
          <a:extLst>
            <a:ext uri="{FF2B5EF4-FFF2-40B4-BE49-F238E27FC236}">
              <a16:creationId xmlns:a16="http://schemas.microsoft.com/office/drawing/2014/main" id="{B15BDD04-1390-48B0-B5E3-BD585964D9DF}"/>
            </a:ext>
          </a:extLst>
        </xdr:cNvPr>
        <xdr:cNvSpPr txBox="1"/>
      </xdr:nvSpPr>
      <xdr:spPr>
        <a:xfrm>
          <a:off x="1580661" y="977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90598</xdr:rowOff>
    </xdr:from>
    <xdr:to>
      <xdr:col>6</xdr:col>
      <xdr:colOff>38100</xdr:colOff>
      <xdr:row>59</xdr:row>
      <xdr:rowOff>20748</xdr:rowOff>
    </xdr:to>
    <xdr:sp macro="" textlink="">
      <xdr:nvSpPr>
        <xdr:cNvPr id="150" name="楕円 149">
          <a:extLst>
            <a:ext uri="{FF2B5EF4-FFF2-40B4-BE49-F238E27FC236}">
              <a16:creationId xmlns:a16="http://schemas.microsoft.com/office/drawing/2014/main" id="{1B5EE764-36CD-4972-A75C-6CA7054D4C39}"/>
            </a:ext>
          </a:extLst>
        </xdr:cNvPr>
        <xdr:cNvSpPr/>
      </xdr:nvSpPr>
      <xdr:spPr>
        <a:xfrm>
          <a:off x="984250" y="96727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11875</xdr:rowOff>
    </xdr:from>
    <xdr:ext cx="534377" cy="259045"/>
    <xdr:sp macro="" textlink="">
      <xdr:nvSpPr>
        <xdr:cNvPr id="151" name="テキスト ボックス 150">
          <a:extLst>
            <a:ext uri="{FF2B5EF4-FFF2-40B4-BE49-F238E27FC236}">
              <a16:creationId xmlns:a16="http://schemas.microsoft.com/office/drawing/2014/main" id="{C026A228-5F25-4FAB-AC8A-1610FF084BC6}"/>
            </a:ext>
          </a:extLst>
        </xdr:cNvPr>
        <xdr:cNvSpPr txBox="1"/>
      </xdr:nvSpPr>
      <xdr:spPr>
        <a:xfrm>
          <a:off x="786911" y="97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CE05D44B-FAC3-40A4-A5D1-C7125BDF566C}"/>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85DDE4ED-0194-4A96-850F-994004CDB8AB}"/>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7EE8ECD4-420E-41DB-A3BD-AE487D0248D1}"/>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878EE59B-4253-44E8-A1F0-862B279EA285}"/>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4D1049B3-A56A-430C-BA2E-925D49BB73FA}"/>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EFE9B66A-F19A-45CB-999E-7529601262B2}"/>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D3314B4C-19DB-4EF4-A870-2749CCC4ED14}"/>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CEDD5949-E68D-40BF-8911-CDAE5EEE528F}"/>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1E2DC766-0587-4885-846D-BFAA72805BC5}"/>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5021DF0A-F761-45EC-AD04-211893E6E231}"/>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44BD5E7-DCA1-4C59-ADA4-AC69648F44D8}"/>
            </a:ext>
          </a:extLst>
        </xdr:cNvPr>
        <xdr:cNvSpPr txBox="1"/>
      </xdr:nvSpPr>
      <xdr:spPr>
        <a:xfrm>
          <a:off x="211651" y="1332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EA58A96-275E-4F05-86DF-D05A8D830DA7}"/>
            </a:ext>
          </a:extLst>
        </xdr:cNvPr>
        <xdr:cNvCxnSpPr/>
      </xdr:nvCxnSpPr>
      <xdr:spPr>
        <a:xfrm>
          <a:off x="685800" y="13093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B61E96F9-52C6-412D-ACEE-75AE44BC4793}"/>
            </a:ext>
          </a:extLst>
        </xdr:cNvPr>
        <xdr:cNvSpPr txBox="1"/>
      </xdr:nvSpPr>
      <xdr:spPr>
        <a:xfrm>
          <a:off x="211651" y="12957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8A14CAE3-BF0B-4D86-9253-1CDF06A65C5F}"/>
            </a:ext>
          </a:extLst>
        </xdr:cNvPr>
        <xdr:cNvCxnSpPr/>
      </xdr:nvCxnSpPr>
      <xdr:spPr>
        <a:xfrm>
          <a:off x="685800" y="1272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F54C3C20-CA82-4AF5-A10B-130DEE29E130}"/>
            </a:ext>
          </a:extLst>
        </xdr:cNvPr>
        <xdr:cNvSpPr txBox="1"/>
      </xdr:nvSpPr>
      <xdr:spPr>
        <a:xfrm>
          <a:off x="166581" y="1258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A324525E-4D70-435D-B916-21CB011CE31B}"/>
            </a:ext>
          </a:extLst>
        </xdr:cNvPr>
        <xdr:cNvCxnSpPr/>
      </xdr:nvCxnSpPr>
      <xdr:spPr>
        <a:xfrm>
          <a:off x="6858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FC06BE03-82F8-4D97-B3AD-D644F3101965}"/>
            </a:ext>
          </a:extLst>
        </xdr:cNvPr>
        <xdr:cNvSpPr txBox="1"/>
      </xdr:nvSpPr>
      <xdr:spPr>
        <a:xfrm>
          <a:off x="16658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8C30F389-513E-4165-BC51-628428F34DBA}"/>
            </a:ext>
          </a:extLst>
        </xdr:cNvPr>
        <xdr:cNvCxnSpPr/>
      </xdr:nvCxnSpPr>
      <xdr:spPr>
        <a:xfrm>
          <a:off x="685800" y="1199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6826C3AF-5D6F-4A4E-90BF-6B8F85904B8C}"/>
            </a:ext>
          </a:extLst>
        </xdr:cNvPr>
        <xdr:cNvSpPr txBox="1"/>
      </xdr:nvSpPr>
      <xdr:spPr>
        <a:xfrm>
          <a:off x="16658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795B14C3-0960-4F6D-8D17-4FF19A200164}"/>
            </a:ext>
          </a:extLst>
        </xdr:cNvPr>
        <xdr:cNvCxnSpPr/>
      </xdr:nvCxnSpPr>
      <xdr:spPr>
        <a:xfrm>
          <a:off x="685800" y="1162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9B18F7FB-6C7A-47EB-BC6F-73B2A943971F}"/>
            </a:ext>
          </a:extLst>
        </xdr:cNvPr>
        <xdr:cNvSpPr txBox="1"/>
      </xdr:nvSpPr>
      <xdr:spPr>
        <a:xfrm>
          <a:off x="1665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7BD8DA4D-F304-4D5D-8DE8-94232AFCC96C}"/>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7042873B-079B-4B83-959A-D8D85881D53B}"/>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FF072970-EC36-4D70-B70F-805882991B50}"/>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BC07CE05-48A4-4760-A382-1A41A9CB0F87}"/>
            </a:ext>
          </a:extLst>
        </xdr:cNvPr>
        <xdr:cNvCxnSpPr/>
      </xdr:nvCxnSpPr>
      <xdr:spPr>
        <a:xfrm flipV="1">
          <a:off x="4176395" y="11582908"/>
          <a:ext cx="1270" cy="141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3AD70041-A863-4E7B-A661-F21D61878A59}"/>
            </a:ext>
          </a:extLst>
        </xdr:cNvPr>
        <xdr:cNvSpPr txBox="1"/>
      </xdr:nvSpPr>
      <xdr:spPr>
        <a:xfrm>
          <a:off x="4229100" y="130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D1B545F8-AC60-4515-B60F-44257250FB0D}"/>
            </a:ext>
          </a:extLst>
        </xdr:cNvPr>
        <xdr:cNvCxnSpPr/>
      </xdr:nvCxnSpPr>
      <xdr:spPr>
        <a:xfrm>
          <a:off x="4108450" y="12998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14C754C2-BAAE-4B9D-870D-EED85CFDA622}"/>
            </a:ext>
          </a:extLst>
        </xdr:cNvPr>
        <xdr:cNvSpPr txBox="1"/>
      </xdr:nvSpPr>
      <xdr:spPr>
        <a:xfrm>
          <a:off x="4229100" y="1137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F2F6DC4B-0950-4D37-89FA-0F5D3B0F1EC1}"/>
            </a:ext>
          </a:extLst>
        </xdr:cNvPr>
        <xdr:cNvCxnSpPr/>
      </xdr:nvCxnSpPr>
      <xdr:spPr>
        <a:xfrm>
          <a:off x="4108450" y="11582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128498</xdr:rowOff>
    </xdr:from>
    <xdr:to>
      <xdr:col>24</xdr:col>
      <xdr:colOff>63500</xdr:colOff>
      <xdr:row>77</xdr:row>
      <xdr:rowOff>13412</xdr:rowOff>
    </xdr:to>
    <xdr:cxnSp macro="">
      <xdr:nvCxnSpPr>
        <xdr:cNvPr id="181" name="直線コネクタ 180">
          <a:extLst>
            <a:ext uri="{FF2B5EF4-FFF2-40B4-BE49-F238E27FC236}">
              <a16:creationId xmlns:a16="http://schemas.microsoft.com/office/drawing/2014/main" id="{8A59C529-387F-487B-9D7D-D09AFDDB5F38}"/>
            </a:ext>
          </a:extLst>
        </xdr:cNvPr>
        <xdr:cNvCxnSpPr/>
      </xdr:nvCxnSpPr>
      <xdr:spPr>
        <a:xfrm flipV="1">
          <a:off x="3429000" y="12517348"/>
          <a:ext cx="749300" cy="21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a:extLst>
            <a:ext uri="{FF2B5EF4-FFF2-40B4-BE49-F238E27FC236}">
              <a16:creationId xmlns:a16="http://schemas.microsoft.com/office/drawing/2014/main" id="{4EA59783-0B29-4EEB-9FC6-8F8C6367E725}"/>
            </a:ext>
          </a:extLst>
        </xdr:cNvPr>
        <xdr:cNvSpPr txBox="1"/>
      </xdr:nvSpPr>
      <xdr:spPr>
        <a:xfrm>
          <a:off x="4229100" y="12543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F7AF9091-8A22-4498-8FCD-5EA31697F631}"/>
            </a:ext>
          </a:extLst>
        </xdr:cNvPr>
        <xdr:cNvSpPr/>
      </xdr:nvSpPr>
      <xdr:spPr>
        <a:xfrm>
          <a:off x="4127500" y="12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136500</xdr:rowOff>
    </xdr:from>
    <xdr:to>
      <xdr:col>19</xdr:col>
      <xdr:colOff>177800</xdr:colOff>
      <xdr:row>77</xdr:row>
      <xdr:rowOff>13412</xdr:rowOff>
    </xdr:to>
    <xdr:cxnSp macro="">
      <xdr:nvCxnSpPr>
        <xdr:cNvPr id="184" name="直線コネクタ 183">
          <a:extLst>
            <a:ext uri="{FF2B5EF4-FFF2-40B4-BE49-F238E27FC236}">
              <a16:creationId xmlns:a16="http://schemas.microsoft.com/office/drawing/2014/main" id="{F2AFE139-52EA-4532-9594-CF3C2FFC6CFC}"/>
            </a:ext>
          </a:extLst>
        </xdr:cNvPr>
        <xdr:cNvCxnSpPr/>
      </xdr:nvCxnSpPr>
      <xdr:spPr>
        <a:xfrm>
          <a:off x="2622550" y="12690450"/>
          <a:ext cx="806450" cy="4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C3CE771F-2F9D-4C39-9D09-9634407E8B38}"/>
            </a:ext>
          </a:extLst>
        </xdr:cNvPr>
        <xdr:cNvSpPr/>
      </xdr:nvSpPr>
      <xdr:spPr>
        <a:xfrm>
          <a:off x="3384550" y="126328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id="{EB1EACF5-8C0E-41E5-812B-6E03FC3D9A0E}"/>
            </a:ext>
          </a:extLst>
        </xdr:cNvPr>
        <xdr:cNvSpPr txBox="1"/>
      </xdr:nvSpPr>
      <xdr:spPr>
        <a:xfrm>
          <a:off x="3154895" y="1241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45110</xdr:rowOff>
    </xdr:from>
    <xdr:to>
      <xdr:col>15</xdr:col>
      <xdr:colOff>50800</xdr:colOff>
      <xdr:row>76</xdr:row>
      <xdr:rowOff>136500</xdr:rowOff>
    </xdr:to>
    <xdr:cxnSp macro="">
      <xdr:nvCxnSpPr>
        <xdr:cNvPr id="187" name="直線コネクタ 186">
          <a:extLst>
            <a:ext uri="{FF2B5EF4-FFF2-40B4-BE49-F238E27FC236}">
              <a16:creationId xmlns:a16="http://schemas.microsoft.com/office/drawing/2014/main" id="{FE753FFC-A08A-4007-A40B-768F02BAC79A}"/>
            </a:ext>
          </a:extLst>
        </xdr:cNvPr>
        <xdr:cNvCxnSpPr/>
      </xdr:nvCxnSpPr>
      <xdr:spPr>
        <a:xfrm>
          <a:off x="1828800" y="12599060"/>
          <a:ext cx="793750" cy="9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A4F3CCB3-026F-4366-A0DB-4EA96260B175}"/>
            </a:ext>
          </a:extLst>
        </xdr:cNvPr>
        <xdr:cNvSpPr/>
      </xdr:nvSpPr>
      <xdr:spPr>
        <a:xfrm>
          <a:off x="2571750" y="126234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a:extLst>
            <a:ext uri="{FF2B5EF4-FFF2-40B4-BE49-F238E27FC236}">
              <a16:creationId xmlns:a16="http://schemas.microsoft.com/office/drawing/2014/main" id="{DB9CE6F8-A83A-4543-83FF-0D97CDD719CC}"/>
            </a:ext>
          </a:extLst>
        </xdr:cNvPr>
        <xdr:cNvSpPr txBox="1"/>
      </xdr:nvSpPr>
      <xdr:spPr>
        <a:xfrm>
          <a:off x="2361145" y="1240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45110</xdr:rowOff>
    </xdr:from>
    <xdr:to>
      <xdr:col>10</xdr:col>
      <xdr:colOff>114300</xdr:colOff>
      <xdr:row>76</xdr:row>
      <xdr:rowOff>98920</xdr:rowOff>
    </xdr:to>
    <xdr:cxnSp macro="">
      <xdr:nvCxnSpPr>
        <xdr:cNvPr id="190" name="直線コネクタ 189">
          <a:extLst>
            <a:ext uri="{FF2B5EF4-FFF2-40B4-BE49-F238E27FC236}">
              <a16:creationId xmlns:a16="http://schemas.microsoft.com/office/drawing/2014/main" id="{303405CB-18D7-450F-AEB9-09ABFF86945C}"/>
            </a:ext>
          </a:extLst>
        </xdr:cNvPr>
        <xdr:cNvCxnSpPr/>
      </xdr:nvCxnSpPr>
      <xdr:spPr>
        <a:xfrm flipV="1">
          <a:off x="1028700" y="12599060"/>
          <a:ext cx="800100" cy="5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ECBC864B-8B83-45B1-81AE-BD8223D41E9F}"/>
            </a:ext>
          </a:extLst>
        </xdr:cNvPr>
        <xdr:cNvSpPr/>
      </xdr:nvSpPr>
      <xdr:spPr>
        <a:xfrm>
          <a:off x="1778000" y="126561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a:extLst>
            <a:ext uri="{FF2B5EF4-FFF2-40B4-BE49-F238E27FC236}">
              <a16:creationId xmlns:a16="http://schemas.microsoft.com/office/drawing/2014/main" id="{F1E45A72-C9F6-4764-BE2A-2FE2B681045E}"/>
            </a:ext>
          </a:extLst>
        </xdr:cNvPr>
        <xdr:cNvSpPr txBox="1"/>
      </xdr:nvSpPr>
      <xdr:spPr>
        <a:xfrm>
          <a:off x="1548345" y="1274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132A705-DE39-431E-9BDF-D24C635879F8}"/>
            </a:ext>
          </a:extLst>
        </xdr:cNvPr>
        <xdr:cNvSpPr/>
      </xdr:nvSpPr>
      <xdr:spPr>
        <a:xfrm>
          <a:off x="984250" y="127440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a:extLst>
            <a:ext uri="{FF2B5EF4-FFF2-40B4-BE49-F238E27FC236}">
              <a16:creationId xmlns:a16="http://schemas.microsoft.com/office/drawing/2014/main" id="{C27DABF2-2D01-4EAA-A8CA-7618DE3AA240}"/>
            </a:ext>
          </a:extLst>
        </xdr:cNvPr>
        <xdr:cNvSpPr txBox="1"/>
      </xdr:nvSpPr>
      <xdr:spPr>
        <a:xfrm>
          <a:off x="754595" y="1283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E30F8F97-A21A-47F9-93D7-D598CE45050B}"/>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C7553DB0-12E1-4121-9A3F-CF5E467B770C}"/>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D2A24343-9E78-4196-B84C-7DCB4501C1D3}"/>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D52DBB15-3290-42F8-A342-519EDCDB7BFB}"/>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F6041F95-4103-4EE9-8C96-DE09CF3D135D}"/>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77698</xdr:rowOff>
    </xdr:from>
    <xdr:to>
      <xdr:col>24</xdr:col>
      <xdr:colOff>114300</xdr:colOff>
      <xdr:row>76</xdr:row>
      <xdr:rowOff>7848</xdr:rowOff>
    </xdr:to>
    <xdr:sp macro="" textlink="">
      <xdr:nvSpPr>
        <xdr:cNvPr id="200" name="楕円 199">
          <a:extLst>
            <a:ext uri="{FF2B5EF4-FFF2-40B4-BE49-F238E27FC236}">
              <a16:creationId xmlns:a16="http://schemas.microsoft.com/office/drawing/2014/main" id="{5A6F3ED3-AB81-4413-9813-BD447A8C0B07}"/>
            </a:ext>
          </a:extLst>
        </xdr:cNvPr>
        <xdr:cNvSpPr/>
      </xdr:nvSpPr>
      <xdr:spPr>
        <a:xfrm>
          <a:off x="4127500" y="124665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100575</xdr:rowOff>
    </xdr:from>
    <xdr:ext cx="599010" cy="259045"/>
    <xdr:sp macro="" textlink="">
      <xdr:nvSpPr>
        <xdr:cNvPr id="201" name="民生費該当値テキスト">
          <a:extLst>
            <a:ext uri="{FF2B5EF4-FFF2-40B4-BE49-F238E27FC236}">
              <a16:creationId xmlns:a16="http://schemas.microsoft.com/office/drawing/2014/main" id="{F4147068-486E-4281-AD9F-05AF5B1C4BCC}"/>
            </a:ext>
          </a:extLst>
        </xdr:cNvPr>
        <xdr:cNvSpPr txBox="1"/>
      </xdr:nvSpPr>
      <xdr:spPr>
        <a:xfrm>
          <a:off x="4229100" y="1232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134062</xdr:rowOff>
    </xdr:from>
    <xdr:to>
      <xdr:col>20</xdr:col>
      <xdr:colOff>38100</xdr:colOff>
      <xdr:row>77</xdr:row>
      <xdr:rowOff>64212</xdr:rowOff>
    </xdr:to>
    <xdr:sp macro="" textlink="">
      <xdr:nvSpPr>
        <xdr:cNvPr id="202" name="楕円 201">
          <a:extLst>
            <a:ext uri="{FF2B5EF4-FFF2-40B4-BE49-F238E27FC236}">
              <a16:creationId xmlns:a16="http://schemas.microsoft.com/office/drawing/2014/main" id="{B1D69AB4-CC43-430B-A155-9850FE57D5E5}"/>
            </a:ext>
          </a:extLst>
        </xdr:cNvPr>
        <xdr:cNvSpPr/>
      </xdr:nvSpPr>
      <xdr:spPr>
        <a:xfrm>
          <a:off x="3384550" y="126880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55339</xdr:rowOff>
    </xdr:from>
    <xdr:ext cx="599010" cy="259045"/>
    <xdr:sp macro="" textlink="">
      <xdr:nvSpPr>
        <xdr:cNvPr id="203" name="テキスト ボックス 202">
          <a:extLst>
            <a:ext uri="{FF2B5EF4-FFF2-40B4-BE49-F238E27FC236}">
              <a16:creationId xmlns:a16="http://schemas.microsoft.com/office/drawing/2014/main" id="{8E7DF194-8C96-4F6C-B660-A6475F0DB2D0}"/>
            </a:ext>
          </a:extLst>
        </xdr:cNvPr>
        <xdr:cNvSpPr txBox="1"/>
      </xdr:nvSpPr>
      <xdr:spPr>
        <a:xfrm>
          <a:off x="3154895" y="1277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85700</xdr:rowOff>
    </xdr:from>
    <xdr:to>
      <xdr:col>15</xdr:col>
      <xdr:colOff>101600</xdr:colOff>
      <xdr:row>77</xdr:row>
      <xdr:rowOff>15850</xdr:rowOff>
    </xdr:to>
    <xdr:sp macro="" textlink="">
      <xdr:nvSpPr>
        <xdr:cNvPr id="204" name="楕円 203">
          <a:extLst>
            <a:ext uri="{FF2B5EF4-FFF2-40B4-BE49-F238E27FC236}">
              <a16:creationId xmlns:a16="http://schemas.microsoft.com/office/drawing/2014/main" id="{EC595460-F289-43E2-BC38-842E6D6FE145}"/>
            </a:ext>
          </a:extLst>
        </xdr:cNvPr>
        <xdr:cNvSpPr/>
      </xdr:nvSpPr>
      <xdr:spPr>
        <a:xfrm>
          <a:off x="2571750" y="12639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6977</xdr:rowOff>
    </xdr:from>
    <xdr:ext cx="599010" cy="259045"/>
    <xdr:sp macro="" textlink="">
      <xdr:nvSpPr>
        <xdr:cNvPr id="205" name="テキスト ボックス 204">
          <a:extLst>
            <a:ext uri="{FF2B5EF4-FFF2-40B4-BE49-F238E27FC236}">
              <a16:creationId xmlns:a16="http://schemas.microsoft.com/office/drawing/2014/main" id="{A9875737-C47D-4A75-899B-88E8229B7CFF}"/>
            </a:ext>
          </a:extLst>
        </xdr:cNvPr>
        <xdr:cNvSpPr txBox="1"/>
      </xdr:nvSpPr>
      <xdr:spPr>
        <a:xfrm>
          <a:off x="2361145" y="1272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165760</xdr:rowOff>
    </xdr:from>
    <xdr:to>
      <xdr:col>10</xdr:col>
      <xdr:colOff>165100</xdr:colOff>
      <xdr:row>76</xdr:row>
      <xdr:rowOff>95910</xdr:rowOff>
    </xdr:to>
    <xdr:sp macro="" textlink="">
      <xdr:nvSpPr>
        <xdr:cNvPr id="206" name="楕円 205">
          <a:extLst>
            <a:ext uri="{FF2B5EF4-FFF2-40B4-BE49-F238E27FC236}">
              <a16:creationId xmlns:a16="http://schemas.microsoft.com/office/drawing/2014/main" id="{E99C9D98-F5BE-4873-9008-5C4200BC4808}"/>
            </a:ext>
          </a:extLst>
        </xdr:cNvPr>
        <xdr:cNvSpPr/>
      </xdr:nvSpPr>
      <xdr:spPr>
        <a:xfrm>
          <a:off x="1778000" y="12554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112437</xdr:rowOff>
    </xdr:from>
    <xdr:ext cx="599010" cy="259045"/>
    <xdr:sp macro="" textlink="">
      <xdr:nvSpPr>
        <xdr:cNvPr id="207" name="テキスト ボックス 206">
          <a:extLst>
            <a:ext uri="{FF2B5EF4-FFF2-40B4-BE49-F238E27FC236}">
              <a16:creationId xmlns:a16="http://schemas.microsoft.com/office/drawing/2014/main" id="{60BBBADE-E9B7-4486-AFAA-93BD70B63B00}"/>
            </a:ext>
          </a:extLst>
        </xdr:cNvPr>
        <xdr:cNvSpPr txBox="1"/>
      </xdr:nvSpPr>
      <xdr:spPr>
        <a:xfrm>
          <a:off x="1548345" y="1233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48120</xdr:rowOff>
    </xdr:from>
    <xdr:to>
      <xdr:col>6</xdr:col>
      <xdr:colOff>38100</xdr:colOff>
      <xdr:row>76</xdr:row>
      <xdr:rowOff>149720</xdr:rowOff>
    </xdr:to>
    <xdr:sp macro="" textlink="">
      <xdr:nvSpPr>
        <xdr:cNvPr id="208" name="楕円 207">
          <a:extLst>
            <a:ext uri="{FF2B5EF4-FFF2-40B4-BE49-F238E27FC236}">
              <a16:creationId xmlns:a16="http://schemas.microsoft.com/office/drawing/2014/main" id="{175E8EF1-14C6-4F77-97B2-439AD16F6B44}"/>
            </a:ext>
          </a:extLst>
        </xdr:cNvPr>
        <xdr:cNvSpPr/>
      </xdr:nvSpPr>
      <xdr:spPr>
        <a:xfrm>
          <a:off x="984250" y="126020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166247</xdr:rowOff>
    </xdr:from>
    <xdr:ext cx="599010" cy="259045"/>
    <xdr:sp macro="" textlink="">
      <xdr:nvSpPr>
        <xdr:cNvPr id="209" name="テキスト ボックス 208">
          <a:extLst>
            <a:ext uri="{FF2B5EF4-FFF2-40B4-BE49-F238E27FC236}">
              <a16:creationId xmlns:a16="http://schemas.microsoft.com/office/drawing/2014/main" id="{0A5BF32E-D23F-4B27-B132-1FCF8A57E7AD}"/>
            </a:ext>
          </a:extLst>
        </xdr:cNvPr>
        <xdr:cNvSpPr txBox="1"/>
      </xdr:nvSpPr>
      <xdr:spPr>
        <a:xfrm>
          <a:off x="754595" y="123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2BED3F75-D48C-4F82-BF0A-EF3979680445}"/>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73FECFD4-94F1-4128-AA4C-653BF935BB93}"/>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65F5960-5FEF-4C3F-BA5A-8EE867B9F261}"/>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386632BD-659A-4717-8545-5ECA453EA989}"/>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87D0665F-D5C4-466F-BC7A-D6FC4039A5BA}"/>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2B863473-D8A3-40F0-815F-D90928A64CC5}"/>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9D83667-EA7A-453D-A660-C27F58E1FED8}"/>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531C36B8-C2D2-48CC-BF36-F657D7F00074}"/>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7F5E13A-0DFE-44CD-8275-9218FA500EDD}"/>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57D46F8E-BB22-4DD4-9789-1AFD589636F3}"/>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278904A8-EC4E-4854-BC86-1DB69BFE5DB2}"/>
            </a:ext>
          </a:extLst>
        </xdr:cNvPr>
        <xdr:cNvSpPr txBox="1"/>
      </xdr:nvSpPr>
      <xdr:spPr>
        <a:xfrm>
          <a:off x="4751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7112596F-B178-445D-B291-FD08170AFC2E}"/>
            </a:ext>
          </a:extLst>
        </xdr:cNvPr>
        <xdr:cNvCxnSpPr/>
      </xdr:nvCxnSpPr>
      <xdr:spPr>
        <a:xfrm>
          <a:off x="685800" y="16500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760430D2-F388-4EDD-AAA3-BFFCC6CE2E16}"/>
            </a:ext>
          </a:extLst>
        </xdr:cNvPr>
        <xdr:cNvSpPr txBox="1"/>
      </xdr:nvSpPr>
      <xdr:spPr>
        <a:xfrm>
          <a:off x="211651" y="163587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A6D60F33-C83E-488C-A1AC-3F3AC0471AB7}"/>
            </a:ext>
          </a:extLst>
        </xdr:cNvPr>
        <xdr:cNvCxnSpPr/>
      </xdr:nvCxnSpPr>
      <xdr:spPr>
        <a:xfrm>
          <a:off x="685800" y="16174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337BAD4E-50C7-4B9D-B0DA-62A7831E90FE}"/>
            </a:ext>
          </a:extLst>
        </xdr:cNvPr>
        <xdr:cNvSpPr txBox="1"/>
      </xdr:nvSpPr>
      <xdr:spPr>
        <a:xfrm>
          <a:off x="211651" y="160321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4FEE2288-CE52-4FC1-B666-EE3B4E65C5B6}"/>
            </a:ext>
          </a:extLst>
        </xdr:cNvPr>
        <xdr:cNvCxnSpPr/>
      </xdr:nvCxnSpPr>
      <xdr:spPr>
        <a:xfrm>
          <a:off x="685800" y="15847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4B89A5AD-0345-46F4-9127-3538557A9791}"/>
            </a:ext>
          </a:extLst>
        </xdr:cNvPr>
        <xdr:cNvSpPr txBox="1"/>
      </xdr:nvSpPr>
      <xdr:spPr>
        <a:xfrm>
          <a:off x="211651" y="157055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70D536D6-B024-4360-95C5-B49E498F9EF5}"/>
            </a:ext>
          </a:extLst>
        </xdr:cNvPr>
        <xdr:cNvCxnSpPr/>
      </xdr:nvCxnSpPr>
      <xdr:spPr>
        <a:xfrm>
          <a:off x="685800" y="15521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906AA64D-B67C-453A-B3D6-3FE92DD86D30}"/>
            </a:ext>
          </a:extLst>
        </xdr:cNvPr>
        <xdr:cNvSpPr txBox="1"/>
      </xdr:nvSpPr>
      <xdr:spPr>
        <a:xfrm>
          <a:off x="211651" y="153789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9804C553-9E6C-4E09-A928-0472F142B46A}"/>
            </a:ext>
          </a:extLst>
        </xdr:cNvPr>
        <xdr:cNvCxnSpPr/>
      </xdr:nvCxnSpPr>
      <xdr:spPr>
        <a:xfrm>
          <a:off x="685800" y="15194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70EB16D4-DF31-4731-A129-4268021B528D}"/>
            </a:ext>
          </a:extLst>
        </xdr:cNvPr>
        <xdr:cNvSpPr txBox="1"/>
      </xdr:nvSpPr>
      <xdr:spPr>
        <a:xfrm>
          <a:off x="166581" y="15052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51B71120-62D9-4ECC-911A-81CBF0F9E0C2}"/>
            </a:ext>
          </a:extLst>
        </xdr:cNvPr>
        <xdr:cNvCxnSpPr/>
      </xdr:nvCxnSpPr>
      <xdr:spPr>
        <a:xfrm>
          <a:off x="685800" y="148744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80578A0A-6119-46C7-BE8D-B1748F744C3B}"/>
            </a:ext>
          </a:extLst>
        </xdr:cNvPr>
        <xdr:cNvSpPr txBox="1"/>
      </xdr:nvSpPr>
      <xdr:spPr>
        <a:xfrm>
          <a:off x="16658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26D455D8-8AA7-4AAB-ACED-47E9E5D490B2}"/>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34AF9B6-2C20-4BA5-A128-31892FFEC3A3}"/>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D6224F89-8752-467F-BEA2-B6C8FA2D5591}"/>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8735A04B-6834-4655-9C31-BE17D5FB787D}"/>
            </a:ext>
          </a:extLst>
        </xdr:cNvPr>
        <xdr:cNvCxnSpPr/>
      </xdr:nvCxnSpPr>
      <xdr:spPr>
        <a:xfrm flipV="1">
          <a:off x="4176395" y="14955493"/>
          <a:ext cx="1270" cy="15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117D234D-D781-4B8D-A646-D2EC5654D0AC}"/>
            </a:ext>
          </a:extLst>
        </xdr:cNvPr>
        <xdr:cNvSpPr txBox="1"/>
      </xdr:nvSpPr>
      <xdr:spPr>
        <a:xfrm>
          <a:off x="4229100" y="1653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FE717BC5-DCA8-4D29-99C4-1DFE422EB3D0}"/>
            </a:ext>
          </a:extLst>
        </xdr:cNvPr>
        <xdr:cNvCxnSpPr/>
      </xdr:nvCxnSpPr>
      <xdr:spPr>
        <a:xfrm>
          <a:off x="4108450" y="165314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6659414-3F15-4D58-973E-AF2087BE09C0}"/>
            </a:ext>
          </a:extLst>
        </xdr:cNvPr>
        <xdr:cNvSpPr txBox="1"/>
      </xdr:nvSpPr>
      <xdr:spPr>
        <a:xfrm>
          <a:off x="4229100" y="1473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473C595-5C52-4AD0-8635-C8A4B4E3A16B}"/>
            </a:ext>
          </a:extLst>
        </xdr:cNvPr>
        <xdr:cNvCxnSpPr/>
      </xdr:nvCxnSpPr>
      <xdr:spPr>
        <a:xfrm>
          <a:off x="4108450" y="149554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63951</xdr:rowOff>
    </xdr:from>
    <xdr:to>
      <xdr:col>24</xdr:col>
      <xdr:colOff>63500</xdr:colOff>
      <xdr:row>99</xdr:row>
      <xdr:rowOff>72459</xdr:rowOff>
    </xdr:to>
    <xdr:cxnSp macro="">
      <xdr:nvCxnSpPr>
        <xdr:cNvPr id="241" name="直線コネクタ 240">
          <a:extLst>
            <a:ext uri="{FF2B5EF4-FFF2-40B4-BE49-F238E27FC236}">
              <a16:creationId xmlns:a16="http://schemas.microsoft.com/office/drawing/2014/main" id="{DEE5E4AA-C9C9-4872-B089-B81D4CE4CDAF}"/>
            </a:ext>
          </a:extLst>
        </xdr:cNvPr>
        <xdr:cNvCxnSpPr/>
      </xdr:nvCxnSpPr>
      <xdr:spPr>
        <a:xfrm flipV="1">
          <a:off x="3429000" y="16466001"/>
          <a:ext cx="7493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a:extLst>
            <a:ext uri="{FF2B5EF4-FFF2-40B4-BE49-F238E27FC236}">
              <a16:creationId xmlns:a16="http://schemas.microsoft.com/office/drawing/2014/main" id="{178C7996-EE80-4E54-A400-CA128FA5D1DB}"/>
            </a:ext>
          </a:extLst>
        </xdr:cNvPr>
        <xdr:cNvSpPr txBox="1"/>
      </xdr:nvSpPr>
      <xdr:spPr>
        <a:xfrm>
          <a:off x="4229100" y="16106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9C94290A-7207-4C38-BEB5-4E2FBB4188A1}"/>
            </a:ext>
          </a:extLst>
        </xdr:cNvPr>
        <xdr:cNvSpPr/>
      </xdr:nvSpPr>
      <xdr:spPr>
        <a:xfrm>
          <a:off x="4127500" y="1625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72459</xdr:rowOff>
    </xdr:from>
    <xdr:to>
      <xdr:col>19</xdr:col>
      <xdr:colOff>177800</xdr:colOff>
      <xdr:row>99</xdr:row>
      <xdr:rowOff>79235</xdr:rowOff>
    </xdr:to>
    <xdr:cxnSp macro="">
      <xdr:nvCxnSpPr>
        <xdr:cNvPr id="244" name="直線コネクタ 243">
          <a:extLst>
            <a:ext uri="{FF2B5EF4-FFF2-40B4-BE49-F238E27FC236}">
              <a16:creationId xmlns:a16="http://schemas.microsoft.com/office/drawing/2014/main" id="{FCFE230F-8DF2-4B01-A2D6-44C18BB92F35}"/>
            </a:ext>
          </a:extLst>
        </xdr:cNvPr>
        <xdr:cNvCxnSpPr/>
      </xdr:nvCxnSpPr>
      <xdr:spPr>
        <a:xfrm flipV="1">
          <a:off x="2622550" y="16474509"/>
          <a:ext cx="80645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517F6E27-23EA-49C6-AB46-3C6CB8BD82CB}"/>
            </a:ext>
          </a:extLst>
        </xdr:cNvPr>
        <xdr:cNvSpPr/>
      </xdr:nvSpPr>
      <xdr:spPr>
        <a:xfrm>
          <a:off x="3384550" y="162669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a:extLst>
            <a:ext uri="{FF2B5EF4-FFF2-40B4-BE49-F238E27FC236}">
              <a16:creationId xmlns:a16="http://schemas.microsoft.com/office/drawing/2014/main" id="{C91CE0AD-0EE8-478A-A6AA-37117BDD663D}"/>
            </a:ext>
          </a:extLst>
        </xdr:cNvPr>
        <xdr:cNvSpPr txBox="1"/>
      </xdr:nvSpPr>
      <xdr:spPr>
        <a:xfrm>
          <a:off x="3187211" y="160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79235</xdr:rowOff>
    </xdr:from>
    <xdr:to>
      <xdr:col>15</xdr:col>
      <xdr:colOff>50800</xdr:colOff>
      <xdr:row>99</xdr:row>
      <xdr:rowOff>79643</xdr:rowOff>
    </xdr:to>
    <xdr:cxnSp macro="">
      <xdr:nvCxnSpPr>
        <xdr:cNvPr id="247" name="直線コネクタ 246">
          <a:extLst>
            <a:ext uri="{FF2B5EF4-FFF2-40B4-BE49-F238E27FC236}">
              <a16:creationId xmlns:a16="http://schemas.microsoft.com/office/drawing/2014/main" id="{A6FD5C82-3DCB-4E9D-967B-6D00D2129263}"/>
            </a:ext>
          </a:extLst>
        </xdr:cNvPr>
        <xdr:cNvCxnSpPr/>
      </xdr:nvCxnSpPr>
      <xdr:spPr>
        <a:xfrm flipV="1">
          <a:off x="1828800" y="16481285"/>
          <a:ext cx="79375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F0D6ACFF-8E0E-41BA-A15C-27D00D43CEE1}"/>
            </a:ext>
          </a:extLst>
        </xdr:cNvPr>
        <xdr:cNvSpPr/>
      </xdr:nvSpPr>
      <xdr:spPr>
        <a:xfrm>
          <a:off x="257175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8FA2245B-CD3B-4A1E-AB22-7D43D842F8CB}"/>
            </a:ext>
          </a:extLst>
        </xdr:cNvPr>
        <xdr:cNvSpPr txBox="1"/>
      </xdr:nvSpPr>
      <xdr:spPr>
        <a:xfrm>
          <a:off x="239346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79643</xdr:rowOff>
    </xdr:from>
    <xdr:to>
      <xdr:col>10</xdr:col>
      <xdr:colOff>114300</xdr:colOff>
      <xdr:row>99</xdr:row>
      <xdr:rowOff>80918</xdr:rowOff>
    </xdr:to>
    <xdr:cxnSp macro="">
      <xdr:nvCxnSpPr>
        <xdr:cNvPr id="250" name="直線コネクタ 249">
          <a:extLst>
            <a:ext uri="{FF2B5EF4-FFF2-40B4-BE49-F238E27FC236}">
              <a16:creationId xmlns:a16="http://schemas.microsoft.com/office/drawing/2014/main" id="{1D899400-EC99-48DB-A1BE-B77C6BE4B4D6}"/>
            </a:ext>
          </a:extLst>
        </xdr:cNvPr>
        <xdr:cNvCxnSpPr/>
      </xdr:nvCxnSpPr>
      <xdr:spPr>
        <a:xfrm flipV="1">
          <a:off x="1028700" y="16481693"/>
          <a:ext cx="80010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CD2F5C3F-5F05-4F95-862B-993632D6A73F}"/>
            </a:ext>
          </a:extLst>
        </xdr:cNvPr>
        <xdr:cNvSpPr/>
      </xdr:nvSpPr>
      <xdr:spPr>
        <a:xfrm>
          <a:off x="1778000" y="161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id="{9E9DEC6A-01FA-4354-8722-B450775DC3FE}"/>
            </a:ext>
          </a:extLst>
        </xdr:cNvPr>
        <xdr:cNvSpPr txBox="1"/>
      </xdr:nvSpPr>
      <xdr:spPr>
        <a:xfrm>
          <a:off x="1580661" y="1594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3CA6804F-3D95-44C3-8F0F-BFFDE63A241B}"/>
            </a:ext>
          </a:extLst>
        </xdr:cNvPr>
        <xdr:cNvSpPr/>
      </xdr:nvSpPr>
      <xdr:spPr>
        <a:xfrm>
          <a:off x="984250" y="162426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a:extLst>
            <a:ext uri="{FF2B5EF4-FFF2-40B4-BE49-F238E27FC236}">
              <a16:creationId xmlns:a16="http://schemas.microsoft.com/office/drawing/2014/main" id="{45E5274D-3D54-4624-BBBB-BB69FD4264BD}"/>
            </a:ext>
          </a:extLst>
        </xdr:cNvPr>
        <xdr:cNvSpPr txBox="1"/>
      </xdr:nvSpPr>
      <xdr:spPr>
        <a:xfrm>
          <a:off x="786911" y="1601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65A90E5-2E0D-4BF3-9BD4-DD95DB303787}"/>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CE360DEE-29B0-42D8-8218-115D5E86B46E}"/>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ED83662A-25F2-4A99-BE34-29300A8B4253}"/>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E0E9976D-12F3-43D2-84D8-AA9528D4976A}"/>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ECB92A5B-0C1C-4D5C-86C8-4FE0DE576E3A}"/>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13151</xdr:rowOff>
    </xdr:from>
    <xdr:to>
      <xdr:col>24</xdr:col>
      <xdr:colOff>114300</xdr:colOff>
      <xdr:row>99</xdr:row>
      <xdr:rowOff>114751</xdr:rowOff>
    </xdr:to>
    <xdr:sp macro="" textlink="">
      <xdr:nvSpPr>
        <xdr:cNvPr id="260" name="楕円 259">
          <a:extLst>
            <a:ext uri="{FF2B5EF4-FFF2-40B4-BE49-F238E27FC236}">
              <a16:creationId xmlns:a16="http://schemas.microsoft.com/office/drawing/2014/main" id="{D5B93CC8-982E-4B65-BA10-3B45D30B9969}"/>
            </a:ext>
          </a:extLst>
        </xdr:cNvPr>
        <xdr:cNvSpPr/>
      </xdr:nvSpPr>
      <xdr:spPr>
        <a:xfrm>
          <a:off x="4127500" y="1641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99528</xdr:rowOff>
    </xdr:from>
    <xdr:ext cx="534377" cy="259045"/>
    <xdr:sp macro="" textlink="">
      <xdr:nvSpPr>
        <xdr:cNvPr id="261" name="衛生費該当値テキスト">
          <a:extLst>
            <a:ext uri="{FF2B5EF4-FFF2-40B4-BE49-F238E27FC236}">
              <a16:creationId xmlns:a16="http://schemas.microsoft.com/office/drawing/2014/main" id="{BBF90F13-E575-474D-BFED-4AEC5C7C6388}"/>
            </a:ext>
          </a:extLst>
        </xdr:cNvPr>
        <xdr:cNvSpPr txBox="1"/>
      </xdr:nvSpPr>
      <xdr:spPr>
        <a:xfrm>
          <a:off x="4229100" y="163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21659</xdr:rowOff>
    </xdr:from>
    <xdr:to>
      <xdr:col>20</xdr:col>
      <xdr:colOff>38100</xdr:colOff>
      <xdr:row>99</xdr:row>
      <xdr:rowOff>123259</xdr:rowOff>
    </xdr:to>
    <xdr:sp macro="" textlink="">
      <xdr:nvSpPr>
        <xdr:cNvPr id="262" name="楕円 261">
          <a:extLst>
            <a:ext uri="{FF2B5EF4-FFF2-40B4-BE49-F238E27FC236}">
              <a16:creationId xmlns:a16="http://schemas.microsoft.com/office/drawing/2014/main" id="{91C2FF77-F782-4F28-A7FA-0D2F462BCEF3}"/>
            </a:ext>
          </a:extLst>
        </xdr:cNvPr>
        <xdr:cNvSpPr/>
      </xdr:nvSpPr>
      <xdr:spPr>
        <a:xfrm>
          <a:off x="3384550" y="164237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114386</xdr:rowOff>
    </xdr:from>
    <xdr:ext cx="534377" cy="259045"/>
    <xdr:sp macro="" textlink="">
      <xdr:nvSpPr>
        <xdr:cNvPr id="263" name="テキスト ボックス 262">
          <a:extLst>
            <a:ext uri="{FF2B5EF4-FFF2-40B4-BE49-F238E27FC236}">
              <a16:creationId xmlns:a16="http://schemas.microsoft.com/office/drawing/2014/main" id="{53FD6150-7F12-4DA4-A8D8-8089C1633889}"/>
            </a:ext>
          </a:extLst>
        </xdr:cNvPr>
        <xdr:cNvSpPr txBox="1"/>
      </xdr:nvSpPr>
      <xdr:spPr>
        <a:xfrm>
          <a:off x="3187211" y="165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28435</xdr:rowOff>
    </xdr:from>
    <xdr:to>
      <xdr:col>15</xdr:col>
      <xdr:colOff>101600</xdr:colOff>
      <xdr:row>99</xdr:row>
      <xdr:rowOff>130035</xdr:rowOff>
    </xdr:to>
    <xdr:sp macro="" textlink="">
      <xdr:nvSpPr>
        <xdr:cNvPr id="264" name="楕円 263">
          <a:extLst>
            <a:ext uri="{FF2B5EF4-FFF2-40B4-BE49-F238E27FC236}">
              <a16:creationId xmlns:a16="http://schemas.microsoft.com/office/drawing/2014/main" id="{C7ECBD1A-9DFC-49C3-9588-E17D430D5EB2}"/>
            </a:ext>
          </a:extLst>
        </xdr:cNvPr>
        <xdr:cNvSpPr/>
      </xdr:nvSpPr>
      <xdr:spPr>
        <a:xfrm>
          <a:off x="2571750" y="164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121162</xdr:rowOff>
    </xdr:from>
    <xdr:ext cx="534377" cy="259045"/>
    <xdr:sp macro="" textlink="">
      <xdr:nvSpPr>
        <xdr:cNvPr id="265" name="テキスト ボックス 264">
          <a:extLst>
            <a:ext uri="{FF2B5EF4-FFF2-40B4-BE49-F238E27FC236}">
              <a16:creationId xmlns:a16="http://schemas.microsoft.com/office/drawing/2014/main" id="{B3FABD2C-3AA8-4454-A339-FBD2B9E6330A}"/>
            </a:ext>
          </a:extLst>
        </xdr:cNvPr>
        <xdr:cNvSpPr txBox="1"/>
      </xdr:nvSpPr>
      <xdr:spPr>
        <a:xfrm>
          <a:off x="2393461" y="1652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28843</xdr:rowOff>
    </xdr:from>
    <xdr:to>
      <xdr:col>10</xdr:col>
      <xdr:colOff>165100</xdr:colOff>
      <xdr:row>99</xdr:row>
      <xdr:rowOff>130443</xdr:rowOff>
    </xdr:to>
    <xdr:sp macro="" textlink="">
      <xdr:nvSpPr>
        <xdr:cNvPr id="266" name="楕円 265">
          <a:extLst>
            <a:ext uri="{FF2B5EF4-FFF2-40B4-BE49-F238E27FC236}">
              <a16:creationId xmlns:a16="http://schemas.microsoft.com/office/drawing/2014/main" id="{A464FA5A-DF82-4BCB-BCC7-4C94D0007DEB}"/>
            </a:ext>
          </a:extLst>
        </xdr:cNvPr>
        <xdr:cNvSpPr/>
      </xdr:nvSpPr>
      <xdr:spPr>
        <a:xfrm>
          <a:off x="1778000" y="164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121570</xdr:rowOff>
    </xdr:from>
    <xdr:ext cx="534377" cy="259045"/>
    <xdr:sp macro="" textlink="">
      <xdr:nvSpPr>
        <xdr:cNvPr id="267" name="テキスト ボックス 266">
          <a:extLst>
            <a:ext uri="{FF2B5EF4-FFF2-40B4-BE49-F238E27FC236}">
              <a16:creationId xmlns:a16="http://schemas.microsoft.com/office/drawing/2014/main" id="{4A35ECC2-C1F2-42FA-84B3-B6F82B7052AC}"/>
            </a:ext>
          </a:extLst>
        </xdr:cNvPr>
        <xdr:cNvSpPr txBox="1"/>
      </xdr:nvSpPr>
      <xdr:spPr>
        <a:xfrm>
          <a:off x="1580661" y="165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30118</xdr:rowOff>
    </xdr:from>
    <xdr:to>
      <xdr:col>6</xdr:col>
      <xdr:colOff>38100</xdr:colOff>
      <xdr:row>99</xdr:row>
      <xdr:rowOff>131718</xdr:rowOff>
    </xdr:to>
    <xdr:sp macro="" textlink="">
      <xdr:nvSpPr>
        <xdr:cNvPr id="268" name="楕円 267">
          <a:extLst>
            <a:ext uri="{FF2B5EF4-FFF2-40B4-BE49-F238E27FC236}">
              <a16:creationId xmlns:a16="http://schemas.microsoft.com/office/drawing/2014/main" id="{BA954E45-16AE-4130-B96D-EED208DEE008}"/>
            </a:ext>
          </a:extLst>
        </xdr:cNvPr>
        <xdr:cNvSpPr/>
      </xdr:nvSpPr>
      <xdr:spPr>
        <a:xfrm>
          <a:off x="984250" y="164321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122845</xdr:rowOff>
    </xdr:from>
    <xdr:ext cx="534377" cy="259045"/>
    <xdr:sp macro="" textlink="">
      <xdr:nvSpPr>
        <xdr:cNvPr id="269" name="テキスト ボックス 268">
          <a:extLst>
            <a:ext uri="{FF2B5EF4-FFF2-40B4-BE49-F238E27FC236}">
              <a16:creationId xmlns:a16="http://schemas.microsoft.com/office/drawing/2014/main" id="{0650CC6B-DAF5-40DF-88D2-254AF5195272}"/>
            </a:ext>
          </a:extLst>
        </xdr:cNvPr>
        <xdr:cNvSpPr txBox="1"/>
      </xdr:nvSpPr>
      <xdr:spPr>
        <a:xfrm>
          <a:off x="786911" y="1652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FB5B0303-7073-4279-B0C8-84D9B818339A}"/>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47A72EA8-AB51-4012-9844-FD4A6404518F}"/>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3C48F0F1-6252-4C56-9451-C4486409B6FF}"/>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E716FF38-A95A-48F8-AD0B-09D7121AF359}"/>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265A6DCC-6259-4C27-AB56-8616618E9977}"/>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687CE1C4-9DFE-4EA0-9B4E-360E5926A5B6}"/>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E89A336C-7F8B-4C4A-8543-F406BD19C63A}"/>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84F70F99-04EC-4CCF-B78F-1C99C828178A}"/>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D2AD6217-26F4-4854-811C-571DC91F6A61}"/>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54CCE5DF-CAF7-45C4-9ADE-9AC0476EC6C9}"/>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EAB7D587-E6A4-4593-A926-507546137899}"/>
            </a:ext>
          </a:extLst>
        </xdr:cNvPr>
        <xdr:cNvCxnSpPr/>
      </xdr:nvCxnSpPr>
      <xdr:spPr>
        <a:xfrm>
          <a:off x="5956300" y="65441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4AD3F867-2893-42D6-B04B-C7D59F129B16}"/>
            </a:ext>
          </a:extLst>
        </xdr:cNvPr>
        <xdr:cNvSpPr txBox="1"/>
      </xdr:nvSpPr>
      <xdr:spPr>
        <a:xfrm>
          <a:off x="572656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453422C4-2B65-4655-87BB-2019501ECCE1}"/>
            </a:ext>
          </a:extLst>
        </xdr:cNvPr>
        <xdr:cNvCxnSpPr/>
      </xdr:nvCxnSpPr>
      <xdr:spPr>
        <a:xfrm>
          <a:off x="5956300" y="6230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6356EA87-E706-4D87-A601-B12556BE151B}"/>
            </a:ext>
          </a:extLst>
        </xdr:cNvPr>
        <xdr:cNvSpPr txBox="1"/>
      </xdr:nvSpPr>
      <xdr:spPr>
        <a:xfrm>
          <a:off x="5527221" y="6094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65C45E60-C869-43EC-8E7B-A1215A0BD5F3}"/>
            </a:ext>
          </a:extLst>
        </xdr:cNvPr>
        <xdr:cNvCxnSpPr/>
      </xdr:nvCxnSpPr>
      <xdr:spPr>
        <a:xfrm>
          <a:off x="5956300" y="59163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4B68DF49-8122-4D96-922D-1EDE5AD5B8C1}"/>
            </a:ext>
          </a:extLst>
        </xdr:cNvPr>
        <xdr:cNvSpPr txBox="1"/>
      </xdr:nvSpPr>
      <xdr:spPr>
        <a:xfrm>
          <a:off x="5527221" y="578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603E224E-2866-4E2C-A60B-3C6000C8DD4F}"/>
            </a:ext>
          </a:extLst>
        </xdr:cNvPr>
        <xdr:cNvCxnSpPr/>
      </xdr:nvCxnSpPr>
      <xdr:spPr>
        <a:xfrm>
          <a:off x="5956300" y="56025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C3802DC2-034D-4DD9-BEFC-106BD1F376BD}"/>
            </a:ext>
          </a:extLst>
        </xdr:cNvPr>
        <xdr:cNvSpPr txBox="1"/>
      </xdr:nvSpPr>
      <xdr:spPr>
        <a:xfrm>
          <a:off x="5527221" y="54602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F7E70392-8ACC-4569-A560-3E1239F95B45}"/>
            </a:ext>
          </a:extLst>
        </xdr:cNvPr>
        <xdr:cNvCxnSpPr/>
      </xdr:nvCxnSpPr>
      <xdr:spPr>
        <a:xfrm>
          <a:off x="5956300" y="5288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3A365D56-A2D5-47A0-BA48-FAA14BD5E8E7}"/>
            </a:ext>
          </a:extLst>
        </xdr:cNvPr>
        <xdr:cNvSpPr txBox="1"/>
      </xdr:nvSpPr>
      <xdr:spPr>
        <a:xfrm>
          <a:off x="5527221" y="5146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5087B8D2-B48B-4818-89FE-53BE273CC0C3}"/>
            </a:ext>
          </a:extLst>
        </xdr:cNvPr>
        <xdr:cNvCxnSpPr/>
      </xdr:nvCxnSpPr>
      <xdr:spPr>
        <a:xfrm>
          <a:off x="5956300" y="4968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D68F823B-8611-4CE9-816B-1D319FAAA542}"/>
            </a:ext>
          </a:extLst>
        </xdr:cNvPr>
        <xdr:cNvSpPr txBox="1"/>
      </xdr:nvSpPr>
      <xdr:spPr>
        <a:xfrm>
          <a:off x="5527221" y="48325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5A074830-340B-44D6-9F8A-98DA60AD6F24}"/>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980FB04E-D1A4-4B63-AD03-6096043B2BA3}"/>
            </a:ext>
          </a:extLst>
        </xdr:cNvPr>
        <xdr:cNvSpPr txBox="1"/>
      </xdr:nvSpPr>
      <xdr:spPr>
        <a:xfrm>
          <a:off x="552722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FC5A0103-7CFD-4129-A4E5-8CCDA70BE5B2}"/>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E006ADB4-7915-49A0-9C3E-16FEFCFE1F44}"/>
            </a:ext>
          </a:extLst>
        </xdr:cNvPr>
        <xdr:cNvCxnSpPr/>
      </xdr:nvCxnSpPr>
      <xdr:spPr>
        <a:xfrm flipV="1">
          <a:off x="9427845" y="5161607"/>
          <a:ext cx="1270" cy="1382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73575CBC-70EA-4975-8A60-5D2D49C10BEC}"/>
            </a:ext>
          </a:extLst>
        </xdr:cNvPr>
        <xdr:cNvSpPr txBox="1"/>
      </xdr:nvSpPr>
      <xdr:spPr>
        <a:xfrm>
          <a:off x="9480550" y="6547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604050B5-0908-4E6E-A958-47AE3AF14288}"/>
            </a:ext>
          </a:extLst>
        </xdr:cNvPr>
        <xdr:cNvCxnSpPr/>
      </xdr:nvCxnSpPr>
      <xdr:spPr>
        <a:xfrm>
          <a:off x="9359900" y="6544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AC5F697D-FF8D-4C00-83CB-4CDF289B9769}"/>
            </a:ext>
          </a:extLst>
        </xdr:cNvPr>
        <xdr:cNvSpPr txBox="1"/>
      </xdr:nvSpPr>
      <xdr:spPr>
        <a:xfrm>
          <a:off x="9480550" y="494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592E9EA1-EA42-4F72-802E-26AC45ACEDF6}"/>
            </a:ext>
          </a:extLst>
        </xdr:cNvPr>
        <xdr:cNvCxnSpPr/>
      </xdr:nvCxnSpPr>
      <xdr:spPr>
        <a:xfrm>
          <a:off x="9359900" y="5161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104430</xdr:rowOff>
    </xdr:from>
    <xdr:to>
      <xdr:col>55</xdr:col>
      <xdr:colOff>0</xdr:colOff>
      <xdr:row>37</xdr:row>
      <xdr:rowOff>161907</xdr:rowOff>
    </xdr:to>
    <xdr:cxnSp macro="">
      <xdr:nvCxnSpPr>
        <xdr:cNvPr id="300" name="直線コネクタ 299">
          <a:extLst>
            <a:ext uri="{FF2B5EF4-FFF2-40B4-BE49-F238E27FC236}">
              <a16:creationId xmlns:a16="http://schemas.microsoft.com/office/drawing/2014/main" id="{5C751697-1904-45A6-AD38-4A6DD1482F36}"/>
            </a:ext>
          </a:extLst>
        </xdr:cNvPr>
        <xdr:cNvCxnSpPr/>
      </xdr:nvCxnSpPr>
      <xdr:spPr>
        <a:xfrm>
          <a:off x="8686800" y="6219480"/>
          <a:ext cx="74295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a:extLst>
            <a:ext uri="{FF2B5EF4-FFF2-40B4-BE49-F238E27FC236}">
              <a16:creationId xmlns:a16="http://schemas.microsoft.com/office/drawing/2014/main" id="{178DBE24-4230-4E43-8A11-51C2D9BFDEF3}"/>
            </a:ext>
          </a:extLst>
        </xdr:cNvPr>
        <xdr:cNvSpPr txBox="1"/>
      </xdr:nvSpPr>
      <xdr:spPr>
        <a:xfrm>
          <a:off x="9480550" y="6334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BA55379B-8953-4D23-BE5B-8D0E8C305A85}"/>
            </a:ext>
          </a:extLst>
        </xdr:cNvPr>
        <xdr:cNvSpPr/>
      </xdr:nvSpPr>
      <xdr:spPr>
        <a:xfrm>
          <a:off x="9398000" y="63559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104430</xdr:rowOff>
    </xdr:from>
    <xdr:to>
      <xdr:col>50</xdr:col>
      <xdr:colOff>114300</xdr:colOff>
      <xdr:row>37</xdr:row>
      <xdr:rowOff>141333</xdr:rowOff>
    </xdr:to>
    <xdr:cxnSp macro="">
      <xdr:nvCxnSpPr>
        <xdr:cNvPr id="303" name="直線コネクタ 302">
          <a:extLst>
            <a:ext uri="{FF2B5EF4-FFF2-40B4-BE49-F238E27FC236}">
              <a16:creationId xmlns:a16="http://schemas.microsoft.com/office/drawing/2014/main" id="{51550BA9-8EA9-4F3A-A9BA-F551DE4C5440}"/>
            </a:ext>
          </a:extLst>
        </xdr:cNvPr>
        <xdr:cNvCxnSpPr/>
      </xdr:nvCxnSpPr>
      <xdr:spPr>
        <a:xfrm flipV="1">
          <a:off x="7886700" y="6219480"/>
          <a:ext cx="8001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4D7F9C32-AC8E-4BDA-BC39-57933299A805}"/>
            </a:ext>
          </a:extLst>
        </xdr:cNvPr>
        <xdr:cNvSpPr/>
      </xdr:nvSpPr>
      <xdr:spPr>
        <a:xfrm>
          <a:off x="8636000" y="63641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a:extLst>
            <a:ext uri="{FF2B5EF4-FFF2-40B4-BE49-F238E27FC236}">
              <a16:creationId xmlns:a16="http://schemas.microsoft.com/office/drawing/2014/main" id="{3BD535F9-4EC6-425D-97A4-9A946CD23829}"/>
            </a:ext>
          </a:extLst>
        </xdr:cNvPr>
        <xdr:cNvSpPr txBox="1"/>
      </xdr:nvSpPr>
      <xdr:spPr>
        <a:xfrm>
          <a:off x="8516567" y="6450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85816</xdr:rowOff>
    </xdr:from>
    <xdr:to>
      <xdr:col>45</xdr:col>
      <xdr:colOff>177800</xdr:colOff>
      <xdr:row>37</xdr:row>
      <xdr:rowOff>141333</xdr:rowOff>
    </xdr:to>
    <xdr:cxnSp macro="">
      <xdr:nvCxnSpPr>
        <xdr:cNvPr id="306" name="直線コネクタ 305">
          <a:extLst>
            <a:ext uri="{FF2B5EF4-FFF2-40B4-BE49-F238E27FC236}">
              <a16:creationId xmlns:a16="http://schemas.microsoft.com/office/drawing/2014/main" id="{B2A88E4A-53D7-439A-832C-C13466DC127E}"/>
            </a:ext>
          </a:extLst>
        </xdr:cNvPr>
        <xdr:cNvCxnSpPr/>
      </xdr:nvCxnSpPr>
      <xdr:spPr>
        <a:xfrm>
          <a:off x="7080250" y="6200866"/>
          <a:ext cx="80645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E55EE85-2848-4D71-9285-969C43B06F28}"/>
            </a:ext>
          </a:extLst>
        </xdr:cNvPr>
        <xdr:cNvSpPr/>
      </xdr:nvSpPr>
      <xdr:spPr>
        <a:xfrm>
          <a:off x="7842250" y="63445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id="{3EBB1AC7-E7B3-402D-8374-6D72FD810F75}"/>
            </a:ext>
          </a:extLst>
        </xdr:cNvPr>
        <xdr:cNvSpPr txBox="1"/>
      </xdr:nvSpPr>
      <xdr:spPr>
        <a:xfrm>
          <a:off x="7716467" y="6437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85816</xdr:rowOff>
    </xdr:from>
    <xdr:to>
      <xdr:col>41</xdr:col>
      <xdr:colOff>50800</xdr:colOff>
      <xdr:row>37</xdr:row>
      <xdr:rowOff>96593</xdr:rowOff>
    </xdr:to>
    <xdr:cxnSp macro="">
      <xdr:nvCxnSpPr>
        <xdr:cNvPr id="309" name="直線コネクタ 308">
          <a:extLst>
            <a:ext uri="{FF2B5EF4-FFF2-40B4-BE49-F238E27FC236}">
              <a16:creationId xmlns:a16="http://schemas.microsoft.com/office/drawing/2014/main" id="{E455F00C-2598-41E2-A5A2-08FE775CBF5B}"/>
            </a:ext>
          </a:extLst>
        </xdr:cNvPr>
        <xdr:cNvCxnSpPr/>
      </xdr:nvCxnSpPr>
      <xdr:spPr>
        <a:xfrm flipV="1">
          <a:off x="6286500" y="6200866"/>
          <a:ext cx="79375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55BBE3D1-2E20-4054-978A-86D7DE01840F}"/>
            </a:ext>
          </a:extLst>
        </xdr:cNvPr>
        <xdr:cNvSpPr/>
      </xdr:nvSpPr>
      <xdr:spPr>
        <a:xfrm>
          <a:off x="7029450" y="634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a:extLst>
            <a:ext uri="{FF2B5EF4-FFF2-40B4-BE49-F238E27FC236}">
              <a16:creationId xmlns:a16="http://schemas.microsoft.com/office/drawing/2014/main" id="{D8EF7029-FB12-416E-B87C-2E83E2C1E05E}"/>
            </a:ext>
          </a:extLst>
        </xdr:cNvPr>
        <xdr:cNvSpPr txBox="1"/>
      </xdr:nvSpPr>
      <xdr:spPr>
        <a:xfrm>
          <a:off x="6910017" y="6438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35B872-3127-473F-B5A2-C0FEF9294324}"/>
            </a:ext>
          </a:extLst>
        </xdr:cNvPr>
        <xdr:cNvSpPr/>
      </xdr:nvSpPr>
      <xdr:spPr>
        <a:xfrm>
          <a:off x="6235700" y="631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a:extLst>
            <a:ext uri="{FF2B5EF4-FFF2-40B4-BE49-F238E27FC236}">
              <a16:creationId xmlns:a16="http://schemas.microsoft.com/office/drawing/2014/main" id="{B03324CE-CB75-4F24-A276-95AFACD0F4A0}"/>
            </a:ext>
          </a:extLst>
        </xdr:cNvPr>
        <xdr:cNvSpPr txBox="1"/>
      </xdr:nvSpPr>
      <xdr:spPr>
        <a:xfrm>
          <a:off x="6116267" y="6404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D7632605-7AB8-4C96-AEBD-E6A1B9770247}"/>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4650935F-308A-4311-8447-C159F5718AAE}"/>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2ABFF273-5420-4056-A5EC-090F3EC27F51}"/>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8672105E-0B99-4CBF-819F-EE79320BCBB4}"/>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16FBF95D-B7F9-45BF-ADF6-DE77AA43EA39}"/>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111107</xdr:rowOff>
    </xdr:from>
    <xdr:to>
      <xdr:col>55</xdr:col>
      <xdr:colOff>50800</xdr:colOff>
      <xdr:row>38</xdr:row>
      <xdr:rowOff>41256</xdr:rowOff>
    </xdr:to>
    <xdr:sp macro="" textlink="">
      <xdr:nvSpPr>
        <xdr:cNvPr id="319" name="楕円 318">
          <a:extLst>
            <a:ext uri="{FF2B5EF4-FFF2-40B4-BE49-F238E27FC236}">
              <a16:creationId xmlns:a16="http://schemas.microsoft.com/office/drawing/2014/main" id="{27C3EEE6-57B4-4255-BF1D-2627D3689F31}"/>
            </a:ext>
          </a:extLst>
        </xdr:cNvPr>
        <xdr:cNvSpPr/>
      </xdr:nvSpPr>
      <xdr:spPr>
        <a:xfrm>
          <a:off x="9398000" y="6226157"/>
          <a:ext cx="8255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133984</xdr:rowOff>
    </xdr:from>
    <xdr:ext cx="378565" cy="259045"/>
    <xdr:sp macro="" textlink="">
      <xdr:nvSpPr>
        <xdr:cNvPr id="320" name="労働費該当値テキスト">
          <a:extLst>
            <a:ext uri="{FF2B5EF4-FFF2-40B4-BE49-F238E27FC236}">
              <a16:creationId xmlns:a16="http://schemas.microsoft.com/office/drawing/2014/main" id="{A17CA2B3-9340-4787-B298-C054CAEDEBD2}"/>
            </a:ext>
          </a:extLst>
        </xdr:cNvPr>
        <xdr:cNvSpPr txBox="1"/>
      </xdr:nvSpPr>
      <xdr:spPr>
        <a:xfrm>
          <a:off x="9480550" y="6083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53630</xdr:rowOff>
    </xdr:from>
    <xdr:to>
      <xdr:col>50</xdr:col>
      <xdr:colOff>165100</xdr:colOff>
      <xdr:row>37</xdr:row>
      <xdr:rowOff>155230</xdr:rowOff>
    </xdr:to>
    <xdr:sp macro="" textlink="">
      <xdr:nvSpPr>
        <xdr:cNvPr id="321" name="楕円 320">
          <a:extLst>
            <a:ext uri="{FF2B5EF4-FFF2-40B4-BE49-F238E27FC236}">
              <a16:creationId xmlns:a16="http://schemas.microsoft.com/office/drawing/2014/main" id="{BDF5C38C-A2A7-4608-8EEA-574575A0814D}"/>
            </a:ext>
          </a:extLst>
        </xdr:cNvPr>
        <xdr:cNvSpPr/>
      </xdr:nvSpPr>
      <xdr:spPr>
        <a:xfrm>
          <a:off x="8636000" y="61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307</xdr:rowOff>
    </xdr:from>
    <xdr:ext cx="469744" cy="259045"/>
    <xdr:sp macro="" textlink="">
      <xdr:nvSpPr>
        <xdr:cNvPr id="322" name="テキスト ボックス 321">
          <a:extLst>
            <a:ext uri="{FF2B5EF4-FFF2-40B4-BE49-F238E27FC236}">
              <a16:creationId xmlns:a16="http://schemas.microsoft.com/office/drawing/2014/main" id="{994CFE66-3AB7-4558-A0F1-1F8653F3273A}"/>
            </a:ext>
          </a:extLst>
        </xdr:cNvPr>
        <xdr:cNvSpPr txBox="1"/>
      </xdr:nvSpPr>
      <xdr:spPr>
        <a:xfrm>
          <a:off x="8470978" y="59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90533</xdr:rowOff>
    </xdr:from>
    <xdr:to>
      <xdr:col>46</xdr:col>
      <xdr:colOff>38100</xdr:colOff>
      <xdr:row>38</xdr:row>
      <xdr:rowOff>20682</xdr:rowOff>
    </xdr:to>
    <xdr:sp macro="" textlink="">
      <xdr:nvSpPr>
        <xdr:cNvPr id="323" name="楕円 322">
          <a:extLst>
            <a:ext uri="{FF2B5EF4-FFF2-40B4-BE49-F238E27FC236}">
              <a16:creationId xmlns:a16="http://schemas.microsoft.com/office/drawing/2014/main" id="{DD57C069-C3D0-465F-84A9-E42EDE6ECE88}"/>
            </a:ext>
          </a:extLst>
        </xdr:cNvPr>
        <xdr:cNvSpPr/>
      </xdr:nvSpPr>
      <xdr:spPr>
        <a:xfrm>
          <a:off x="7842250" y="6205583"/>
          <a:ext cx="8255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37210</xdr:rowOff>
    </xdr:from>
    <xdr:ext cx="378565" cy="259045"/>
    <xdr:sp macro="" textlink="">
      <xdr:nvSpPr>
        <xdr:cNvPr id="324" name="テキスト ボックス 323">
          <a:extLst>
            <a:ext uri="{FF2B5EF4-FFF2-40B4-BE49-F238E27FC236}">
              <a16:creationId xmlns:a16="http://schemas.microsoft.com/office/drawing/2014/main" id="{DE164724-1B5C-46DC-BD82-D832CF723D91}"/>
            </a:ext>
          </a:extLst>
        </xdr:cNvPr>
        <xdr:cNvSpPr txBox="1"/>
      </xdr:nvSpPr>
      <xdr:spPr>
        <a:xfrm>
          <a:off x="7716467" y="5987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35016</xdr:rowOff>
    </xdr:from>
    <xdr:to>
      <xdr:col>41</xdr:col>
      <xdr:colOff>101600</xdr:colOff>
      <xdr:row>37</xdr:row>
      <xdr:rowOff>136616</xdr:rowOff>
    </xdr:to>
    <xdr:sp macro="" textlink="">
      <xdr:nvSpPr>
        <xdr:cNvPr id="325" name="楕円 324">
          <a:extLst>
            <a:ext uri="{FF2B5EF4-FFF2-40B4-BE49-F238E27FC236}">
              <a16:creationId xmlns:a16="http://schemas.microsoft.com/office/drawing/2014/main" id="{96AB26F7-6449-4F22-993F-D064A89BF40E}"/>
            </a:ext>
          </a:extLst>
        </xdr:cNvPr>
        <xdr:cNvSpPr/>
      </xdr:nvSpPr>
      <xdr:spPr>
        <a:xfrm>
          <a:off x="7029450" y="615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153143</xdr:rowOff>
    </xdr:from>
    <xdr:ext cx="469744" cy="259045"/>
    <xdr:sp macro="" textlink="">
      <xdr:nvSpPr>
        <xdr:cNvPr id="326" name="テキスト ボックス 325">
          <a:extLst>
            <a:ext uri="{FF2B5EF4-FFF2-40B4-BE49-F238E27FC236}">
              <a16:creationId xmlns:a16="http://schemas.microsoft.com/office/drawing/2014/main" id="{2911F4B2-5AF1-409D-80C2-0B71B549E899}"/>
            </a:ext>
          </a:extLst>
        </xdr:cNvPr>
        <xdr:cNvSpPr txBox="1"/>
      </xdr:nvSpPr>
      <xdr:spPr>
        <a:xfrm>
          <a:off x="6864428" y="59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45793</xdr:rowOff>
    </xdr:from>
    <xdr:to>
      <xdr:col>36</xdr:col>
      <xdr:colOff>165100</xdr:colOff>
      <xdr:row>37</xdr:row>
      <xdr:rowOff>147393</xdr:rowOff>
    </xdr:to>
    <xdr:sp macro="" textlink="">
      <xdr:nvSpPr>
        <xdr:cNvPr id="327" name="楕円 326">
          <a:extLst>
            <a:ext uri="{FF2B5EF4-FFF2-40B4-BE49-F238E27FC236}">
              <a16:creationId xmlns:a16="http://schemas.microsoft.com/office/drawing/2014/main" id="{DA7D19F1-BA66-45B3-8525-7304A9C5993A}"/>
            </a:ext>
          </a:extLst>
        </xdr:cNvPr>
        <xdr:cNvSpPr/>
      </xdr:nvSpPr>
      <xdr:spPr>
        <a:xfrm>
          <a:off x="6235700" y="616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163920</xdr:rowOff>
    </xdr:from>
    <xdr:ext cx="469744" cy="259045"/>
    <xdr:sp macro="" textlink="">
      <xdr:nvSpPr>
        <xdr:cNvPr id="328" name="テキスト ボックス 327">
          <a:extLst>
            <a:ext uri="{FF2B5EF4-FFF2-40B4-BE49-F238E27FC236}">
              <a16:creationId xmlns:a16="http://schemas.microsoft.com/office/drawing/2014/main" id="{69588522-34DD-416B-B5D1-52A4F0B927F1}"/>
            </a:ext>
          </a:extLst>
        </xdr:cNvPr>
        <xdr:cNvSpPr txBox="1"/>
      </xdr:nvSpPr>
      <xdr:spPr>
        <a:xfrm>
          <a:off x="6070678" y="594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A29CE415-0AD6-4953-B680-1411A129FF59}"/>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2D33DE16-8854-4C00-9FA1-1789391FB422}"/>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F6BB42EA-2A4B-4479-844F-18BB978E83CD}"/>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58321044-AF41-452B-B741-A14AB8D1BB20}"/>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AD324EE8-DB2E-4AEB-AE25-ED2FB4E1E041}"/>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D0EB42E2-ADB2-44B1-86EE-F6CFF804058D}"/>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3D849477-17BC-41EA-BC8A-D31F8EA44E9B}"/>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451AD07E-042D-4C2B-96E5-681C7D063E52}"/>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6C1F2FB3-F897-4643-A0F7-D4DDBB43CD4E}"/>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BE3B92F-D97D-4BEF-B272-380E1BE35EB0}"/>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E2DD853F-7CD0-4248-8867-A459BB34830C}"/>
            </a:ext>
          </a:extLst>
        </xdr:cNvPr>
        <xdr:cNvCxnSpPr/>
      </xdr:nvCxnSpPr>
      <xdr:spPr>
        <a:xfrm>
          <a:off x="5956300" y="98461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ABD549B7-4A1A-40DE-B21E-ABFA0B8DBD22}"/>
            </a:ext>
          </a:extLst>
        </xdr:cNvPr>
        <xdr:cNvSpPr txBox="1"/>
      </xdr:nvSpPr>
      <xdr:spPr>
        <a:xfrm>
          <a:off x="572656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22AB122D-CDFB-4D3D-BAAD-55897D2FCEFA}"/>
            </a:ext>
          </a:extLst>
        </xdr:cNvPr>
        <xdr:cNvCxnSpPr/>
      </xdr:nvCxnSpPr>
      <xdr:spPr>
        <a:xfrm>
          <a:off x="5956300" y="9532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2B4C5631-9C6C-4FEC-B94D-42D7D0209C7C}"/>
            </a:ext>
          </a:extLst>
        </xdr:cNvPr>
        <xdr:cNvSpPr txBox="1"/>
      </xdr:nvSpPr>
      <xdr:spPr>
        <a:xfrm>
          <a:off x="5482151" y="9396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1DC8401F-48DE-4916-AB3C-7EC62BD35470}"/>
            </a:ext>
          </a:extLst>
        </xdr:cNvPr>
        <xdr:cNvCxnSpPr/>
      </xdr:nvCxnSpPr>
      <xdr:spPr>
        <a:xfrm>
          <a:off x="5956300" y="92183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689B6C81-5D0F-4DAA-8232-C7EF79F0196C}"/>
            </a:ext>
          </a:extLst>
        </xdr:cNvPr>
        <xdr:cNvSpPr txBox="1"/>
      </xdr:nvSpPr>
      <xdr:spPr>
        <a:xfrm>
          <a:off x="5482151" y="9082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503411F9-1036-435E-A4FF-313EF0BA0D3B}"/>
            </a:ext>
          </a:extLst>
        </xdr:cNvPr>
        <xdr:cNvCxnSpPr/>
      </xdr:nvCxnSpPr>
      <xdr:spPr>
        <a:xfrm>
          <a:off x="5956300" y="89045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AA67DEB0-183E-4959-A755-AFB7F35FC9BE}"/>
            </a:ext>
          </a:extLst>
        </xdr:cNvPr>
        <xdr:cNvSpPr txBox="1"/>
      </xdr:nvSpPr>
      <xdr:spPr>
        <a:xfrm>
          <a:off x="5482151" y="8762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51E35577-2A0D-4DD0-8893-16363D3ADA82}"/>
            </a:ext>
          </a:extLst>
        </xdr:cNvPr>
        <xdr:cNvCxnSpPr/>
      </xdr:nvCxnSpPr>
      <xdr:spPr>
        <a:xfrm>
          <a:off x="5956300" y="8590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23AC86D1-187A-44E9-AF3F-5144F2CD5B95}"/>
            </a:ext>
          </a:extLst>
        </xdr:cNvPr>
        <xdr:cNvSpPr txBox="1"/>
      </xdr:nvSpPr>
      <xdr:spPr>
        <a:xfrm>
          <a:off x="5482151" y="8448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677FA926-2017-4F42-9B26-0E831D01796E}"/>
            </a:ext>
          </a:extLst>
        </xdr:cNvPr>
        <xdr:cNvCxnSpPr/>
      </xdr:nvCxnSpPr>
      <xdr:spPr>
        <a:xfrm>
          <a:off x="5956300" y="8270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9B492DF5-84A1-4A86-9A1A-C8147107A04D}"/>
            </a:ext>
          </a:extLst>
        </xdr:cNvPr>
        <xdr:cNvSpPr txBox="1"/>
      </xdr:nvSpPr>
      <xdr:spPr>
        <a:xfrm>
          <a:off x="541803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6B6DA6E1-952B-456D-A9C2-ABF531E000FC}"/>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32B23C77-3DAE-47AE-98F2-B062C5955075}"/>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A8D3335C-AABC-404B-B639-1D761E175AD9}"/>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80E4FC1-8E15-4CE7-9FB1-C40C574F4D7C}"/>
            </a:ext>
          </a:extLst>
        </xdr:cNvPr>
        <xdr:cNvCxnSpPr/>
      </xdr:nvCxnSpPr>
      <xdr:spPr>
        <a:xfrm flipV="1">
          <a:off x="9427845" y="8295632"/>
          <a:ext cx="1270" cy="154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9F52A644-7234-4232-86DA-8567E2536312}"/>
            </a:ext>
          </a:extLst>
        </xdr:cNvPr>
        <xdr:cNvSpPr txBox="1"/>
      </xdr:nvSpPr>
      <xdr:spPr>
        <a:xfrm>
          <a:off x="9480550" y="9841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28624AD2-D6D8-423F-98AF-F0CCFDD46955}"/>
            </a:ext>
          </a:extLst>
        </xdr:cNvPr>
        <xdr:cNvCxnSpPr/>
      </xdr:nvCxnSpPr>
      <xdr:spPr>
        <a:xfrm>
          <a:off x="9359900" y="9838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5F0B6C09-3CA7-474F-B0C7-3BBC1CE885C5}"/>
            </a:ext>
          </a:extLst>
        </xdr:cNvPr>
        <xdr:cNvSpPr txBox="1"/>
      </xdr:nvSpPr>
      <xdr:spPr>
        <a:xfrm>
          <a:off x="9480550" y="80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2B703854-62E8-4105-A6A3-085466966F29}"/>
            </a:ext>
          </a:extLst>
        </xdr:cNvPr>
        <xdr:cNvCxnSpPr/>
      </xdr:nvCxnSpPr>
      <xdr:spPr>
        <a:xfrm>
          <a:off x="9359900" y="82956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515</xdr:rowOff>
    </xdr:from>
    <xdr:to>
      <xdr:col>55</xdr:col>
      <xdr:colOff>0</xdr:colOff>
      <xdr:row>58</xdr:row>
      <xdr:rowOff>48603</xdr:rowOff>
    </xdr:to>
    <xdr:cxnSp macro="">
      <xdr:nvCxnSpPr>
        <xdr:cNvPr id="359" name="直線コネクタ 358">
          <a:extLst>
            <a:ext uri="{FF2B5EF4-FFF2-40B4-BE49-F238E27FC236}">
              <a16:creationId xmlns:a16="http://schemas.microsoft.com/office/drawing/2014/main" id="{E6E8F7F0-21AC-4A02-8D17-29B0E7E5BDFB}"/>
            </a:ext>
          </a:extLst>
        </xdr:cNvPr>
        <xdr:cNvCxnSpPr/>
      </xdr:nvCxnSpPr>
      <xdr:spPr>
        <a:xfrm flipV="1">
          <a:off x="8686800" y="9582665"/>
          <a:ext cx="742950" cy="4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a:extLst>
            <a:ext uri="{FF2B5EF4-FFF2-40B4-BE49-F238E27FC236}">
              <a16:creationId xmlns:a16="http://schemas.microsoft.com/office/drawing/2014/main" id="{69D35C20-E5F0-4BB0-A7C3-5CCFB48650EB}"/>
            </a:ext>
          </a:extLst>
        </xdr:cNvPr>
        <xdr:cNvSpPr txBox="1"/>
      </xdr:nvSpPr>
      <xdr:spPr>
        <a:xfrm>
          <a:off x="9480550" y="96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9914913A-5FB1-4108-B148-434F997EC778}"/>
            </a:ext>
          </a:extLst>
        </xdr:cNvPr>
        <xdr:cNvSpPr/>
      </xdr:nvSpPr>
      <xdr:spPr>
        <a:xfrm>
          <a:off x="9398000" y="96353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48603</xdr:rowOff>
    </xdr:from>
    <xdr:to>
      <xdr:col>50</xdr:col>
      <xdr:colOff>114300</xdr:colOff>
      <xdr:row>58</xdr:row>
      <xdr:rowOff>62351</xdr:rowOff>
    </xdr:to>
    <xdr:cxnSp macro="">
      <xdr:nvCxnSpPr>
        <xdr:cNvPr id="362" name="直線コネクタ 361">
          <a:extLst>
            <a:ext uri="{FF2B5EF4-FFF2-40B4-BE49-F238E27FC236}">
              <a16:creationId xmlns:a16="http://schemas.microsoft.com/office/drawing/2014/main" id="{2DE0C7A3-9CA2-49AC-84A8-A140B563B82E}"/>
            </a:ext>
          </a:extLst>
        </xdr:cNvPr>
        <xdr:cNvCxnSpPr/>
      </xdr:nvCxnSpPr>
      <xdr:spPr>
        <a:xfrm flipV="1">
          <a:off x="7886700" y="9630753"/>
          <a:ext cx="8001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86A405BB-07D5-41C1-9B84-FE14EAED8C6E}"/>
            </a:ext>
          </a:extLst>
        </xdr:cNvPr>
        <xdr:cNvSpPr/>
      </xdr:nvSpPr>
      <xdr:spPr>
        <a:xfrm>
          <a:off x="8636000" y="96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4" name="テキスト ボックス 363">
          <a:extLst>
            <a:ext uri="{FF2B5EF4-FFF2-40B4-BE49-F238E27FC236}">
              <a16:creationId xmlns:a16="http://schemas.microsoft.com/office/drawing/2014/main" id="{DBC75D7D-E069-4044-A277-2F28266A5D75}"/>
            </a:ext>
          </a:extLst>
        </xdr:cNvPr>
        <xdr:cNvSpPr txBox="1"/>
      </xdr:nvSpPr>
      <xdr:spPr>
        <a:xfrm>
          <a:off x="8438661" y="970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62351</xdr:rowOff>
    </xdr:from>
    <xdr:to>
      <xdr:col>45</xdr:col>
      <xdr:colOff>177800</xdr:colOff>
      <xdr:row>58</xdr:row>
      <xdr:rowOff>78827</xdr:rowOff>
    </xdr:to>
    <xdr:cxnSp macro="">
      <xdr:nvCxnSpPr>
        <xdr:cNvPr id="365" name="直線コネクタ 364">
          <a:extLst>
            <a:ext uri="{FF2B5EF4-FFF2-40B4-BE49-F238E27FC236}">
              <a16:creationId xmlns:a16="http://schemas.microsoft.com/office/drawing/2014/main" id="{9A89DFFE-FA18-4CA7-8749-96B90916C858}"/>
            </a:ext>
          </a:extLst>
        </xdr:cNvPr>
        <xdr:cNvCxnSpPr/>
      </xdr:nvCxnSpPr>
      <xdr:spPr>
        <a:xfrm flipV="1">
          <a:off x="7080250" y="9644501"/>
          <a:ext cx="806450" cy="1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1AB852E1-84CF-4F5C-812F-72D56CB312A5}"/>
            </a:ext>
          </a:extLst>
        </xdr:cNvPr>
        <xdr:cNvSpPr/>
      </xdr:nvSpPr>
      <xdr:spPr>
        <a:xfrm>
          <a:off x="7842250" y="96229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7" name="テキスト ボックス 366">
          <a:extLst>
            <a:ext uri="{FF2B5EF4-FFF2-40B4-BE49-F238E27FC236}">
              <a16:creationId xmlns:a16="http://schemas.microsoft.com/office/drawing/2014/main" id="{70A16BAA-E868-44AC-847B-0479FC22940D}"/>
            </a:ext>
          </a:extLst>
        </xdr:cNvPr>
        <xdr:cNvSpPr txBox="1"/>
      </xdr:nvSpPr>
      <xdr:spPr>
        <a:xfrm>
          <a:off x="7644911" y="971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139341</xdr:rowOff>
    </xdr:from>
    <xdr:to>
      <xdr:col>41</xdr:col>
      <xdr:colOff>50800</xdr:colOff>
      <xdr:row>58</xdr:row>
      <xdr:rowOff>78827</xdr:rowOff>
    </xdr:to>
    <xdr:cxnSp macro="">
      <xdr:nvCxnSpPr>
        <xdr:cNvPr id="368" name="直線コネクタ 367">
          <a:extLst>
            <a:ext uri="{FF2B5EF4-FFF2-40B4-BE49-F238E27FC236}">
              <a16:creationId xmlns:a16="http://schemas.microsoft.com/office/drawing/2014/main" id="{AD19CC08-D8E7-4BCE-9A52-EBD691686637}"/>
            </a:ext>
          </a:extLst>
        </xdr:cNvPr>
        <xdr:cNvCxnSpPr/>
      </xdr:nvCxnSpPr>
      <xdr:spPr>
        <a:xfrm>
          <a:off x="6286500" y="9556391"/>
          <a:ext cx="793750" cy="10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32D6245B-4926-43FF-BA5B-ADC66820213E}"/>
            </a:ext>
          </a:extLst>
        </xdr:cNvPr>
        <xdr:cNvSpPr/>
      </xdr:nvSpPr>
      <xdr:spPr>
        <a:xfrm>
          <a:off x="7029450" y="962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a:extLst>
            <a:ext uri="{FF2B5EF4-FFF2-40B4-BE49-F238E27FC236}">
              <a16:creationId xmlns:a16="http://schemas.microsoft.com/office/drawing/2014/main" id="{09E382A5-E5F3-42D7-825D-E1B2DC4954AC}"/>
            </a:ext>
          </a:extLst>
        </xdr:cNvPr>
        <xdr:cNvSpPr txBox="1"/>
      </xdr:nvSpPr>
      <xdr:spPr>
        <a:xfrm>
          <a:off x="6851161" y="971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C455B266-F9A0-4963-9B25-2079C65B4292}"/>
            </a:ext>
          </a:extLst>
        </xdr:cNvPr>
        <xdr:cNvSpPr/>
      </xdr:nvSpPr>
      <xdr:spPr>
        <a:xfrm>
          <a:off x="6235700" y="96503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a:extLst>
            <a:ext uri="{FF2B5EF4-FFF2-40B4-BE49-F238E27FC236}">
              <a16:creationId xmlns:a16="http://schemas.microsoft.com/office/drawing/2014/main" id="{B798315A-A60F-43A9-908B-74415317735F}"/>
            </a:ext>
          </a:extLst>
        </xdr:cNvPr>
        <xdr:cNvSpPr txBox="1"/>
      </xdr:nvSpPr>
      <xdr:spPr>
        <a:xfrm>
          <a:off x="6070678" y="974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8DFD02AB-C49C-4206-A4D4-09D71CA630A8}"/>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30AA28F4-9EF3-4F32-9D65-74F12066E442}"/>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DCDA2AE6-C2D3-465C-84CE-CC6B02081690}"/>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1C5832D7-0EA1-401E-AB61-5A3887EBB5CE}"/>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2C4A9BC4-6784-4934-8ED2-3C488B8DBFDB}"/>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121165</xdr:rowOff>
    </xdr:from>
    <xdr:to>
      <xdr:col>55</xdr:col>
      <xdr:colOff>50800</xdr:colOff>
      <xdr:row>58</xdr:row>
      <xdr:rowOff>51315</xdr:rowOff>
    </xdr:to>
    <xdr:sp macro="" textlink="">
      <xdr:nvSpPr>
        <xdr:cNvPr id="378" name="楕円 377">
          <a:extLst>
            <a:ext uri="{FF2B5EF4-FFF2-40B4-BE49-F238E27FC236}">
              <a16:creationId xmlns:a16="http://schemas.microsoft.com/office/drawing/2014/main" id="{8725AA73-AB87-4A1C-BACA-275C5A8BEAF2}"/>
            </a:ext>
          </a:extLst>
        </xdr:cNvPr>
        <xdr:cNvSpPr/>
      </xdr:nvSpPr>
      <xdr:spPr>
        <a:xfrm>
          <a:off x="9398000" y="95382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144042</xdr:rowOff>
    </xdr:from>
    <xdr:ext cx="534377" cy="259045"/>
    <xdr:sp macro="" textlink="">
      <xdr:nvSpPr>
        <xdr:cNvPr id="379" name="農林水産業費該当値テキスト">
          <a:extLst>
            <a:ext uri="{FF2B5EF4-FFF2-40B4-BE49-F238E27FC236}">
              <a16:creationId xmlns:a16="http://schemas.microsoft.com/office/drawing/2014/main" id="{E6D1AE9D-778F-4231-AF65-F2B4E2AB4BFB}"/>
            </a:ext>
          </a:extLst>
        </xdr:cNvPr>
        <xdr:cNvSpPr txBox="1"/>
      </xdr:nvSpPr>
      <xdr:spPr>
        <a:xfrm>
          <a:off x="9480550" y="939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169253</xdr:rowOff>
    </xdr:from>
    <xdr:to>
      <xdr:col>50</xdr:col>
      <xdr:colOff>165100</xdr:colOff>
      <xdr:row>58</xdr:row>
      <xdr:rowOff>99403</xdr:rowOff>
    </xdr:to>
    <xdr:sp macro="" textlink="">
      <xdr:nvSpPr>
        <xdr:cNvPr id="380" name="楕円 379">
          <a:extLst>
            <a:ext uri="{FF2B5EF4-FFF2-40B4-BE49-F238E27FC236}">
              <a16:creationId xmlns:a16="http://schemas.microsoft.com/office/drawing/2014/main" id="{46A6F7F6-4BB0-415F-92ED-A70B12561962}"/>
            </a:ext>
          </a:extLst>
        </xdr:cNvPr>
        <xdr:cNvSpPr/>
      </xdr:nvSpPr>
      <xdr:spPr>
        <a:xfrm>
          <a:off x="8636000" y="95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115930</xdr:rowOff>
    </xdr:from>
    <xdr:ext cx="534377" cy="259045"/>
    <xdr:sp macro="" textlink="">
      <xdr:nvSpPr>
        <xdr:cNvPr id="381" name="テキスト ボックス 380">
          <a:extLst>
            <a:ext uri="{FF2B5EF4-FFF2-40B4-BE49-F238E27FC236}">
              <a16:creationId xmlns:a16="http://schemas.microsoft.com/office/drawing/2014/main" id="{8198BBF1-336B-461B-A94D-3644739EA4E6}"/>
            </a:ext>
          </a:extLst>
        </xdr:cNvPr>
        <xdr:cNvSpPr txBox="1"/>
      </xdr:nvSpPr>
      <xdr:spPr>
        <a:xfrm>
          <a:off x="8438661" y="936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11551</xdr:rowOff>
    </xdr:from>
    <xdr:to>
      <xdr:col>46</xdr:col>
      <xdr:colOff>38100</xdr:colOff>
      <xdr:row>58</xdr:row>
      <xdr:rowOff>113151</xdr:rowOff>
    </xdr:to>
    <xdr:sp macro="" textlink="">
      <xdr:nvSpPr>
        <xdr:cNvPr id="382" name="楕円 381">
          <a:extLst>
            <a:ext uri="{FF2B5EF4-FFF2-40B4-BE49-F238E27FC236}">
              <a16:creationId xmlns:a16="http://schemas.microsoft.com/office/drawing/2014/main" id="{081392E4-5D89-4398-BA86-3E7D8523F016}"/>
            </a:ext>
          </a:extLst>
        </xdr:cNvPr>
        <xdr:cNvSpPr/>
      </xdr:nvSpPr>
      <xdr:spPr>
        <a:xfrm>
          <a:off x="7842250" y="95937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129678</xdr:rowOff>
    </xdr:from>
    <xdr:ext cx="534377" cy="259045"/>
    <xdr:sp macro="" textlink="">
      <xdr:nvSpPr>
        <xdr:cNvPr id="383" name="テキスト ボックス 382">
          <a:extLst>
            <a:ext uri="{FF2B5EF4-FFF2-40B4-BE49-F238E27FC236}">
              <a16:creationId xmlns:a16="http://schemas.microsoft.com/office/drawing/2014/main" id="{DCFD36E1-0B2D-430A-BB43-EAB18177C5B7}"/>
            </a:ext>
          </a:extLst>
        </xdr:cNvPr>
        <xdr:cNvSpPr txBox="1"/>
      </xdr:nvSpPr>
      <xdr:spPr>
        <a:xfrm>
          <a:off x="7644911" y="938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28027</xdr:rowOff>
    </xdr:from>
    <xdr:to>
      <xdr:col>41</xdr:col>
      <xdr:colOff>101600</xdr:colOff>
      <xdr:row>58</xdr:row>
      <xdr:rowOff>129627</xdr:rowOff>
    </xdr:to>
    <xdr:sp macro="" textlink="">
      <xdr:nvSpPr>
        <xdr:cNvPr id="384" name="楕円 383">
          <a:extLst>
            <a:ext uri="{FF2B5EF4-FFF2-40B4-BE49-F238E27FC236}">
              <a16:creationId xmlns:a16="http://schemas.microsoft.com/office/drawing/2014/main" id="{C5FE34AF-7D5F-4C2D-8BE7-2BEA5296F89A}"/>
            </a:ext>
          </a:extLst>
        </xdr:cNvPr>
        <xdr:cNvSpPr/>
      </xdr:nvSpPr>
      <xdr:spPr>
        <a:xfrm>
          <a:off x="7029450" y="96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146154</xdr:rowOff>
    </xdr:from>
    <xdr:ext cx="534377" cy="259045"/>
    <xdr:sp macro="" textlink="">
      <xdr:nvSpPr>
        <xdr:cNvPr id="385" name="テキスト ボックス 384">
          <a:extLst>
            <a:ext uri="{FF2B5EF4-FFF2-40B4-BE49-F238E27FC236}">
              <a16:creationId xmlns:a16="http://schemas.microsoft.com/office/drawing/2014/main" id="{D6F37037-6BD8-4130-8E53-BF2424F2960D}"/>
            </a:ext>
          </a:extLst>
        </xdr:cNvPr>
        <xdr:cNvSpPr txBox="1"/>
      </xdr:nvSpPr>
      <xdr:spPr>
        <a:xfrm>
          <a:off x="6851161" y="939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88541</xdr:rowOff>
    </xdr:from>
    <xdr:to>
      <xdr:col>36</xdr:col>
      <xdr:colOff>165100</xdr:colOff>
      <xdr:row>58</xdr:row>
      <xdr:rowOff>18691</xdr:rowOff>
    </xdr:to>
    <xdr:sp macro="" textlink="">
      <xdr:nvSpPr>
        <xdr:cNvPr id="386" name="楕円 385">
          <a:extLst>
            <a:ext uri="{FF2B5EF4-FFF2-40B4-BE49-F238E27FC236}">
              <a16:creationId xmlns:a16="http://schemas.microsoft.com/office/drawing/2014/main" id="{8BAA5EF9-0A7A-4F64-AE4B-08756246E0A0}"/>
            </a:ext>
          </a:extLst>
        </xdr:cNvPr>
        <xdr:cNvSpPr/>
      </xdr:nvSpPr>
      <xdr:spPr>
        <a:xfrm>
          <a:off x="6235700" y="95055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35218</xdr:rowOff>
    </xdr:from>
    <xdr:ext cx="534377" cy="259045"/>
    <xdr:sp macro="" textlink="">
      <xdr:nvSpPr>
        <xdr:cNvPr id="387" name="テキスト ボックス 386">
          <a:extLst>
            <a:ext uri="{FF2B5EF4-FFF2-40B4-BE49-F238E27FC236}">
              <a16:creationId xmlns:a16="http://schemas.microsoft.com/office/drawing/2014/main" id="{FFF8E50A-6E1E-4F4E-8859-797AD18A93FD}"/>
            </a:ext>
          </a:extLst>
        </xdr:cNvPr>
        <xdr:cNvSpPr txBox="1"/>
      </xdr:nvSpPr>
      <xdr:spPr>
        <a:xfrm>
          <a:off x="6038361" y="928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9B1701E8-412E-4E7A-8B93-43A95B5907E6}"/>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4EC43835-F884-4F53-82A0-15F2E6AD2F10}"/>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EE2BD2D6-805C-4EE0-BDC1-EAECC3040925}"/>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17A2E40C-C9DF-4513-9804-0DFB63A08E57}"/>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7EFEE8DD-F415-4F9D-8202-2B69DEC5AE06}"/>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9733E0C-040F-4B8F-BD86-32174B8EE5E9}"/>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75E2B918-504E-4FE4-8429-712BA692513C}"/>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8BB803CA-34F6-4A1D-B457-04D5D74ED52A}"/>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E7A13BF1-E1F5-4608-9F7A-A0FF11166444}"/>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F6CD7B41-17E5-4DFE-B531-3C90A4583C9E}"/>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73EAB3CB-0715-42A9-8EEA-E55217CB185D}"/>
            </a:ext>
          </a:extLst>
        </xdr:cNvPr>
        <xdr:cNvCxnSpPr/>
      </xdr:nvCxnSpPr>
      <xdr:spPr>
        <a:xfrm>
          <a:off x="5956300" y="131481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43C1372B-746F-4CB4-ABD6-BBC6D9DF8393}"/>
            </a:ext>
          </a:extLst>
        </xdr:cNvPr>
        <xdr:cNvSpPr txBox="1"/>
      </xdr:nvSpPr>
      <xdr:spPr>
        <a:xfrm>
          <a:off x="572656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59623139-4A1C-4328-9CAE-0E1266405E3D}"/>
            </a:ext>
          </a:extLst>
        </xdr:cNvPr>
        <xdr:cNvCxnSpPr/>
      </xdr:nvCxnSpPr>
      <xdr:spPr>
        <a:xfrm>
          <a:off x="5956300" y="12834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7568B851-6622-4737-929B-84CDDE62CBF8}"/>
            </a:ext>
          </a:extLst>
        </xdr:cNvPr>
        <xdr:cNvSpPr txBox="1"/>
      </xdr:nvSpPr>
      <xdr:spPr>
        <a:xfrm>
          <a:off x="548215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94C1FC41-B17D-4899-8C93-C78D9F7C6EDE}"/>
            </a:ext>
          </a:extLst>
        </xdr:cNvPr>
        <xdr:cNvCxnSpPr/>
      </xdr:nvCxnSpPr>
      <xdr:spPr>
        <a:xfrm>
          <a:off x="5956300" y="125203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7889EB0E-B7BC-4D7C-8A65-5F4590E6C268}"/>
            </a:ext>
          </a:extLst>
        </xdr:cNvPr>
        <xdr:cNvSpPr txBox="1"/>
      </xdr:nvSpPr>
      <xdr:spPr>
        <a:xfrm>
          <a:off x="548215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515CD754-9F91-49B0-AFCF-89BDC783BB61}"/>
            </a:ext>
          </a:extLst>
        </xdr:cNvPr>
        <xdr:cNvCxnSpPr/>
      </xdr:nvCxnSpPr>
      <xdr:spPr>
        <a:xfrm>
          <a:off x="5956300" y="122065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D1F420BA-FC59-474B-B8CB-22F7EA528F33}"/>
            </a:ext>
          </a:extLst>
        </xdr:cNvPr>
        <xdr:cNvSpPr txBox="1"/>
      </xdr:nvSpPr>
      <xdr:spPr>
        <a:xfrm>
          <a:off x="5482151" y="12064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9C23E582-A8B5-47D5-9B24-1F27CF174976}"/>
            </a:ext>
          </a:extLst>
        </xdr:cNvPr>
        <xdr:cNvCxnSpPr/>
      </xdr:nvCxnSpPr>
      <xdr:spPr>
        <a:xfrm>
          <a:off x="5956300" y="11892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72F74DA0-8090-4DD4-A152-F5CAFFB98BCF}"/>
            </a:ext>
          </a:extLst>
        </xdr:cNvPr>
        <xdr:cNvSpPr txBox="1"/>
      </xdr:nvSpPr>
      <xdr:spPr>
        <a:xfrm>
          <a:off x="5418031" y="11750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11686315-42FB-4B20-B0C0-8EA1E93E9D21}"/>
            </a:ext>
          </a:extLst>
        </xdr:cNvPr>
        <xdr:cNvCxnSpPr/>
      </xdr:nvCxnSpPr>
      <xdr:spPr>
        <a:xfrm>
          <a:off x="5956300" y="11572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D0FD4BB5-7236-4F15-A905-8C00268F38A5}"/>
            </a:ext>
          </a:extLst>
        </xdr:cNvPr>
        <xdr:cNvSpPr txBox="1"/>
      </xdr:nvSpPr>
      <xdr:spPr>
        <a:xfrm>
          <a:off x="541803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DDAA6EA-3862-4F71-8793-9B3FD61D9136}"/>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99C30A5E-5B04-4448-93F6-1CE649FEE1F6}"/>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834CDC40-F195-4838-ACAE-7D255BD5C1F4}"/>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190E4464-ADDE-4FC7-B1F5-8B899BF43867}"/>
            </a:ext>
          </a:extLst>
        </xdr:cNvPr>
        <xdr:cNvCxnSpPr/>
      </xdr:nvCxnSpPr>
      <xdr:spPr>
        <a:xfrm flipV="1">
          <a:off x="9427845" y="11771289"/>
          <a:ext cx="1270" cy="1367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D6213B32-90D8-452F-814E-6517AE24A6FF}"/>
            </a:ext>
          </a:extLst>
        </xdr:cNvPr>
        <xdr:cNvSpPr txBox="1"/>
      </xdr:nvSpPr>
      <xdr:spPr>
        <a:xfrm>
          <a:off x="9480550" y="13142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D78F0B5F-5976-413D-846B-62C518005679}"/>
            </a:ext>
          </a:extLst>
        </xdr:cNvPr>
        <xdr:cNvCxnSpPr/>
      </xdr:nvCxnSpPr>
      <xdr:spPr>
        <a:xfrm>
          <a:off x="9359900" y="131389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3DF07044-69C7-46E0-956B-5983ECEDE7AC}"/>
            </a:ext>
          </a:extLst>
        </xdr:cNvPr>
        <xdr:cNvSpPr txBox="1"/>
      </xdr:nvSpPr>
      <xdr:spPr>
        <a:xfrm>
          <a:off x="9480550" y="1155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18947BAA-936E-44B4-B8E8-C622DBC7F6FA}"/>
            </a:ext>
          </a:extLst>
        </xdr:cNvPr>
        <xdr:cNvCxnSpPr/>
      </xdr:nvCxnSpPr>
      <xdr:spPr>
        <a:xfrm>
          <a:off x="9359900" y="117712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75943</xdr:rowOff>
    </xdr:from>
    <xdr:to>
      <xdr:col>55</xdr:col>
      <xdr:colOff>0</xdr:colOff>
      <xdr:row>79</xdr:row>
      <xdr:rowOff>84596</xdr:rowOff>
    </xdr:to>
    <xdr:cxnSp macro="">
      <xdr:nvCxnSpPr>
        <xdr:cNvPr id="418" name="直線コネクタ 417">
          <a:extLst>
            <a:ext uri="{FF2B5EF4-FFF2-40B4-BE49-F238E27FC236}">
              <a16:creationId xmlns:a16="http://schemas.microsoft.com/office/drawing/2014/main" id="{D0240E56-8175-49BA-B6DA-56597854C838}"/>
            </a:ext>
          </a:extLst>
        </xdr:cNvPr>
        <xdr:cNvCxnSpPr/>
      </xdr:nvCxnSpPr>
      <xdr:spPr>
        <a:xfrm flipV="1">
          <a:off x="8686800" y="13125193"/>
          <a:ext cx="742950" cy="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id="{A8820069-C05E-4760-AE43-E5F3890D676C}"/>
            </a:ext>
          </a:extLst>
        </xdr:cNvPr>
        <xdr:cNvSpPr txBox="1"/>
      </xdr:nvSpPr>
      <xdr:spPr>
        <a:xfrm>
          <a:off x="9480550" y="128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649F781D-F53E-4A83-A8DB-D545906815D9}"/>
            </a:ext>
          </a:extLst>
        </xdr:cNvPr>
        <xdr:cNvSpPr/>
      </xdr:nvSpPr>
      <xdr:spPr>
        <a:xfrm>
          <a:off x="9398000" y="130289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72394</xdr:rowOff>
    </xdr:from>
    <xdr:to>
      <xdr:col>50</xdr:col>
      <xdr:colOff>114300</xdr:colOff>
      <xdr:row>79</xdr:row>
      <xdr:rowOff>84596</xdr:rowOff>
    </xdr:to>
    <xdr:cxnSp macro="">
      <xdr:nvCxnSpPr>
        <xdr:cNvPr id="421" name="直線コネクタ 420">
          <a:extLst>
            <a:ext uri="{FF2B5EF4-FFF2-40B4-BE49-F238E27FC236}">
              <a16:creationId xmlns:a16="http://schemas.microsoft.com/office/drawing/2014/main" id="{DC2D1EFF-AEA2-4FA1-9782-9C460490FDC3}"/>
            </a:ext>
          </a:extLst>
        </xdr:cNvPr>
        <xdr:cNvCxnSpPr/>
      </xdr:nvCxnSpPr>
      <xdr:spPr>
        <a:xfrm>
          <a:off x="7886700" y="13121644"/>
          <a:ext cx="800100" cy="1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E4C0CA41-4054-4EAE-A721-3B9430B1A367}"/>
            </a:ext>
          </a:extLst>
        </xdr:cNvPr>
        <xdr:cNvSpPr/>
      </xdr:nvSpPr>
      <xdr:spPr>
        <a:xfrm>
          <a:off x="8636000" y="13030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id="{CCF41EAC-A980-4106-9EDF-A01351583735}"/>
            </a:ext>
          </a:extLst>
        </xdr:cNvPr>
        <xdr:cNvSpPr txBox="1"/>
      </xdr:nvSpPr>
      <xdr:spPr>
        <a:xfrm>
          <a:off x="8470978" y="1281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72394</xdr:rowOff>
    </xdr:from>
    <xdr:to>
      <xdr:col>45</xdr:col>
      <xdr:colOff>177800</xdr:colOff>
      <xdr:row>79</xdr:row>
      <xdr:rowOff>83345</xdr:rowOff>
    </xdr:to>
    <xdr:cxnSp macro="">
      <xdr:nvCxnSpPr>
        <xdr:cNvPr id="424" name="直線コネクタ 423">
          <a:extLst>
            <a:ext uri="{FF2B5EF4-FFF2-40B4-BE49-F238E27FC236}">
              <a16:creationId xmlns:a16="http://schemas.microsoft.com/office/drawing/2014/main" id="{D6D77A14-39F3-4CA3-A905-0B33EDEC1426}"/>
            </a:ext>
          </a:extLst>
        </xdr:cNvPr>
        <xdr:cNvCxnSpPr/>
      </xdr:nvCxnSpPr>
      <xdr:spPr>
        <a:xfrm flipV="1">
          <a:off x="7080250" y="13121644"/>
          <a:ext cx="806450" cy="1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F53F8A56-1682-4FEC-8D57-773E3F0F37F7}"/>
            </a:ext>
          </a:extLst>
        </xdr:cNvPr>
        <xdr:cNvSpPr/>
      </xdr:nvSpPr>
      <xdr:spPr>
        <a:xfrm>
          <a:off x="7842250" y="130372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id="{68A8BE5C-7B65-4D0D-80B1-453342303280}"/>
            </a:ext>
          </a:extLst>
        </xdr:cNvPr>
        <xdr:cNvSpPr txBox="1"/>
      </xdr:nvSpPr>
      <xdr:spPr>
        <a:xfrm>
          <a:off x="7677228" y="1281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69977</xdr:rowOff>
    </xdr:from>
    <xdr:to>
      <xdr:col>41</xdr:col>
      <xdr:colOff>50800</xdr:colOff>
      <xdr:row>79</xdr:row>
      <xdr:rowOff>83345</xdr:rowOff>
    </xdr:to>
    <xdr:cxnSp macro="">
      <xdr:nvCxnSpPr>
        <xdr:cNvPr id="427" name="直線コネクタ 426">
          <a:extLst>
            <a:ext uri="{FF2B5EF4-FFF2-40B4-BE49-F238E27FC236}">
              <a16:creationId xmlns:a16="http://schemas.microsoft.com/office/drawing/2014/main" id="{A41A8625-2751-4D15-AD13-F15C55292211}"/>
            </a:ext>
          </a:extLst>
        </xdr:cNvPr>
        <xdr:cNvCxnSpPr/>
      </xdr:nvCxnSpPr>
      <xdr:spPr>
        <a:xfrm>
          <a:off x="6286500" y="13119227"/>
          <a:ext cx="793750" cy="1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BA82E552-278D-4A50-BBC1-8D9835DE6574}"/>
            </a:ext>
          </a:extLst>
        </xdr:cNvPr>
        <xdr:cNvSpPr/>
      </xdr:nvSpPr>
      <xdr:spPr>
        <a:xfrm>
          <a:off x="7029450" y="130370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id="{7BB9FE44-EAF7-4D47-BAE4-EFC88DA184F7}"/>
            </a:ext>
          </a:extLst>
        </xdr:cNvPr>
        <xdr:cNvSpPr txBox="1"/>
      </xdr:nvSpPr>
      <xdr:spPr>
        <a:xfrm>
          <a:off x="6864428" y="1281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267F4EB8-F05D-4571-8865-E996F62A4F3F}"/>
            </a:ext>
          </a:extLst>
        </xdr:cNvPr>
        <xdr:cNvSpPr/>
      </xdr:nvSpPr>
      <xdr:spPr>
        <a:xfrm>
          <a:off x="6235700" y="130326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a:extLst>
            <a:ext uri="{FF2B5EF4-FFF2-40B4-BE49-F238E27FC236}">
              <a16:creationId xmlns:a16="http://schemas.microsoft.com/office/drawing/2014/main" id="{692D53C1-E8B2-4006-8F04-2AAA4C781EE8}"/>
            </a:ext>
          </a:extLst>
        </xdr:cNvPr>
        <xdr:cNvSpPr txBox="1"/>
      </xdr:nvSpPr>
      <xdr:spPr>
        <a:xfrm>
          <a:off x="6070678" y="1281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F241F8B9-61F1-4163-8E5F-8F7BA0D7AB06}"/>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ED8ABF08-7138-49C3-ACD4-994943062B30}"/>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1EF0BFE6-40A2-4C43-9B94-141C9AC35D9E}"/>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A31A9E45-5A3E-4F16-9AAD-D3858436D0CD}"/>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2B9858DE-5530-47B6-8E60-B5153B143456}"/>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25143</xdr:rowOff>
    </xdr:from>
    <xdr:to>
      <xdr:col>55</xdr:col>
      <xdr:colOff>50800</xdr:colOff>
      <xdr:row>79</xdr:row>
      <xdr:rowOff>126743</xdr:rowOff>
    </xdr:to>
    <xdr:sp macro="" textlink="">
      <xdr:nvSpPr>
        <xdr:cNvPr id="437" name="楕円 436">
          <a:extLst>
            <a:ext uri="{FF2B5EF4-FFF2-40B4-BE49-F238E27FC236}">
              <a16:creationId xmlns:a16="http://schemas.microsoft.com/office/drawing/2014/main" id="{6B0DAD21-794F-4485-A964-2263FCE07848}"/>
            </a:ext>
          </a:extLst>
        </xdr:cNvPr>
        <xdr:cNvSpPr/>
      </xdr:nvSpPr>
      <xdr:spPr>
        <a:xfrm>
          <a:off x="9398000" y="130743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123237</xdr:rowOff>
    </xdr:from>
    <xdr:ext cx="469744" cy="259045"/>
    <xdr:sp macro="" textlink="">
      <xdr:nvSpPr>
        <xdr:cNvPr id="438" name="商工費該当値テキスト">
          <a:extLst>
            <a:ext uri="{FF2B5EF4-FFF2-40B4-BE49-F238E27FC236}">
              <a16:creationId xmlns:a16="http://schemas.microsoft.com/office/drawing/2014/main" id="{653B8F05-FC49-49F3-B742-EECF3A64D4B2}"/>
            </a:ext>
          </a:extLst>
        </xdr:cNvPr>
        <xdr:cNvSpPr txBox="1"/>
      </xdr:nvSpPr>
      <xdr:spPr>
        <a:xfrm>
          <a:off x="9480550" y="1300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33796</xdr:rowOff>
    </xdr:from>
    <xdr:to>
      <xdr:col>50</xdr:col>
      <xdr:colOff>165100</xdr:colOff>
      <xdr:row>79</xdr:row>
      <xdr:rowOff>135396</xdr:rowOff>
    </xdr:to>
    <xdr:sp macro="" textlink="">
      <xdr:nvSpPr>
        <xdr:cNvPr id="439" name="楕円 438">
          <a:extLst>
            <a:ext uri="{FF2B5EF4-FFF2-40B4-BE49-F238E27FC236}">
              <a16:creationId xmlns:a16="http://schemas.microsoft.com/office/drawing/2014/main" id="{9D2C71C6-0DC1-4565-B52C-BCD4A7FEDC8D}"/>
            </a:ext>
          </a:extLst>
        </xdr:cNvPr>
        <xdr:cNvSpPr/>
      </xdr:nvSpPr>
      <xdr:spPr>
        <a:xfrm>
          <a:off x="8636000" y="130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126523</xdr:rowOff>
    </xdr:from>
    <xdr:ext cx="469744" cy="259045"/>
    <xdr:sp macro="" textlink="">
      <xdr:nvSpPr>
        <xdr:cNvPr id="440" name="テキスト ボックス 439">
          <a:extLst>
            <a:ext uri="{FF2B5EF4-FFF2-40B4-BE49-F238E27FC236}">
              <a16:creationId xmlns:a16="http://schemas.microsoft.com/office/drawing/2014/main" id="{21C2E46D-ACE6-4345-A1C6-E63CF17AB581}"/>
            </a:ext>
          </a:extLst>
        </xdr:cNvPr>
        <xdr:cNvSpPr txBox="1"/>
      </xdr:nvSpPr>
      <xdr:spPr>
        <a:xfrm>
          <a:off x="8470978" y="13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21594</xdr:rowOff>
    </xdr:from>
    <xdr:to>
      <xdr:col>46</xdr:col>
      <xdr:colOff>38100</xdr:colOff>
      <xdr:row>79</xdr:row>
      <xdr:rowOff>123194</xdr:rowOff>
    </xdr:to>
    <xdr:sp macro="" textlink="">
      <xdr:nvSpPr>
        <xdr:cNvPr id="441" name="楕円 440">
          <a:extLst>
            <a:ext uri="{FF2B5EF4-FFF2-40B4-BE49-F238E27FC236}">
              <a16:creationId xmlns:a16="http://schemas.microsoft.com/office/drawing/2014/main" id="{6B82FCBC-E2B1-40D5-819B-0640850680C4}"/>
            </a:ext>
          </a:extLst>
        </xdr:cNvPr>
        <xdr:cNvSpPr/>
      </xdr:nvSpPr>
      <xdr:spPr>
        <a:xfrm>
          <a:off x="7842250" y="130708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114321</xdr:rowOff>
    </xdr:from>
    <xdr:ext cx="469744" cy="259045"/>
    <xdr:sp macro="" textlink="">
      <xdr:nvSpPr>
        <xdr:cNvPr id="442" name="テキスト ボックス 441">
          <a:extLst>
            <a:ext uri="{FF2B5EF4-FFF2-40B4-BE49-F238E27FC236}">
              <a16:creationId xmlns:a16="http://schemas.microsoft.com/office/drawing/2014/main" id="{17D48558-47B5-4AC4-AA12-1A478A64EC6A}"/>
            </a:ext>
          </a:extLst>
        </xdr:cNvPr>
        <xdr:cNvSpPr txBox="1"/>
      </xdr:nvSpPr>
      <xdr:spPr>
        <a:xfrm>
          <a:off x="7677228" y="1316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32545</xdr:rowOff>
    </xdr:from>
    <xdr:to>
      <xdr:col>41</xdr:col>
      <xdr:colOff>101600</xdr:colOff>
      <xdr:row>79</xdr:row>
      <xdr:rowOff>134145</xdr:rowOff>
    </xdr:to>
    <xdr:sp macro="" textlink="">
      <xdr:nvSpPr>
        <xdr:cNvPr id="443" name="楕円 442">
          <a:extLst>
            <a:ext uri="{FF2B5EF4-FFF2-40B4-BE49-F238E27FC236}">
              <a16:creationId xmlns:a16="http://schemas.microsoft.com/office/drawing/2014/main" id="{C8BF677F-A19F-4203-A028-55BA2856731D}"/>
            </a:ext>
          </a:extLst>
        </xdr:cNvPr>
        <xdr:cNvSpPr/>
      </xdr:nvSpPr>
      <xdr:spPr>
        <a:xfrm>
          <a:off x="7029450" y="1308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125272</xdr:rowOff>
    </xdr:from>
    <xdr:ext cx="469744" cy="259045"/>
    <xdr:sp macro="" textlink="">
      <xdr:nvSpPr>
        <xdr:cNvPr id="444" name="テキスト ボックス 443">
          <a:extLst>
            <a:ext uri="{FF2B5EF4-FFF2-40B4-BE49-F238E27FC236}">
              <a16:creationId xmlns:a16="http://schemas.microsoft.com/office/drawing/2014/main" id="{810349EF-8F00-40E4-8341-1BDD1B5BB4F8}"/>
            </a:ext>
          </a:extLst>
        </xdr:cNvPr>
        <xdr:cNvSpPr txBox="1"/>
      </xdr:nvSpPr>
      <xdr:spPr>
        <a:xfrm>
          <a:off x="6864428" y="131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19177</xdr:rowOff>
    </xdr:from>
    <xdr:to>
      <xdr:col>36</xdr:col>
      <xdr:colOff>165100</xdr:colOff>
      <xdr:row>79</xdr:row>
      <xdr:rowOff>120777</xdr:rowOff>
    </xdr:to>
    <xdr:sp macro="" textlink="">
      <xdr:nvSpPr>
        <xdr:cNvPr id="445" name="楕円 444">
          <a:extLst>
            <a:ext uri="{FF2B5EF4-FFF2-40B4-BE49-F238E27FC236}">
              <a16:creationId xmlns:a16="http://schemas.microsoft.com/office/drawing/2014/main" id="{9A027933-C04A-4FB5-81EC-C73EBCAF3F09}"/>
            </a:ext>
          </a:extLst>
        </xdr:cNvPr>
        <xdr:cNvSpPr/>
      </xdr:nvSpPr>
      <xdr:spPr>
        <a:xfrm>
          <a:off x="6235700" y="130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111904</xdr:rowOff>
    </xdr:from>
    <xdr:ext cx="469744" cy="259045"/>
    <xdr:sp macro="" textlink="">
      <xdr:nvSpPr>
        <xdr:cNvPr id="446" name="テキスト ボックス 445">
          <a:extLst>
            <a:ext uri="{FF2B5EF4-FFF2-40B4-BE49-F238E27FC236}">
              <a16:creationId xmlns:a16="http://schemas.microsoft.com/office/drawing/2014/main" id="{A9DA1AAD-FBC7-424A-90D7-4E3021F4C838}"/>
            </a:ext>
          </a:extLst>
        </xdr:cNvPr>
        <xdr:cNvSpPr txBox="1"/>
      </xdr:nvSpPr>
      <xdr:spPr>
        <a:xfrm>
          <a:off x="6070678" y="1316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CF5A8C79-B5D9-4AAB-9C10-7F14E8C50A10}"/>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12CB37B5-6D55-4FC7-857E-A656CB4E3C69}"/>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AB407676-5EA0-4A3A-B390-FFC94A9AFC81}"/>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2E154DB4-3DD5-4226-8F18-643E0523591E}"/>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8E08337B-42DC-48BD-A7F3-64BD19761275}"/>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169DA987-C838-494C-8F8A-A687E62F6949}"/>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A2D3703D-44BF-4B7C-B433-7846263CE15E}"/>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70E785FC-CDA9-4C45-91CF-4DEDD4AB1E1F}"/>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8A3413E3-8DBC-40C9-B451-F9D4FE8A2F50}"/>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4C648144-2274-4EA1-AA38-BA73ED37D5A8}"/>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A9D73F08-BAC9-45A5-BDCC-9AA92BD6C9AB}"/>
            </a:ext>
          </a:extLst>
        </xdr:cNvPr>
        <xdr:cNvCxnSpPr/>
      </xdr:nvCxnSpPr>
      <xdr:spPr>
        <a:xfrm>
          <a:off x="5956300" y="1637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8B0FA931-2C89-4FFE-81B6-39013D3464E3}"/>
            </a:ext>
          </a:extLst>
        </xdr:cNvPr>
        <xdr:cNvSpPr txBox="1"/>
      </xdr:nvSpPr>
      <xdr:spPr>
        <a:xfrm>
          <a:off x="572656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D94FFCB4-9BF0-4D9F-AC5A-3FACA6E3AB98}"/>
            </a:ext>
          </a:extLst>
        </xdr:cNvPr>
        <xdr:cNvCxnSpPr/>
      </xdr:nvCxnSpPr>
      <xdr:spPr>
        <a:xfrm>
          <a:off x="5956300" y="15913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5B2E5D20-8C64-4F10-95C8-8EEC6DE6DA63}"/>
            </a:ext>
          </a:extLst>
        </xdr:cNvPr>
        <xdr:cNvSpPr txBox="1"/>
      </xdr:nvSpPr>
      <xdr:spPr>
        <a:xfrm>
          <a:off x="5418031" y="15770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3AABF300-98F1-4918-A28C-4AA28B5435D4}"/>
            </a:ext>
          </a:extLst>
        </xdr:cNvPr>
        <xdr:cNvCxnSpPr/>
      </xdr:nvCxnSpPr>
      <xdr:spPr>
        <a:xfrm>
          <a:off x="5956300" y="15455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18D11E64-C25E-4B1E-A5E8-B368AAB35934}"/>
            </a:ext>
          </a:extLst>
        </xdr:cNvPr>
        <xdr:cNvSpPr txBox="1"/>
      </xdr:nvSpPr>
      <xdr:spPr>
        <a:xfrm>
          <a:off x="5418031" y="15313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148D57B7-8AD6-4B4B-9289-9CBD72362390}"/>
            </a:ext>
          </a:extLst>
        </xdr:cNvPr>
        <xdr:cNvCxnSpPr/>
      </xdr:nvCxnSpPr>
      <xdr:spPr>
        <a:xfrm>
          <a:off x="5956300" y="15005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F3F31666-6B3C-462F-8414-7C271C7A7CDE}"/>
            </a:ext>
          </a:extLst>
        </xdr:cNvPr>
        <xdr:cNvSpPr txBox="1"/>
      </xdr:nvSpPr>
      <xdr:spPr>
        <a:xfrm>
          <a:off x="5418031" y="1486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7247D450-72A4-4F27-A0BD-32F50AE35DF6}"/>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54BCB3D8-3742-4B26-B14D-DA3392ADF975}"/>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87736231-75B7-4ABB-BB2B-5A98BADE30B2}"/>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39777DA-A44A-49F7-A721-A34C5465B750}"/>
            </a:ext>
          </a:extLst>
        </xdr:cNvPr>
        <xdr:cNvCxnSpPr/>
      </xdr:nvCxnSpPr>
      <xdr:spPr>
        <a:xfrm flipV="1">
          <a:off x="9427845" y="14941117"/>
          <a:ext cx="1270" cy="139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7B119F7C-47C6-4985-B9AC-A9B6546D0863}"/>
            </a:ext>
          </a:extLst>
        </xdr:cNvPr>
        <xdr:cNvSpPr txBox="1"/>
      </xdr:nvSpPr>
      <xdr:spPr>
        <a:xfrm>
          <a:off x="9480550" y="1634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23761637-8F74-4DDC-946B-5CADCFB48D7D}"/>
            </a:ext>
          </a:extLst>
        </xdr:cNvPr>
        <xdr:cNvCxnSpPr/>
      </xdr:nvCxnSpPr>
      <xdr:spPr>
        <a:xfrm>
          <a:off x="9359900" y="163393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9A6001BC-137A-47E6-B7C2-7BBADA079182}"/>
            </a:ext>
          </a:extLst>
        </xdr:cNvPr>
        <xdr:cNvSpPr txBox="1"/>
      </xdr:nvSpPr>
      <xdr:spPr>
        <a:xfrm>
          <a:off x="9480550" y="1472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2949F817-CB9A-4606-BE8B-DC4A621CE061}"/>
            </a:ext>
          </a:extLst>
        </xdr:cNvPr>
        <xdr:cNvCxnSpPr/>
      </xdr:nvCxnSpPr>
      <xdr:spPr>
        <a:xfrm>
          <a:off x="9359900" y="14941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38181</xdr:rowOff>
    </xdr:from>
    <xdr:to>
      <xdr:col>55</xdr:col>
      <xdr:colOff>0</xdr:colOff>
      <xdr:row>98</xdr:row>
      <xdr:rowOff>70450</xdr:rowOff>
    </xdr:to>
    <xdr:cxnSp macro="">
      <xdr:nvCxnSpPr>
        <xdr:cNvPr id="473" name="直線コネクタ 472">
          <a:extLst>
            <a:ext uri="{FF2B5EF4-FFF2-40B4-BE49-F238E27FC236}">
              <a16:creationId xmlns:a16="http://schemas.microsoft.com/office/drawing/2014/main" id="{989A4D45-9A48-4C0E-AED7-3E6783F54CBC}"/>
            </a:ext>
          </a:extLst>
        </xdr:cNvPr>
        <xdr:cNvCxnSpPr/>
      </xdr:nvCxnSpPr>
      <xdr:spPr>
        <a:xfrm>
          <a:off x="8686800" y="16268781"/>
          <a:ext cx="742950" cy="3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id="{909A04EB-D6A1-49C9-B821-3B1F1DD0AFB5}"/>
            </a:ext>
          </a:extLst>
        </xdr:cNvPr>
        <xdr:cNvSpPr txBox="1"/>
      </xdr:nvSpPr>
      <xdr:spPr>
        <a:xfrm>
          <a:off x="9480550" y="16081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5524B66-346C-4E58-8480-E329032B1E26}"/>
            </a:ext>
          </a:extLst>
        </xdr:cNvPr>
        <xdr:cNvSpPr/>
      </xdr:nvSpPr>
      <xdr:spPr>
        <a:xfrm>
          <a:off x="9398000" y="162303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38181</xdr:rowOff>
    </xdr:from>
    <xdr:to>
      <xdr:col>50</xdr:col>
      <xdr:colOff>114300</xdr:colOff>
      <xdr:row>98</xdr:row>
      <xdr:rowOff>50070</xdr:rowOff>
    </xdr:to>
    <xdr:cxnSp macro="">
      <xdr:nvCxnSpPr>
        <xdr:cNvPr id="476" name="直線コネクタ 475">
          <a:extLst>
            <a:ext uri="{FF2B5EF4-FFF2-40B4-BE49-F238E27FC236}">
              <a16:creationId xmlns:a16="http://schemas.microsoft.com/office/drawing/2014/main" id="{385460CA-A48B-4C0B-A17C-6B49F1ED9074}"/>
            </a:ext>
          </a:extLst>
        </xdr:cNvPr>
        <xdr:cNvCxnSpPr/>
      </xdr:nvCxnSpPr>
      <xdr:spPr>
        <a:xfrm flipV="1">
          <a:off x="7886700" y="16268781"/>
          <a:ext cx="800100" cy="1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7FCAF475-ECBC-4B8F-9972-D263B7503142}"/>
            </a:ext>
          </a:extLst>
        </xdr:cNvPr>
        <xdr:cNvSpPr/>
      </xdr:nvSpPr>
      <xdr:spPr>
        <a:xfrm>
          <a:off x="8636000" y="1622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a:extLst>
            <a:ext uri="{FF2B5EF4-FFF2-40B4-BE49-F238E27FC236}">
              <a16:creationId xmlns:a16="http://schemas.microsoft.com/office/drawing/2014/main" id="{242F0D6A-8E14-41B7-8E7B-60B4CDB655C5}"/>
            </a:ext>
          </a:extLst>
        </xdr:cNvPr>
        <xdr:cNvSpPr txBox="1"/>
      </xdr:nvSpPr>
      <xdr:spPr>
        <a:xfrm>
          <a:off x="8438661" y="1632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50070</xdr:rowOff>
    </xdr:from>
    <xdr:to>
      <xdr:col>45</xdr:col>
      <xdr:colOff>177800</xdr:colOff>
      <xdr:row>98</xdr:row>
      <xdr:rowOff>57266</xdr:rowOff>
    </xdr:to>
    <xdr:cxnSp macro="">
      <xdr:nvCxnSpPr>
        <xdr:cNvPr id="479" name="直線コネクタ 478">
          <a:extLst>
            <a:ext uri="{FF2B5EF4-FFF2-40B4-BE49-F238E27FC236}">
              <a16:creationId xmlns:a16="http://schemas.microsoft.com/office/drawing/2014/main" id="{4FD50CD2-F739-472B-BE98-7FE8B83A57FF}"/>
            </a:ext>
          </a:extLst>
        </xdr:cNvPr>
        <xdr:cNvCxnSpPr/>
      </xdr:nvCxnSpPr>
      <xdr:spPr>
        <a:xfrm flipV="1">
          <a:off x="7080250" y="16280670"/>
          <a:ext cx="80645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7DF26052-782F-466D-BC23-5F9B6DF36D74}"/>
            </a:ext>
          </a:extLst>
        </xdr:cNvPr>
        <xdr:cNvSpPr/>
      </xdr:nvSpPr>
      <xdr:spPr>
        <a:xfrm>
          <a:off x="7842250" y="162260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a16="http://schemas.microsoft.com/office/drawing/2014/main" id="{82D9883C-7312-41D9-B34D-7B04E04195FD}"/>
            </a:ext>
          </a:extLst>
        </xdr:cNvPr>
        <xdr:cNvSpPr txBox="1"/>
      </xdr:nvSpPr>
      <xdr:spPr>
        <a:xfrm>
          <a:off x="7644911" y="1600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57266</xdr:rowOff>
    </xdr:from>
    <xdr:to>
      <xdr:col>41</xdr:col>
      <xdr:colOff>50800</xdr:colOff>
      <xdr:row>98</xdr:row>
      <xdr:rowOff>75095</xdr:rowOff>
    </xdr:to>
    <xdr:cxnSp macro="">
      <xdr:nvCxnSpPr>
        <xdr:cNvPr id="482" name="直線コネクタ 481">
          <a:extLst>
            <a:ext uri="{FF2B5EF4-FFF2-40B4-BE49-F238E27FC236}">
              <a16:creationId xmlns:a16="http://schemas.microsoft.com/office/drawing/2014/main" id="{589A92D7-84A5-4167-9762-5FEFE9469C38}"/>
            </a:ext>
          </a:extLst>
        </xdr:cNvPr>
        <xdr:cNvCxnSpPr/>
      </xdr:nvCxnSpPr>
      <xdr:spPr>
        <a:xfrm flipV="1">
          <a:off x="6286500" y="16287866"/>
          <a:ext cx="793750" cy="1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B30311BC-2A17-41CB-8A9B-6663E881E6C3}"/>
            </a:ext>
          </a:extLst>
        </xdr:cNvPr>
        <xdr:cNvSpPr/>
      </xdr:nvSpPr>
      <xdr:spPr>
        <a:xfrm>
          <a:off x="7029450" y="162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id="{9919E27A-9659-4FD4-AC44-4084EFDA5C96}"/>
            </a:ext>
          </a:extLst>
        </xdr:cNvPr>
        <xdr:cNvSpPr txBox="1"/>
      </xdr:nvSpPr>
      <xdr:spPr>
        <a:xfrm>
          <a:off x="6851161" y="1600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2F5AFF4A-62D8-4E08-A72E-FEC511E0A2A7}"/>
            </a:ext>
          </a:extLst>
        </xdr:cNvPr>
        <xdr:cNvSpPr/>
      </xdr:nvSpPr>
      <xdr:spPr>
        <a:xfrm>
          <a:off x="6235700" y="16231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id="{7F150126-710E-4AE2-A055-191218191AC7}"/>
            </a:ext>
          </a:extLst>
        </xdr:cNvPr>
        <xdr:cNvSpPr txBox="1"/>
      </xdr:nvSpPr>
      <xdr:spPr>
        <a:xfrm>
          <a:off x="6038361" y="1600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44F4AF6D-B9C5-42F6-88EB-D3F8667496EC}"/>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2AEB092-239E-4B04-9832-E9A0A099449B}"/>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21F426F9-DCC9-4F6F-AC4E-A42FE47EE3CE}"/>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95AEEE08-3A61-4B88-8566-04183A8E6D90}"/>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E74B5F88-BA67-4D63-A2E8-B39C0CE477F4}"/>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19650</xdr:rowOff>
    </xdr:from>
    <xdr:to>
      <xdr:col>55</xdr:col>
      <xdr:colOff>50800</xdr:colOff>
      <xdr:row>98</xdr:row>
      <xdr:rowOff>121250</xdr:rowOff>
    </xdr:to>
    <xdr:sp macro="" textlink="">
      <xdr:nvSpPr>
        <xdr:cNvPr id="492" name="楕円 491">
          <a:extLst>
            <a:ext uri="{FF2B5EF4-FFF2-40B4-BE49-F238E27FC236}">
              <a16:creationId xmlns:a16="http://schemas.microsoft.com/office/drawing/2014/main" id="{ED1F6E19-501B-4DF4-AA80-0D26B10E3546}"/>
            </a:ext>
          </a:extLst>
        </xdr:cNvPr>
        <xdr:cNvSpPr/>
      </xdr:nvSpPr>
      <xdr:spPr>
        <a:xfrm>
          <a:off x="9398000" y="16250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a:extLst>
            <a:ext uri="{FF2B5EF4-FFF2-40B4-BE49-F238E27FC236}">
              <a16:creationId xmlns:a16="http://schemas.microsoft.com/office/drawing/2014/main" id="{7C9E3331-BA4B-4BC9-8D91-159EBCFB6E45}"/>
            </a:ext>
          </a:extLst>
        </xdr:cNvPr>
        <xdr:cNvSpPr txBox="1"/>
      </xdr:nvSpPr>
      <xdr:spPr>
        <a:xfrm>
          <a:off x="9480550" y="1620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158831</xdr:rowOff>
    </xdr:from>
    <xdr:to>
      <xdr:col>50</xdr:col>
      <xdr:colOff>165100</xdr:colOff>
      <xdr:row>98</xdr:row>
      <xdr:rowOff>88981</xdr:rowOff>
    </xdr:to>
    <xdr:sp macro="" textlink="">
      <xdr:nvSpPr>
        <xdr:cNvPr id="494" name="楕円 493">
          <a:extLst>
            <a:ext uri="{FF2B5EF4-FFF2-40B4-BE49-F238E27FC236}">
              <a16:creationId xmlns:a16="http://schemas.microsoft.com/office/drawing/2014/main" id="{A4A56CE8-489E-44DF-A496-D490B5DE89D7}"/>
            </a:ext>
          </a:extLst>
        </xdr:cNvPr>
        <xdr:cNvSpPr/>
      </xdr:nvSpPr>
      <xdr:spPr>
        <a:xfrm>
          <a:off x="8636000" y="162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105508</xdr:rowOff>
    </xdr:from>
    <xdr:ext cx="534377" cy="259045"/>
    <xdr:sp macro="" textlink="">
      <xdr:nvSpPr>
        <xdr:cNvPr id="495" name="テキスト ボックス 494">
          <a:extLst>
            <a:ext uri="{FF2B5EF4-FFF2-40B4-BE49-F238E27FC236}">
              <a16:creationId xmlns:a16="http://schemas.microsoft.com/office/drawing/2014/main" id="{D10176EE-0315-4A9A-B88F-6F678FCD1845}"/>
            </a:ext>
          </a:extLst>
        </xdr:cNvPr>
        <xdr:cNvSpPr txBox="1"/>
      </xdr:nvSpPr>
      <xdr:spPr>
        <a:xfrm>
          <a:off x="8438661" y="159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170720</xdr:rowOff>
    </xdr:from>
    <xdr:to>
      <xdr:col>46</xdr:col>
      <xdr:colOff>38100</xdr:colOff>
      <xdr:row>98</xdr:row>
      <xdr:rowOff>100870</xdr:rowOff>
    </xdr:to>
    <xdr:sp macro="" textlink="">
      <xdr:nvSpPr>
        <xdr:cNvPr id="496" name="楕円 495">
          <a:extLst>
            <a:ext uri="{FF2B5EF4-FFF2-40B4-BE49-F238E27FC236}">
              <a16:creationId xmlns:a16="http://schemas.microsoft.com/office/drawing/2014/main" id="{11E70AD9-E8F2-4045-AA8F-1125C1DA5551}"/>
            </a:ext>
          </a:extLst>
        </xdr:cNvPr>
        <xdr:cNvSpPr/>
      </xdr:nvSpPr>
      <xdr:spPr>
        <a:xfrm>
          <a:off x="7842250" y="162298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91997</xdr:rowOff>
    </xdr:from>
    <xdr:ext cx="534377" cy="259045"/>
    <xdr:sp macro="" textlink="">
      <xdr:nvSpPr>
        <xdr:cNvPr id="497" name="テキスト ボックス 496">
          <a:extLst>
            <a:ext uri="{FF2B5EF4-FFF2-40B4-BE49-F238E27FC236}">
              <a16:creationId xmlns:a16="http://schemas.microsoft.com/office/drawing/2014/main" id="{D859F824-A14F-4A6F-BD02-67E2F7906A4E}"/>
            </a:ext>
          </a:extLst>
        </xdr:cNvPr>
        <xdr:cNvSpPr txBox="1"/>
      </xdr:nvSpPr>
      <xdr:spPr>
        <a:xfrm>
          <a:off x="7644911" y="1632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6466</xdr:rowOff>
    </xdr:from>
    <xdr:to>
      <xdr:col>41</xdr:col>
      <xdr:colOff>101600</xdr:colOff>
      <xdr:row>98</xdr:row>
      <xdr:rowOff>108066</xdr:rowOff>
    </xdr:to>
    <xdr:sp macro="" textlink="">
      <xdr:nvSpPr>
        <xdr:cNvPr id="498" name="楕円 497">
          <a:extLst>
            <a:ext uri="{FF2B5EF4-FFF2-40B4-BE49-F238E27FC236}">
              <a16:creationId xmlns:a16="http://schemas.microsoft.com/office/drawing/2014/main" id="{5E8BDCC9-B2B2-40C4-8ED8-79E9392DB6B4}"/>
            </a:ext>
          </a:extLst>
        </xdr:cNvPr>
        <xdr:cNvSpPr/>
      </xdr:nvSpPr>
      <xdr:spPr>
        <a:xfrm>
          <a:off x="7029450" y="1623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99193</xdr:rowOff>
    </xdr:from>
    <xdr:ext cx="534377" cy="259045"/>
    <xdr:sp macro="" textlink="">
      <xdr:nvSpPr>
        <xdr:cNvPr id="499" name="テキスト ボックス 498">
          <a:extLst>
            <a:ext uri="{FF2B5EF4-FFF2-40B4-BE49-F238E27FC236}">
              <a16:creationId xmlns:a16="http://schemas.microsoft.com/office/drawing/2014/main" id="{085BFE79-F209-497A-AED2-608D13AAAC55}"/>
            </a:ext>
          </a:extLst>
        </xdr:cNvPr>
        <xdr:cNvSpPr txBox="1"/>
      </xdr:nvSpPr>
      <xdr:spPr>
        <a:xfrm>
          <a:off x="6851161" y="1632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24295</xdr:rowOff>
    </xdr:from>
    <xdr:to>
      <xdr:col>36</xdr:col>
      <xdr:colOff>165100</xdr:colOff>
      <xdr:row>98</xdr:row>
      <xdr:rowOff>125895</xdr:rowOff>
    </xdr:to>
    <xdr:sp macro="" textlink="">
      <xdr:nvSpPr>
        <xdr:cNvPr id="500" name="楕円 499">
          <a:extLst>
            <a:ext uri="{FF2B5EF4-FFF2-40B4-BE49-F238E27FC236}">
              <a16:creationId xmlns:a16="http://schemas.microsoft.com/office/drawing/2014/main" id="{332E0E49-22E9-4243-B205-5AAD901DA0C7}"/>
            </a:ext>
          </a:extLst>
        </xdr:cNvPr>
        <xdr:cNvSpPr/>
      </xdr:nvSpPr>
      <xdr:spPr>
        <a:xfrm>
          <a:off x="6235700" y="162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117022</xdr:rowOff>
    </xdr:from>
    <xdr:ext cx="534377" cy="259045"/>
    <xdr:sp macro="" textlink="">
      <xdr:nvSpPr>
        <xdr:cNvPr id="501" name="テキスト ボックス 500">
          <a:extLst>
            <a:ext uri="{FF2B5EF4-FFF2-40B4-BE49-F238E27FC236}">
              <a16:creationId xmlns:a16="http://schemas.microsoft.com/office/drawing/2014/main" id="{529741FA-E608-41C6-AC50-96A7078CFB2A}"/>
            </a:ext>
          </a:extLst>
        </xdr:cNvPr>
        <xdr:cNvSpPr txBox="1"/>
      </xdr:nvSpPr>
      <xdr:spPr>
        <a:xfrm>
          <a:off x="6038361" y="1634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3616123C-0F69-4530-88DB-A16B93B6F24F}"/>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A30BE2B0-C54B-4183-887A-36D9942ABB4E}"/>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733A6221-77D2-4D13-A420-5D0C3DEF36E6}"/>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BE418516-AD6A-475C-915E-4DB3F00B90B8}"/>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BE3BD282-529B-4BF6-A2F9-9588F1F2DC5F}"/>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7F76F8FA-FEFF-49F1-BA21-E2C3F999E67F}"/>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39E29F3-03C9-4BB5-B19F-368DBCC91A4E}"/>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14C020B4-A35C-4A93-AFCC-D37B59EDCFF3}"/>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5B0AB842-17D7-4247-A2E0-D9BE102B421C}"/>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48194443-17E2-4356-B2FB-3B6F8015D0A2}"/>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373750F-C0CF-42D4-862B-43959C6FF394}"/>
            </a:ext>
          </a:extLst>
        </xdr:cNvPr>
        <xdr:cNvSpPr txBox="1"/>
      </xdr:nvSpPr>
      <xdr:spPr>
        <a:xfrm>
          <a:off x="10978014" y="6722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EBDFB04C-7FE9-4DD3-9D09-1807242E7B41}"/>
            </a:ext>
          </a:extLst>
        </xdr:cNvPr>
        <xdr:cNvCxnSpPr/>
      </xdr:nvCxnSpPr>
      <xdr:spPr>
        <a:xfrm>
          <a:off x="11207750" y="648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454543FB-1C74-479C-AE20-3D4B8B12546C}"/>
            </a:ext>
          </a:extLst>
        </xdr:cNvPr>
        <xdr:cNvSpPr txBox="1"/>
      </xdr:nvSpPr>
      <xdr:spPr>
        <a:xfrm>
          <a:off x="10733601"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193C1964-CAE2-457A-B1F4-DB6438559E58}"/>
            </a:ext>
          </a:extLst>
        </xdr:cNvPr>
        <xdr:cNvCxnSpPr/>
      </xdr:nvCxnSpPr>
      <xdr:spPr>
        <a:xfrm>
          <a:off x="11207750" y="6121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5F51314D-E896-4252-A3D3-1400355CA333}"/>
            </a:ext>
          </a:extLst>
        </xdr:cNvPr>
        <xdr:cNvSpPr txBox="1"/>
      </xdr:nvSpPr>
      <xdr:spPr>
        <a:xfrm>
          <a:off x="1073360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19A462B5-A876-4ED7-9E08-BDEEE724521D}"/>
            </a:ext>
          </a:extLst>
        </xdr:cNvPr>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51E0AEE0-12AE-4F41-B441-359A3C57FCD7}"/>
            </a:ext>
          </a:extLst>
        </xdr:cNvPr>
        <xdr:cNvSpPr txBox="1"/>
      </xdr:nvSpPr>
      <xdr:spPr>
        <a:xfrm>
          <a:off x="1073360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2061227B-9C94-43B4-BB6B-E53CA6C94EE3}"/>
            </a:ext>
          </a:extLst>
        </xdr:cNvPr>
        <xdr:cNvCxnSpPr/>
      </xdr:nvCxnSpPr>
      <xdr:spPr>
        <a:xfrm>
          <a:off x="11207750" y="5391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B59E093C-8935-4712-BF8E-04B939D1EEA9}"/>
            </a:ext>
          </a:extLst>
        </xdr:cNvPr>
        <xdr:cNvSpPr txBox="1"/>
      </xdr:nvSpPr>
      <xdr:spPr>
        <a:xfrm>
          <a:off x="107336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BC032905-7B94-43F2-8C1F-6FB1FEC0BCCB}"/>
            </a:ext>
          </a:extLst>
        </xdr:cNvPr>
        <xdr:cNvCxnSpPr/>
      </xdr:nvCxnSpPr>
      <xdr:spPr>
        <a:xfrm>
          <a:off x="11207750" y="5022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F305767E-EA9E-4A48-8D72-3E4B9E385CCC}"/>
            </a:ext>
          </a:extLst>
        </xdr:cNvPr>
        <xdr:cNvSpPr txBox="1"/>
      </xdr:nvSpPr>
      <xdr:spPr>
        <a:xfrm>
          <a:off x="1073360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BB0D784E-A22E-4DC4-BB09-43B644F532F3}"/>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100190A4-B721-409B-A5B0-9F87F7D69185}"/>
            </a:ext>
          </a:extLst>
        </xdr:cNvPr>
        <xdr:cNvSpPr txBox="1"/>
      </xdr:nvSpPr>
      <xdr:spPr>
        <a:xfrm>
          <a:off x="1073360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DECAACE7-F136-4330-9E99-76D4A4FF5BB7}"/>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BE8B0749-3A99-4631-A79C-B0672C46E5E7}"/>
            </a:ext>
          </a:extLst>
        </xdr:cNvPr>
        <xdr:cNvCxnSpPr/>
      </xdr:nvCxnSpPr>
      <xdr:spPr>
        <a:xfrm flipV="1">
          <a:off x="14698345" y="5264379"/>
          <a:ext cx="1269" cy="125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98D8CACD-91EB-4B5F-BF2A-396AA4420319}"/>
            </a:ext>
          </a:extLst>
        </xdr:cNvPr>
        <xdr:cNvSpPr txBox="1"/>
      </xdr:nvSpPr>
      <xdr:spPr>
        <a:xfrm>
          <a:off x="14744700" y="652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21DBD302-9718-48D6-85C0-48C9B9931F43}"/>
            </a:ext>
          </a:extLst>
        </xdr:cNvPr>
        <xdr:cNvCxnSpPr/>
      </xdr:nvCxnSpPr>
      <xdr:spPr>
        <a:xfrm>
          <a:off x="14611350" y="65181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FFFC91C-2609-464B-B2D2-99005D1D6F84}"/>
            </a:ext>
          </a:extLst>
        </xdr:cNvPr>
        <xdr:cNvSpPr txBox="1"/>
      </xdr:nvSpPr>
      <xdr:spPr>
        <a:xfrm>
          <a:off x="14744700" y="504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1135D6B7-D0CD-4512-BF99-111D73DB47C5}"/>
            </a:ext>
          </a:extLst>
        </xdr:cNvPr>
        <xdr:cNvCxnSpPr/>
      </xdr:nvCxnSpPr>
      <xdr:spPr>
        <a:xfrm>
          <a:off x="14611350" y="52643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72377</xdr:rowOff>
    </xdr:from>
    <xdr:to>
      <xdr:col>85</xdr:col>
      <xdr:colOff>127000</xdr:colOff>
      <xdr:row>37</xdr:row>
      <xdr:rowOff>161074</xdr:rowOff>
    </xdr:to>
    <xdr:cxnSp macro="">
      <xdr:nvCxnSpPr>
        <xdr:cNvPr id="531" name="直線コネクタ 530">
          <a:extLst>
            <a:ext uri="{FF2B5EF4-FFF2-40B4-BE49-F238E27FC236}">
              <a16:creationId xmlns:a16="http://schemas.microsoft.com/office/drawing/2014/main" id="{64904731-F848-49F1-A27A-E715C6D0B51D}"/>
            </a:ext>
          </a:extLst>
        </xdr:cNvPr>
        <xdr:cNvCxnSpPr/>
      </xdr:nvCxnSpPr>
      <xdr:spPr>
        <a:xfrm flipV="1">
          <a:off x="13938250" y="6022327"/>
          <a:ext cx="762000" cy="2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a:extLst>
            <a:ext uri="{FF2B5EF4-FFF2-40B4-BE49-F238E27FC236}">
              <a16:creationId xmlns:a16="http://schemas.microsoft.com/office/drawing/2014/main" id="{E04F64B5-994B-4FDD-BB8E-5AD5AD0C093A}"/>
            </a:ext>
          </a:extLst>
        </xdr:cNvPr>
        <xdr:cNvSpPr txBox="1"/>
      </xdr:nvSpPr>
      <xdr:spPr>
        <a:xfrm>
          <a:off x="14744700" y="6148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FDE70890-6A87-446F-97F5-4F22F8CB75A7}"/>
            </a:ext>
          </a:extLst>
        </xdr:cNvPr>
        <xdr:cNvSpPr/>
      </xdr:nvSpPr>
      <xdr:spPr>
        <a:xfrm>
          <a:off x="14649450" y="616973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63157</xdr:rowOff>
    </xdr:from>
    <xdr:to>
      <xdr:col>81</xdr:col>
      <xdr:colOff>50800</xdr:colOff>
      <xdr:row>37</xdr:row>
      <xdr:rowOff>161074</xdr:rowOff>
    </xdr:to>
    <xdr:cxnSp macro="">
      <xdr:nvCxnSpPr>
        <xdr:cNvPr id="534" name="直線コネクタ 533">
          <a:extLst>
            <a:ext uri="{FF2B5EF4-FFF2-40B4-BE49-F238E27FC236}">
              <a16:creationId xmlns:a16="http://schemas.microsoft.com/office/drawing/2014/main" id="{7D74C6FD-23D7-41DE-BB07-D9A80C470009}"/>
            </a:ext>
          </a:extLst>
        </xdr:cNvPr>
        <xdr:cNvCxnSpPr/>
      </xdr:nvCxnSpPr>
      <xdr:spPr>
        <a:xfrm>
          <a:off x="13144500" y="6178207"/>
          <a:ext cx="79375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B7DFAFB8-7B71-4289-8F82-C4BFA68AD921}"/>
            </a:ext>
          </a:extLst>
        </xdr:cNvPr>
        <xdr:cNvSpPr/>
      </xdr:nvSpPr>
      <xdr:spPr>
        <a:xfrm>
          <a:off x="13887450" y="61924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a:extLst>
            <a:ext uri="{FF2B5EF4-FFF2-40B4-BE49-F238E27FC236}">
              <a16:creationId xmlns:a16="http://schemas.microsoft.com/office/drawing/2014/main" id="{32CBD8D9-B24A-492D-B8A6-0F6F723960C9}"/>
            </a:ext>
          </a:extLst>
        </xdr:cNvPr>
        <xdr:cNvSpPr txBox="1"/>
      </xdr:nvSpPr>
      <xdr:spPr>
        <a:xfrm>
          <a:off x="13709161" y="597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63157</xdr:rowOff>
    </xdr:from>
    <xdr:to>
      <xdr:col>76</xdr:col>
      <xdr:colOff>114300</xdr:colOff>
      <xdr:row>38</xdr:row>
      <xdr:rowOff>15684</xdr:rowOff>
    </xdr:to>
    <xdr:cxnSp macro="">
      <xdr:nvCxnSpPr>
        <xdr:cNvPr id="537" name="直線コネクタ 536">
          <a:extLst>
            <a:ext uri="{FF2B5EF4-FFF2-40B4-BE49-F238E27FC236}">
              <a16:creationId xmlns:a16="http://schemas.microsoft.com/office/drawing/2014/main" id="{E83C9117-0895-45AB-972B-C056E59A2205}"/>
            </a:ext>
          </a:extLst>
        </xdr:cNvPr>
        <xdr:cNvCxnSpPr/>
      </xdr:nvCxnSpPr>
      <xdr:spPr>
        <a:xfrm flipV="1">
          <a:off x="12344400" y="6178207"/>
          <a:ext cx="800100" cy="1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E6F2ED70-296D-41F1-9A46-71883F51ACDB}"/>
            </a:ext>
          </a:extLst>
        </xdr:cNvPr>
        <xdr:cNvSpPr/>
      </xdr:nvSpPr>
      <xdr:spPr>
        <a:xfrm>
          <a:off x="13093700" y="62231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a:extLst>
            <a:ext uri="{FF2B5EF4-FFF2-40B4-BE49-F238E27FC236}">
              <a16:creationId xmlns:a16="http://schemas.microsoft.com/office/drawing/2014/main" id="{B2AF8C65-59C2-4A41-8D88-0B2B62E41B6B}"/>
            </a:ext>
          </a:extLst>
        </xdr:cNvPr>
        <xdr:cNvSpPr txBox="1"/>
      </xdr:nvSpPr>
      <xdr:spPr>
        <a:xfrm>
          <a:off x="12896361" y="63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15684</xdr:rowOff>
    </xdr:from>
    <xdr:to>
      <xdr:col>71</xdr:col>
      <xdr:colOff>177800</xdr:colOff>
      <xdr:row>38</xdr:row>
      <xdr:rowOff>62776</xdr:rowOff>
    </xdr:to>
    <xdr:cxnSp macro="">
      <xdr:nvCxnSpPr>
        <xdr:cNvPr id="540" name="直線コネクタ 539">
          <a:extLst>
            <a:ext uri="{FF2B5EF4-FFF2-40B4-BE49-F238E27FC236}">
              <a16:creationId xmlns:a16="http://schemas.microsoft.com/office/drawing/2014/main" id="{9F8913B6-190E-4EBE-8EAE-4878AF0F587B}"/>
            </a:ext>
          </a:extLst>
        </xdr:cNvPr>
        <xdr:cNvCxnSpPr/>
      </xdr:nvCxnSpPr>
      <xdr:spPr>
        <a:xfrm flipV="1">
          <a:off x="11537950" y="6295834"/>
          <a:ext cx="80645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480FC60A-3863-4EBB-91AB-E4646A7DF440}"/>
            </a:ext>
          </a:extLst>
        </xdr:cNvPr>
        <xdr:cNvSpPr/>
      </xdr:nvSpPr>
      <xdr:spPr>
        <a:xfrm>
          <a:off x="12299950" y="62036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a:extLst>
            <a:ext uri="{FF2B5EF4-FFF2-40B4-BE49-F238E27FC236}">
              <a16:creationId xmlns:a16="http://schemas.microsoft.com/office/drawing/2014/main" id="{620AF025-276B-4254-B633-FD9251C3E209}"/>
            </a:ext>
          </a:extLst>
        </xdr:cNvPr>
        <xdr:cNvSpPr txBox="1"/>
      </xdr:nvSpPr>
      <xdr:spPr>
        <a:xfrm>
          <a:off x="12102611" y="598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24D8E29-50A7-443C-AB8E-F1D1E0A87273}"/>
            </a:ext>
          </a:extLst>
        </xdr:cNvPr>
        <xdr:cNvSpPr/>
      </xdr:nvSpPr>
      <xdr:spPr>
        <a:xfrm>
          <a:off x="11487150" y="6219838"/>
          <a:ext cx="10160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a:extLst>
            <a:ext uri="{FF2B5EF4-FFF2-40B4-BE49-F238E27FC236}">
              <a16:creationId xmlns:a16="http://schemas.microsoft.com/office/drawing/2014/main" id="{3FE49059-9F48-4399-80AF-164B51F4F6A5}"/>
            </a:ext>
          </a:extLst>
        </xdr:cNvPr>
        <xdr:cNvSpPr txBox="1"/>
      </xdr:nvSpPr>
      <xdr:spPr>
        <a:xfrm>
          <a:off x="11308861" y="600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20A016E8-0D7E-44BE-AB96-17D93D10761B}"/>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5958FC5C-14B3-41D0-A665-3BFEC3B691C8}"/>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8736D7C6-8F36-4D6B-8DB8-F8A6AAE1FDA6}"/>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EDA55214-46FC-41BC-A142-798E1F54C5A9}"/>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C5852A5-85FD-44EF-8E07-3BA0AB564CDA}"/>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21577</xdr:rowOff>
    </xdr:from>
    <xdr:to>
      <xdr:col>85</xdr:col>
      <xdr:colOff>177800</xdr:colOff>
      <xdr:row>36</xdr:row>
      <xdr:rowOff>123177</xdr:rowOff>
    </xdr:to>
    <xdr:sp macro="" textlink="">
      <xdr:nvSpPr>
        <xdr:cNvPr id="550" name="楕円 549">
          <a:extLst>
            <a:ext uri="{FF2B5EF4-FFF2-40B4-BE49-F238E27FC236}">
              <a16:creationId xmlns:a16="http://schemas.microsoft.com/office/drawing/2014/main" id="{021B1F20-20CC-472D-86D9-310CCF929CF1}"/>
            </a:ext>
          </a:extLst>
        </xdr:cNvPr>
        <xdr:cNvSpPr/>
      </xdr:nvSpPr>
      <xdr:spPr>
        <a:xfrm>
          <a:off x="14649450" y="597152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44454</xdr:rowOff>
    </xdr:from>
    <xdr:ext cx="534377" cy="259045"/>
    <xdr:sp macro="" textlink="">
      <xdr:nvSpPr>
        <xdr:cNvPr id="551" name="消防費該当値テキスト">
          <a:extLst>
            <a:ext uri="{FF2B5EF4-FFF2-40B4-BE49-F238E27FC236}">
              <a16:creationId xmlns:a16="http://schemas.microsoft.com/office/drawing/2014/main" id="{73EB1500-395C-4908-BADB-709CEA7F4F36}"/>
            </a:ext>
          </a:extLst>
        </xdr:cNvPr>
        <xdr:cNvSpPr txBox="1"/>
      </xdr:nvSpPr>
      <xdr:spPr>
        <a:xfrm>
          <a:off x="14744700" y="582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110274</xdr:rowOff>
    </xdr:from>
    <xdr:to>
      <xdr:col>81</xdr:col>
      <xdr:colOff>101600</xdr:colOff>
      <xdr:row>38</xdr:row>
      <xdr:rowOff>40424</xdr:rowOff>
    </xdr:to>
    <xdr:sp macro="" textlink="">
      <xdr:nvSpPr>
        <xdr:cNvPr id="552" name="楕円 551">
          <a:extLst>
            <a:ext uri="{FF2B5EF4-FFF2-40B4-BE49-F238E27FC236}">
              <a16:creationId xmlns:a16="http://schemas.microsoft.com/office/drawing/2014/main" id="{4C3E327C-AB7C-45DC-ACF7-6337CEF1E3F4}"/>
            </a:ext>
          </a:extLst>
        </xdr:cNvPr>
        <xdr:cNvSpPr/>
      </xdr:nvSpPr>
      <xdr:spPr>
        <a:xfrm>
          <a:off x="13887450" y="62253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31551</xdr:rowOff>
    </xdr:from>
    <xdr:ext cx="534377" cy="259045"/>
    <xdr:sp macro="" textlink="">
      <xdr:nvSpPr>
        <xdr:cNvPr id="553" name="テキスト ボックス 552">
          <a:extLst>
            <a:ext uri="{FF2B5EF4-FFF2-40B4-BE49-F238E27FC236}">
              <a16:creationId xmlns:a16="http://schemas.microsoft.com/office/drawing/2014/main" id="{98D870D8-966B-484A-8FD3-B7D97C05B56F}"/>
            </a:ext>
          </a:extLst>
        </xdr:cNvPr>
        <xdr:cNvSpPr txBox="1"/>
      </xdr:nvSpPr>
      <xdr:spPr>
        <a:xfrm>
          <a:off x="13709161" y="631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12357</xdr:rowOff>
    </xdr:from>
    <xdr:to>
      <xdr:col>76</xdr:col>
      <xdr:colOff>165100</xdr:colOff>
      <xdr:row>37</xdr:row>
      <xdr:rowOff>113957</xdr:rowOff>
    </xdr:to>
    <xdr:sp macro="" textlink="">
      <xdr:nvSpPr>
        <xdr:cNvPr id="554" name="楕円 553">
          <a:extLst>
            <a:ext uri="{FF2B5EF4-FFF2-40B4-BE49-F238E27FC236}">
              <a16:creationId xmlns:a16="http://schemas.microsoft.com/office/drawing/2014/main" id="{96F00585-4B52-400E-A47E-7A51394140B2}"/>
            </a:ext>
          </a:extLst>
        </xdr:cNvPr>
        <xdr:cNvSpPr/>
      </xdr:nvSpPr>
      <xdr:spPr>
        <a:xfrm>
          <a:off x="13093700" y="612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130484</xdr:rowOff>
    </xdr:from>
    <xdr:ext cx="534377" cy="259045"/>
    <xdr:sp macro="" textlink="">
      <xdr:nvSpPr>
        <xdr:cNvPr id="555" name="テキスト ボックス 554">
          <a:extLst>
            <a:ext uri="{FF2B5EF4-FFF2-40B4-BE49-F238E27FC236}">
              <a16:creationId xmlns:a16="http://schemas.microsoft.com/office/drawing/2014/main" id="{3734CD5F-9805-4FF8-9B02-648F4B270383}"/>
            </a:ext>
          </a:extLst>
        </xdr:cNvPr>
        <xdr:cNvSpPr txBox="1"/>
      </xdr:nvSpPr>
      <xdr:spPr>
        <a:xfrm>
          <a:off x="12896361" y="591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136334</xdr:rowOff>
    </xdr:from>
    <xdr:to>
      <xdr:col>72</xdr:col>
      <xdr:colOff>38100</xdr:colOff>
      <xdr:row>38</xdr:row>
      <xdr:rowOff>66484</xdr:rowOff>
    </xdr:to>
    <xdr:sp macro="" textlink="">
      <xdr:nvSpPr>
        <xdr:cNvPr id="556" name="楕円 555">
          <a:extLst>
            <a:ext uri="{FF2B5EF4-FFF2-40B4-BE49-F238E27FC236}">
              <a16:creationId xmlns:a16="http://schemas.microsoft.com/office/drawing/2014/main" id="{A2F7F580-F52D-4A05-B584-8699B9D52304}"/>
            </a:ext>
          </a:extLst>
        </xdr:cNvPr>
        <xdr:cNvSpPr/>
      </xdr:nvSpPr>
      <xdr:spPr>
        <a:xfrm>
          <a:off x="12299950" y="62513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57611</xdr:rowOff>
    </xdr:from>
    <xdr:ext cx="534377" cy="259045"/>
    <xdr:sp macro="" textlink="">
      <xdr:nvSpPr>
        <xdr:cNvPr id="557" name="テキスト ボックス 556">
          <a:extLst>
            <a:ext uri="{FF2B5EF4-FFF2-40B4-BE49-F238E27FC236}">
              <a16:creationId xmlns:a16="http://schemas.microsoft.com/office/drawing/2014/main" id="{5FE60903-391A-4751-B46C-1020321BE2AB}"/>
            </a:ext>
          </a:extLst>
        </xdr:cNvPr>
        <xdr:cNvSpPr txBox="1"/>
      </xdr:nvSpPr>
      <xdr:spPr>
        <a:xfrm>
          <a:off x="12102611" y="633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11976</xdr:rowOff>
    </xdr:from>
    <xdr:to>
      <xdr:col>67</xdr:col>
      <xdr:colOff>101600</xdr:colOff>
      <xdr:row>38</xdr:row>
      <xdr:rowOff>113576</xdr:rowOff>
    </xdr:to>
    <xdr:sp macro="" textlink="">
      <xdr:nvSpPr>
        <xdr:cNvPr id="558" name="楕円 557">
          <a:extLst>
            <a:ext uri="{FF2B5EF4-FFF2-40B4-BE49-F238E27FC236}">
              <a16:creationId xmlns:a16="http://schemas.microsoft.com/office/drawing/2014/main" id="{541C2301-A64A-4FD1-ADC7-6620509B4F70}"/>
            </a:ext>
          </a:extLst>
        </xdr:cNvPr>
        <xdr:cNvSpPr/>
      </xdr:nvSpPr>
      <xdr:spPr>
        <a:xfrm>
          <a:off x="11487150" y="629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104703</xdr:rowOff>
    </xdr:from>
    <xdr:ext cx="534377" cy="259045"/>
    <xdr:sp macro="" textlink="">
      <xdr:nvSpPr>
        <xdr:cNvPr id="559" name="テキスト ボックス 558">
          <a:extLst>
            <a:ext uri="{FF2B5EF4-FFF2-40B4-BE49-F238E27FC236}">
              <a16:creationId xmlns:a16="http://schemas.microsoft.com/office/drawing/2014/main" id="{D4ADB736-3D06-4413-89F8-5F8DE1C40C14}"/>
            </a:ext>
          </a:extLst>
        </xdr:cNvPr>
        <xdr:cNvSpPr txBox="1"/>
      </xdr:nvSpPr>
      <xdr:spPr>
        <a:xfrm>
          <a:off x="11308861" y="638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FB48B596-1FCC-424E-81AC-B55526062A7F}"/>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B487C4A7-8C24-4766-98D8-B9111FB145E9}"/>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E4744FC8-1E80-412A-8073-77144F96253B}"/>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E384AA53-5D8F-4874-B890-9B9D80F9F0D9}"/>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6224F74D-6EF9-4CDE-9A64-3ADF0E616FCB}"/>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B77CA566-7A6A-412C-AD0E-A50A3194F6C0}"/>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435BF40A-A697-4E26-B131-343502103184}"/>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CA04119F-F811-48A4-A4B6-4FD4575F6C29}"/>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200B0F98-0CF7-4488-8097-8DE54A49A460}"/>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F5CB3179-AB8F-4323-9268-D357B7A501EB}"/>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1E45E797-E68A-409E-95B3-A07A801F221D}"/>
            </a:ext>
          </a:extLst>
        </xdr:cNvPr>
        <xdr:cNvSpPr txBox="1"/>
      </xdr:nvSpPr>
      <xdr:spPr>
        <a:xfrm>
          <a:off x="10978014" y="10024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89B902A-36B1-460D-825A-1D3A1BC830BD}"/>
            </a:ext>
          </a:extLst>
        </xdr:cNvPr>
        <xdr:cNvCxnSpPr/>
      </xdr:nvCxnSpPr>
      <xdr:spPr>
        <a:xfrm>
          <a:off x="11207750" y="98461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D32552EC-FFA0-4B13-831A-C44E8853AD80}"/>
            </a:ext>
          </a:extLst>
        </xdr:cNvPr>
        <xdr:cNvSpPr txBox="1"/>
      </xdr:nvSpPr>
      <xdr:spPr>
        <a:xfrm>
          <a:off x="10733601" y="97102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C6474399-5FAC-4080-A082-17146D16A801}"/>
            </a:ext>
          </a:extLst>
        </xdr:cNvPr>
        <xdr:cNvCxnSpPr/>
      </xdr:nvCxnSpPr>
      <xdr:spPr>
        <a:xfrm>
          <a:off x="11207750" y="9532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598E40F9-4066-4C43-A6CD-FA05E3C26604}"/>
            </a:ext>
          </a:extLst>
        </xdr:cNvPr>
        <xdr:cNvSpPr txBox="1"/>
      </xdr:nvSpPr>
      <xdr:spPr>
        <a:xfrm>
          <a:off x="10733601" y="9396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8F91D614-DEDE-404C-A0B8-B4FA1F77126A}"/>
            </a:ext>
          </a:extLst>
        </xdr:cNvPr>
        <xdr:cNvCxnSpPr/>
      </xdr:nvCxnSpPr>
      <xdr:spPr>
        <a:xfrm>
          <a:off x="11207750" y="92183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77DBE1C2-067E-4570-8B03-4E06ECC2839F}"/>
            </a:ext>
          </a:extLst>
        </xdr:cNvPr>
        <xdr:cNvSpPr txBox="1"/>
      </xdr:nvSpPr>
      <xdr:spPr>
        <a:xfrm>
          <a:off x="10733601" y="9082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928B0704-D55D-4357-9599-0DECC9B4AB30}"/>
            </a:ext>
          </a:extLst>
        </xdr:cNvPr>
        <xdr:cNvCxnSpPr/>
      </xdr:nvCxnSpPr>
      <xdr:spPr>
        <a:xfrm>
          <a:off x="11207750" y="89045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D2FBEF2E-3DF8-4138-B658-F24C3A490093}"/>
            </a:ext>
          </a:extLst>
        </xdr:cNvPr>
        <xdr:cNvSpPr txBox="1"/>
      </xdr:nvSpPr>
      <xdr:spPr>
        <a:xfrm>
          <a:off x="10669481" y="8762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180A519F-DBD7-4447-BD95-A03E60689CB4}"/>
            </a:ext>
          </a:extLst>
        </xdr:cNvPr>
        <xdr:cNvCxnSpPr/>
      </xdr:nvCxnSpPr>
      <xdr:spPr>
        <a:xfrm>
          <a:off x="11207750" y="8590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F10409E9-C9C9-4BDF-A1F3-CC6B12D4475C}"/>
            </a:ext>
          </a:extLst>
        </xdr:cNvPr>
        <xdr:cNvSpPr txBox="1"/>
      </xdr:nvSpPr>
      <xdr:spPr>
        <a:xfrm>
          <a:off x="1066948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785968F3-3378-4BA0-9437-FB8989900F21}"/>
            </a:ext>
          </a:extLst>
        </xdr:cNvPr>
        <xdr:cNvCxnSpPr/>
      </xdr:nvCxnSpPr>
      <xdr:spPr>
        <a:xfrm>
          <a:off x="11207750" y="8270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93926D48-26BF-432B-AFFB-DE51A2236962}"/>
            </a:ext>
          </a:extLst>
        </xdr:cNvPr>
        <xdr:cNvSpPr txBox="1"/>
      </xdr:nvSpPr>
      <xdr:spPr>
        <a:xfrm>
          <a:off x="1066948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E8B1C534-9AFF-4C9D-A6C1-B9D6E9A52226}"/>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1234A903-B9A2-4F8F-945E-28B1CD9D90B0}"/>
            </a:ext>
          </a:extLst>
        </xdr:cNvPr>
        <xdr:cNvSpPr txBox="1"/>
      </xdr:nvSpPr>
      <xdr:spPr>
        <a:xfrm>
          <a:off x="106694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513E1C4B-57B1-4745-8C58-06CDF2651637}"/>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AD518C39-7C19-40AE-8BAD-6FCF1BDF17B2}"/>
            </a:ext>
          </a:extLst>
        </xdr:cNvPr>
        <xdr:cNvCxnSpPr/>
      </xdr:nvCxnSpPr>
      <xdr:spPr>
        <a:xfrm flipV="1">
          <a:off x="14698345" y="8430797"/>
          <a:ext cx="1269" cy="1486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B9C97D91-E792-465C-8CD7-A90F34A89203}"/>
            </a:ext>
          </a:extLst>
        </xdr:cNvPr>
        <xdr:cNvSpPr txBox="1"/>
      </xdr:nvSpPr>
      <xdr:spPr>
        <a:xfrm>
          <a:off x="14744700" y="992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539D08D4-2289-414D-B24F-E8F4F6F302DB}"/>
            </a:ext>
          </a:extLst>
        </xdr:cNvPr>
        <xdr:cNvCxnSpPr/>
      </xdr:nvCxnSpPr>
      <xdr:spPr>
        <a:xfrm>
          <a:off x="14611350" y="99174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1D58C06D-EE91-442A-8655-C692E1B7898C}"/>
            </a:ext>
          </a:extLst>
        </xdr:cNvPr>
        <xdr:cNvSpPr txBox="1"/>
      </xdr:nvSpPr>
      <xdr:spPr>
        <a:xfrm>
          <a:off x="14744700" y="82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2A7FEDEA-6F94-48D4-874D-886EA586ACD8}"/>
            </a:ext>
          </a:extLst>
        </xdr:cNvPr>
        <xdr:cNvCxnSpPr/>
      </xdr:nvCxnSpPr>
      <xdr:spPr>
        <a:xfrm>
          <a:off x="14611350" y="84307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70696</xdr:rowOff>
    </xdr:from>
    <xdr:to>
      <xdr:col>85</xdr:col>
      <xdr:colOff>127000</xdr:colOff>
      <xdr:row>58</xdr:row>
      <xdr:rowOff>146754</xdr:rowOff>
    </xdr:to>
    <xdr:cxnSp macro="">
      <xdr:nvCxnSpPr>
        <xdr:cNvPr id="591" name="直線コネクタ 590">
          <a:extLst>
            <a:ext uri="{FF2B5EF4-FFF2-40B4-BE49-F238E27FC236}">
              <a16:creationId xmlns:a16="http://schemas.microsoft.com/office/drawing/2014/main" id="{7A9F8745-6E27-407A-BD9E-BC291B832E46}"/>
            </a:ext>
          </a:extLst>
        </xdr:cNvPr>
        <xdr:cNvCxnSpPr/>
      </xdr:nvCxnSpPr>
      <xdr:spPr>
        <a:xfrm flipV="1">
          <a:off x="13938250" y="9652846"/>
          <a:ext cx="762000" cy="7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a:extLst>
            <a:ext uri="{FF2B5EF4-FFF2-40B4-BE49-F238E27FC236}">
              <a16:creationId xmlns:a16="http://schemas.microsoft.com/office/drawing/2014/main" id="{3A0FFA26-71F0-4073-A4A6-D4AFA0EDE70C}"/>
            </a:ext>
          </a:extLst>
        </xdr:cNvPr>
        <xdr:cNvSpPr txBox="1"/>
      </xdr:nvSpPr>
      <xdr:spPr>
        <a:xfrm>
          <a:off x="14744700" y="943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7947377F-A711-485A-B1A4-DEC993140741}"/>
            </a:ext>
          </a:extLst>
        </xdr:cNvPr>
        <xdr:cNvSpPr/>
      </xdr:nvSpPr>
      <xdr:spPr>
        <a:xfrm>
          <a:off x="14649450" y="95844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146754</xdr:rowOff>
    </xdr:from>
    <xdr:to>
      <xdr:col>81</xdr:col>
      <xdr:colOff>50800</xdr:colOff>
      <xdr:row>59</xdr:row>
      <xdr:rowOff>31485</xdr:rowOff>
    </xdr:to>
    <xdr:cxnSp macro="">
      <xdr:nvCxnSpPr>
        <xdr:cNvPr id="594" name="直線コネクタ 593">
          <a:extLst>
            <a:ext uri="{FF2B5EF4-FFF2-40B4-BE49-F238E27FC236}">
              <a16:creationId xmlns:a16="http://schemas.microsoft.com/office/drawing/2014/main" id="{B8D9C25B-24E1-4668-AEBC-64A83345A3BA}"/>
            </a:ext>
          </a:extLst>
        </xdr:cNvPr>
        <xdr:cNvCxnSpPr/>
      </xdr:nvCxnSpPr>
      <xdr:spPr>
        <a:xfrm flipV="1">
          <a:off x="13144500" y="9728904"/>
          <a:ext cx="793750" cy="4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B0A24F93-E0C9-45A3-98DB-5A2557903661}"/>
            </a:ext>
          </a:extLst>
        </xdr:cNvPr>
        <xdr:cNvSpPr/>
      </xdr:nvSpPr>
      <xdr:spPr>
        <a:xfrm>
          <a:off x="13887450" y="962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a:extLst>
            <a:ext uri="{FF2B5EF4-FFF2-40B4-BE49-F238E27FC236}">
              <a16:creationId xmlns:a16="http://schemas.microsoft.com/office/drawing/2014/main" id="{29E23B2B-7F2A-4C1B-B521-7889F2736D68}"/>
            </a:ext>
          </a:extLst>
        </xdr:cNvPr>
        <xdr:cNvSpPr txBox="1"/>
      </xdr:nvSpPr>
      <xdr:spPr>
        <a:xfrm>
          <a:off x="13709161" y="941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144904</xdr:rowOff>
    </xdr:from>
    <xdr:to>
      <xdr:col>76</xdr:col>
      <xdr:colOff>114300</xdr:colOff>
      <xdr:row>59</xdr:row>
      <xdr:rowOff>31485</xdr:rowOff>
    </xdr:to>
    <xdr:cxnSp macro="">
      <xdr:nvCxnSpPr>
        <xdr:cNvPr id="597" name="直線コネクタ 596">
          <a:extLst>
            <a:ext uri="{FF2B5EF4-FFF2-40B4-BE49-F238E27FC236}">
              <a16:creationId xmlns:a16="http://schemas.microsoft.com/office/drawing/2014/main" id="{CC807A2F-CAEC-4B0C-A946-2619A4896FC3}"/>
            </a:ext>
          </a:extLst>
        </xdr:cNvPr>
        <xdr:cNvCxnSpPr/>
      </xdr:nvCxnSpPr>
      <xdr:spPr>
        <a:xfrm>
          <a:off x="12344400" y="9561954"/>
          <a:ext cx="800100" cy="21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EE47F5A9-BEC4-48C9-AA13-8201BB761697}"/>
            </a:ext>
          </a:extLst>
        </xdr:cNvPr>
        <xdr:cNvSpPr/>
      </xdr:nvSpPr>
      <xdr:spPr>
        <a:xfrm>
          <a:off x="13093700" y="960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a:extLst>
            <a:ext uri="{FF2B5EF4-FFF2-40B4-BE49-F238E27FC236}">
              <a16:creationId xmlns:a16="http://schemas.microsoft.com/office/drawing/2014/main" id="{5BB70363-D682-48AE-B6AF-5C1A8DB2D7FC}"/>
            </a:ext>
          </a:extLst>
        </xdr:cNvPr>
        <xdr:cNvSpPr txBox="1"/>
      </xdr:nvSpPr>
      <xdr:spPr>
        <a:xfrm>
          <a:off x="12896361" y="939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144904</xdr:rowOff>
    </xdr:from>
    <xdr:to>
      <xdr:col>71</xdr:col>
      <xdr:colOff>177800</xdr:colOff>
      <xdr:row>58</xdr:row>
      <xdr:rowOff>120236</xdr:rowOff>
    </xdr:to>
    <xdr:cxnSp macro="">
      <xdr:nvCxnSpPr>
        <xdr:cNvPr id="600" name="直線コネクタ 599">
          <a:extLst>
            <a:ext uri="{FF2B5EF4-FFF2-40B4-BE49-F238E27FC236}">
              <a16:creationId xmlns:a16="http://schemas.microsoft.com/office/drawing/2014/main" id="{E0CE8FC1-713C-4E17-A38C-697BAA137A70}"/>
            </a:ext>
          </a:extLst>
        </xdr:cNvPr>
        <xdr:cNvCxnSpPr/>
      </xdr:nvCxnSpPr>
      <xdr:spPr>
        <a:xfrm flipV="1">
          <a:off x="11537950" y="9561954"/>
          <a:ext cx="806450" cy="14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4EF2B008-B54E-427C-99DB-1B7D91C26553}"/>
            </a:ext>
          </a:extLst>
        </xdr:cNvPr>
        <xdr:cNvSpPr/>
      </xdr:nvSpPr>
      <xdr:spPr>
        <a:xfrm>
          <a:off x="12299950" y="96457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a:extLst>
            <a:ext uri="{FF2B5EF4-FFF2-40B4-BE49-F238E27FC236}">
              <a16:creationId xmlns:a16="http://schemas.microsoft.com/office/drawing/2014/main" id="{A9C659FD-CD97-4C5B-9293-15E50C3D2DB0}"/>
            </a:ext>
          </a:extLst>
        </xdr:cNvPr>
        <xdr:cNvSpPr txBox="1"/>
      </xdr:nvSpPr>
      <xdr:spPr>
        <a:xfrm>
          <a:off x="12102611" y="973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F363060E-80D0-4817-85C5-64D5A81DDCCC}"/>
            </a:ext>
          </a:extLst>
        </xdr:cNvPr>
        <xdr:cNvSpPr/>
      </xdr:nvSpPr>
      <xdr:spPr>
        <a:xfrm>
          <a:off x="11487150" y="962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a:extLst>
            <a:ext uri="{FF2B5EF4-FFF2-40B4-BE49-F238E27FC236}">
              <a16:creationId xmlns:a16="http://schemas.microsoft.com/office/drawing/2014/main" id="{6AEB1107-5E0F-4B5F-8679-024D21488766}"/>
            </a:ext>
          </a:extLst>
        </xdr:cNvPr>
        <xdr:cNvSpPr txBox="1"/>
      </xdr:nvSpPr>
      <xdr:spPr>
        <a:xfrm>
          <a:off x="11308861" y="94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5F1B63C3-ED2C-4823-820D-CFD3C68F9F8C}"/>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552D3696-3631-473E-899F-A203F3F248DB}"/>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7DF12188-2264-4A3F-BF9D-FF45CC4AB09F}"/>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B6910372-9BFB-453B-AEDA-54E2D61BC506}"/>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FD52E1FF-2DD2-4D98-A900-807F585C3128}"/>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19896</xdr:rowOff>
    </xdr:from>
    <xdr:to>
      <xdr:col>85</xdr:col>
      <xdr:colOff>177800</xdr:colOff>
      <xdr:row>58</xdr:row>
      <xdr:rowOff>121496</xdr:rowOff>
    </xdr:to>
    <xdr:sp macro="" textlink="">
      <xdr:nvSpPr>
        <xdr:cNvPr id="610" name="楕円 609">
          <a:extLst>
            <a:ext uri="{FF2B5EF4-FFF2-40B4-BE49-F238E27FC236}">
              <a16:creationId xmlns:a16="http://schemas.microsoft.com/office/drawing/2014/main" id="{994B3AAE-573E-4E2D-B93D-3B962964E7E8}"/>
            </a:ext>
          </a:extLst>
        </xdr:cNvPr>
        <xdr:cNvSpPr/>
      </xdr:nvSpPr>
      <xdr:spPr>
        <a:xfrm>
          <a:off x="14649450" y="960204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169773</xdr:rowOff>
    </xdr:from>
    <xdr:ext cx="534377" cy="259045"/>
    <xdr:sp macro="" textlink="">
      <xdr:nvSpPr>
        <xdr:cNvPr id="611" name="教育費該当値テキスト">
          <a:extLst>
            <a:ext uri="{FF2B5EF4-FFF2-40B4-BE49-F238E27FC236}">
              <a16:creationId xmlns:a16="http://schemas.microsoft.com/office/drawing/2014/main" id="{631AA08F-8D03-460A-AD98-A93E3DDDEC6A}"/>
            </a:ext>
          </a:extLst>
        </xdr:cNvPr>
        <xdr:cNvSpPr txBox="1"/>
      </xdr:nvSpPr>
      <xdr:spPr>
        <a:xfrm>
          <a:off x="14744700" y="958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95954</xdr:rowOff>
    </xdr:from>
    <xdr:to>
      <xdr:col>81</xdr:col>
      <xdr:colOff>101600</xdr:colOff>
      <xdr:row>59</xdr:row>
      <xdr:rowOff>26104</xdr:rowOff>
    </xdr:to>
    <xdr:sp macro="" textlink="">
      <xdr:nvSpPr>
        <xdr:cNvPr id="612" name="楕円 611">
          <a:extLst>
            <a:ext uri="{FF2B5EF4-FFF2-40B4-BE49-F238E27FC236}">
              <a16:creationId xmlns:a16="http://schemas.microsoft.com/office/drawing/2014/main" id="{12079C87-F079-478E-83F5-5048D31165B0}"/>
            </a:ext>
          </a:extLst>
        </xdr:cNvPr>
        <xdr:cNvSpPr/>
      </xdr:nvSpPr>
      <xdr:spPr>
        <a:xfrm>
          <a:off x="13887450" y="96781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17231</xdr:rowOff>
    </xdr:from>
    <xdr:ext cx="534377" cy="259045"/>
    <xdr:sp macro="" textlink="">
      <xdr:nvSpPr>
        <xdr:cNvPr id="613" name="テキスト ボックス 612">
          <a:extLst>
            <a:ext uri="{FF2B5EF4-FFF2-40B4-BE49-F238E27FC236}">
              <a16:creationId xmlns:a16="http://schemas.microsoft.com/office/drawing/2014/main" id="{8D279CBD-93AA-460E-9F67-4A2BB9CF0EF3}"/>
            </a:ext>
          </a:extLst>
        </xdr:cNvPr>
        <xdr:cNvSpPr txBox="1"/>
      </xdr:nvSpPr>
      <xdr:spPr>
        <a:xfrm>
          <a:off x="13709161" y="976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152135</xdr:rowOff>
    </xdr:from>
    <xdr:to>
      <xdr:col>76</xdr:col>
      <xdr:colOff>165100</xdr:colOff>
      <xdr:row>59</xdr:row>
      <xdr:rowOff>82285</xdr:rowOff>
    </xdr:to>
    <xdr:sp macro="" textlink="">
      <xdr:nvSpPr>
        <xdr:cNvPr id="614" name="楕円 613">
          <a:extLst>
            <a:ext uri="{FF2B5EF4-FFF2-40B4-BE49-F238E27FC236}">
              <a16:creationId xmlns:a16="http://schemas.microsoft.com/office/drawing/2014/main" id="{9FF55405-6C62-4691-AF36-77FE366C244E}"/>
            </a:ext>
          </a:extLst>
        </xdr:cNvPr>
        <xdr:cNvSpPr/>
      </xdr:nvSpPr>
      <xdr:spPr>
        <a:xfrm>
          <a:off x="13093700" y="97342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73412</xdr:rowOff>
    </xdr:from>
    <xdr:ext cx="534377" cy="259045"/>
    <xdr:sp macro="" textlink="">
      <xdr:nvSpPr>
        <xdr:cNvPr id="615" name="テキスト ボックス 614">
          <a:extLst>
            <a:ext uri="{FF2B5EF4-FFF2-40B4-BE49-F238E27FC236}">
              <a16:creationId xmlns:a16="http://schemas.microsoft.com/office/drawing/2014/main" id="{86E8BEEB-F437-41EE-BD04-C3B082506F37}"/>
            </a:ext>
          </a:extLst>
        </xdr:cNvPr>
        <xdr:cNvSpPr txBox="1"/>
      </xdr:nvSpPr>
      <xdr:spPr>
        <a:xfrm>
          <a:off x="12896361" y="982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94104</xdr:rowOff>
    </xdr:from>
    <xdr:to>
      <xdr:col>72</xdr:col>
      <xdr:colOff>38100</xdr:colOff>
      <xdr:row>58</xdr:row>
      <xdr:rowOff>24254</xdr:rowOff>
    </xdr:to>
    <xdr:sp macro="" textlink="">
      <xdr:nvSpPr>
        <xdr:cNvPr id="616" name="楕円 615">
          <a:extLst>
            <a:ext uri="{FF2B5EF4-FFF2-40B4-BE49-F238E27FC236}">
              <a16:creationId xmlns:a16="http://schemas.microsoft.com/office/drawing/2014/main" id="{41B9E692-21C1-48AE-95A8-FB6E1FD273CA}"/>
            </a:ext>
          </a:extLst>
        </xdr:cNvPr>
        <xdr:cNvSpPr/>
      </xdr:nvSpPr>
      <xdr:spPr>
        <a:xfrm>
          <a:off x="12299950" y="95111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40781</xdr:rowOff>
    </xdr:from>
    <xdr:ext cx="534377" cy="259045"/>
    <xdr:sp macro="" textlink="">
      <xdr:nvSpPr>
        <xdr:cNvPr id="617" name="テキスト ボックス 616">
          <a:extLst>
            <a:ext uri="{FF2B5EF4-FFF2-40B4-BE49-F238E27FC236}">
              <a16:creationId xmlns:a16="http://schemas.microsoft.com/office/drawing/2014/main" id="{EF732D63-132F-46C1-84D1-C823DCCC9795}"/>
            </a:ext>
          </a:extLst>
        </xdr:cNvPr>
        <xdr:cNvSpPr txBox="1"/>
      </xdr:nvSpPr>
      <xdr:spPr>
        <a:xfrm>
          <a:off x="12102611" y="929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69436</xdr:rowOff>
    </xdr:from>
    <xdr:to>
      <xdr:col>67</xdr:col>
      <xdr:colOff>101600</xdr:colOff>
      <xdr:row>58</xdr:row>
      <xdr:rowOff>171036</xdr:rowOff>
    </xdr:to>
    <xdr:sp macro="" textlink="">
      <xdr:nvSpPr>
        <xdr:cNvPr id="618" name="楕円 617">
          <a:extLst>
            <a:ext uri="{FF2B5EF4-FFF2-40B4-BE49-F238E27FC236}">
              <a16:creationId xmlns:a16="http://schemas.microsoft.com/office/drawing/2014/main" id="{090A7334-6023-4A27-8777-2B68F9FC9D5A}"/>
            </a:ext>
          </a:extLst>
        </xdr:cNvPr>
        <xdr:cNvSpPr/>
      </xdr:nvSpPr>
      <xdr:spPr>
        <a:xfrm>
          <a:off x="11487150" y="96515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162163</xdr:rowOff>
    </xdr:from>
    <xdr:ext cx="534377" cy="259045"/>
    <xdr:sp macro="" textlink="">
      <xdr:nvSpPr>
        <xdr:cNvPr id="619" name="テキスト ボックス 618">
          <a:extLst>
            <a:ext uri="{FF2B5EF4-FFF2-40B4-BE49-F238E27FC236}">
              <a16:creationId xmlns:a16="http://schemas.microsoft.com/office/drawing/2014/main" id="{DB0562EB-8D1F-4C73-9045-B42ECB67F560}"/>
            </a:ext>
          </a:extLst>
        </xdr:cNvPr>
        <xdr:cNvSpPr txBox="1"/>
      </xdr:nvSpPr>
      <xdr:spPr>
        <a:xfrm>
          <a:off x="11308861" y="974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7D82B14E-6FCC-4639-BF7D-AFA68A93F306}"/>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8A39F7F4-E575-48C3-B8FA-5F2C9E4307E9}"/>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D4B22A95-90DF-4355-872D-FA1BFDFBF041}"/>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DAA97F97-494E-4BFA-9098-DDDD334F4548}"/>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91E38CF9-0F21-4EE9-B924-AA897A3CA7C7}"/>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FF4F83F0-BC46-47CB-9E4C-81D3F0723320}"/>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6DD65339-50ED-4E45-988B-690DB8600C69}"/>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CA07935D-3EDA-4C04-8181-A028A12DE603}"/>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D9B37238-87D4-4DB7-BF67-E7166B8D96C9}"/>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3C9F8EB8-0D5A-4C8E-B8F8-11C56A5F06B3}"/>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24FE0C67-6E0D-49C6-A739-44F84B07F9EE}"/>
            </a:ext>
          </a:extLst>
        </xdr:cNvPr>
        <xdr:cNvCxnSpPr/>
      </xdr:nvCxnSpPr>
      <xdr:spPr>
        <a:xfrm>
          <a:off x="11207750" y="13093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AC0DD0C3-790B-436F-A214-B7266F503B9A}"/>
            </a:ext>
          </a:extLst>
        </xdr:cNvPr>
        <xdr:cNvSpPr txBox="1"/>
      </xdr:nvSpPr>
      <xdr:spPr>
        <a:xfrm>
          <a:off x="1097801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6C95B028-5CAF-45E7-9754-77DD1E205E28}"/>
            </a:ext>
          </a:extLst>
        </xdr:cNvPr>
        <xdr:cNvCxnSpPr/>
      </xdr:nvCxnSpPr>
      <xdr:spPr>
        <a:xfrm>
          <a:off x="11207750" y="12725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26594AE9-F8B4-4566-84DC-E3E07319D6E9}"/>
            </a:ext>
          </a:extLst>
        </xdr:cNvPr>
        <xdr:cNvSpPr txBox="1"/>
      </xdr:nvSpPr>
      <xdr:spPr>
        <a:xfrm>
          <a:off x="10669481" y="1258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D21648E3-E110-4045-8E8A-C5BB6389F493}"/>
            </a:ext>
          </a:extLst>
        </xdr:cNvPr>
        <xdr:cNvCxnSpPr/>
      </xdr:nvCxnSpPr>
      <xdr:spPr>
        <a:xfrm>
          <a:off x="11207750" y="12363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9C717546-FFFE-4DF1-92D5-CEC726C0F7DF}"/>
            </a:ext>
          </a:extLst>
        </xdr:cNvPr>
        <xdr:cNvSpPr txBox="1"/>
      </xdr:nvSpPr>
      <xdr:spPr>
        <a:xfrm>
          <a:off x="1066948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19BC738E-AB24-480B-918B-61CD0F333376}"/>
            </a:ext>
          </a:extLst>
        </xdr:cNvPr>
        <xdr:cNvCxnSpPr/>
      </xdr:nvCxnSpPr>
      <xdr:spPr>
        <a:xfrm>
          <a:off x="11207750" y="1199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662724FD-96D9-4515-8304-F77A625F1E8A}"/>
            </a:ext>
          </a:extLst>
        </xdr:cNvPr>
        <xdr:cNvSpPr txBox="1"/>
      </xdr:nvSpPr>
      <xdr:spPr>
        <a:xfrm>
          <a:off x="1066948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C7F1040B-4701-4EB9-AA7C-ED281D10B5E7}"/>
            </a:ext>
          </a:extLst>
        </xdr:cNvPr>
        <xdr:cNvCxnSpPr/>
      </xdr:nvCxnSpPr>
      <xdr:spPr>
        <a:xfrm>
          <a:off x="11207750" y="11626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5C90C4D0-8969-4756-9FC1-A7CF29667A8E}"/>
            </a:ext>
          </a:extLst>
        </xdr:cNvPr>
        <xdr:cNvSpPr txBox="1"/>
      </xdr:nvSpPr>
      <xdr:spPr>
        <a:xfrm>
          <a:off x="106694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F7E644DB-3B8F-46CC-8FA3-5236709E031C}"/>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993C7B3B-A4A3-4711-B774-DCA8FA99E1DD}"/>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BCFAECC8-23B5-4A8B-A3F2-6E3A9AF27D2C}"/>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38C0B429-0A51-48AB-8685-BF44478B14B7}"/>
            </a:ext>
          </a:extLst>
        </xdr:cNvPr>
        <xdr:cNvCxnSpPr/>
      </xdr:nvCxnSpPr>
      <xdr:spPr>
        <a:xfrm flipV="1">
          <a:off x="14698345" y="11562952"/>
          <a:ext cx="1269" cy="153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74413C23-5E9B-465C-B9B7-91A20412FE4A}"/>
            </a:ext>
          </a:extLst>
        </xdr:cNvPr>
        <xdr:cNvSpPr txBox="1"/>
      </xdr:nvSpPr>
      <xdr:spPr>
        <a:xfrm>
          <a:off x="14744700" y="131406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8CA7DE7-A592-472F-8B45-6C4DF1DDB9A8}"/>
            </a:ext>
          </a:extLst>
        </xdr:cNvPr>
        <xdr:cNvCxnSpPr/>
      </xdr:nvCxnSpPr>
      <xdr:spPr>
        <a:xfrm>
          <a:off x="14611350" y="1309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FEE660EF-5EC7-475A-BF08-4C86F56EEA89}"/>
            </a:ext>
          </a:extLst>
        </xdr:cNvPr>
        <xdr:cNvSpPr txBox="1"/>
      </xdr:nvSpPr>
      <xdr:spPr>
        <a:xfrm>
          <a:off x="14744700" y="1134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26A532D4-6421-47F8-BD02-CA6AF0FFD4C4}"/>
            </a:ext>
          </a:extLst>
        </xdr:cNvPr>
        <xdr:cNvCxnSpPr/>
      </xdr:nvCxnSpPr>
      <xdr:spPr>
        <a:xfrm>
          <a:off x="14611350" y="115629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id="{7120AC3F-9B41-431F-99E8-EF8B19F3A2A9}"/>
            </a:ext>
          </a:extLst>
        </xdr:cNvPr>
        <xdr:cNvCxnSpPr/>
      </xdr:nvCxnSpPr>
      <xdr:spPr>
        <a:xfrm>
          <a:off x="13938250" y="1309370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id="{363D9A82-B405-46D6-91B2-2BF608D7C311}"/>
            </a:ext>
          </a:extLst>
        </xdr:cNvPr>
        <xdr:cNvSpPr txBox="1"/>
      </xdr:nvSpPr>
      <xdr:spPr>
        <a:xfrm>
          <a:off x="14744700" y="12892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3F7D6CFC-9676-465B-86DD-A0DC125302FD}"/>
            </a:ext>
          </a:extLst>
        </xdr:cNvPr>
        <xdr:cNvSpPr/>
      </xdr:nvSpPr>
      <xdr:spPr>
        <a:xfrm>
          <a:off x="14649450" y="130415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id="{2CDE4D5D-0445-4842-AEED-AE303936D766}"/>
            </a:ext>
          </a:extLst>
        </xdr:cNvPr>
        <xdr:cNvCxnSpPr/>
      </xdr:nvCxnSpPr>
      <xdr:spPr>
        <a:xfrm>
          <a:off x="13144500" y="13093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22A3E381-3F99-4DEB-A453-1B6BD03C52B1}"/>
            </a:ext>
          </a:extLst>
        </xdr:cNvPr>
        <xdr:cNvSpPr/>
      </xdr:nvSpPr>
      <xdr:spPr>
        <a:xfrm>
          <a:off x="13887450" y="130435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A3C45677-F0CA-4386-8E79-83ABF1A3244D}"/>
            </a:ext>
          </a:extLst>
        </xdr:cNvPr>
        <xdr:cNvSpPr txBox="1"/>
      </xdr:nvSpPr>
      <xdr:spPr>
        <a:xfrm>
          <a:off x="13722428" y="1282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CD7D5E36-3AAE-4474-AF5F-9DD710ECC682}"/>
            </a:ext>
          </a:extLst>
        </xdr:cNvPr>
        <xdr:cNvCxnSpPr/>
      </xdr:nvCxnSpPr>
      <xdr:spPr>
        <a:xfrm>
          <a:off x="12344400" y="13093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641D599B-55AB-4B77-8E66-18535C05AFA9}"/>
            </a:ext>
          </a:extLst>
        </xdr:cNvPr>
        <xdr:cNvSpPr/>
      </xdr:nvSpPr>
      <xdr:spPr>
        <a:xfrm>
          <a:off x="13093700" y="130466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31290EF4-3A83-40A1-BD1F-BBCEA2AFB78D}"/>
            </a:ext>
          </a:extLst>
        </xdr:cNvPr>
        <xdr:cNvSpPr txBox="1"/>
      </xdr:nvSpPr>
      <xdr:spPr>
        <a:xfrm>
          <a:off x="12974267" y="12828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F4FE0BD4-C533-457D-81B8-240C7BC6CB8C}"/>
            </a:ext>
          </a:extLst>
        </xdr:cNvPr>
        <xdr:cNvCxnSpPr/>
      </xdr:nvCxnSpPr>
      <xdr:spPr>
        <a:xfrm>
          <a:off x="11537950" y="13093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152112E4-CCC0-4DDC-AD9D-2010C5927F0A}"/>
            </a:ext>
          </a:extLst>
        </xdr:cNvPr>
        <xdr:cNvSpPr/>
      </xdr:nvSpPr>
      <xdr:spPr>
        <a:xfrm>
          <a:off x="12299950" y="130424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C78A4EE-C10E-4149-BA6D-F3A1BA8CDBE2}"/>
            </a:ext>
          </a:extLst>
        </xdr:cNvPr>
        <xdr:cNvSpPr txBox="1"/>
      </xdr:nvSpPr>
      <xdr:spPr>
        <a:xfrm>
          <a:off x="12134928" y="1282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8422F0EC-AC5C-426D-AA99-1512A325E684}"/>
            </a:ext>
          </a:extLst>
        </xdr:cNvPr>
        <xdr:cNvSpPr/>
      </xdr:nvSpPr>
      <xdr:spPr>
        <a:xfrm>
          <a:off x="11487150" y="130456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D6E31696-72F1-442A-902F-BFF600C155E7}"/>
            </a:ext>
          </a:extLst>
        </xdr:cNvPr>
        <xdr:cNvSpPr txBox="1"/>
      </xdr:nvSpPr>
      <xdr:spPr>
        <a:xfrm>
          <a:off x="11367717" y="12827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C58184F1-1A45-4E08-9596-38DE0B49881B}"/>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2FBCDB56-33D7-46B1-BDC6-F4F5F9ECF419}"/>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2497EE01-E900-4F81-853A-9A0AE36C0CB0}"/>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22375A31-B006-435E-96D4-6029234DF167}"/>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9D12E47B-D3AC-4BEA-B3E9-80456CE72AC3}"/>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a:extLst>
            <a:ext uri="{FF2B5EF4-FFF2-40B4-BE49-F238E27FC236}">
              <a16:creationId xmlns:a16="http://schemas.microsoft.com/office/drawing/2014/main" id="{262EF6B2-F264-4C42-A8DD-EDBA42447D98}"/>
            </a:ext>
          </a:extLst>
        </xdr:cNvPr>
        <xdr:cNvSpPr/>
      </xdr:nvSpPr>
      <xdr:spPr>
        <a:xfrm>
          <a:off x="14649450" y="130492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a:extLst>
            <a:ext uri="{FF2B5EF4-FFF2-40B4-BE49-F238E27FC236}">
              <a16:creationId xmlns:a16="http://schemas.microsoft.com/office/drawing/2014/main" id="{148BAE36-3E4D-413F-9E06-13F7DD21A2FB}"/>
            </a:ext>
          </a:extLst>
        </xdr:cNvPr>
        <xdr:cNvSpPr txBox="1"/>
      </xdr:nvSpPr>
      <xdr:spPr>
        <a:xfrm>
          <a:off x="14744700" y="130199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a:extLst>
            <a:ext uri="{FF2B5EF4-FFF2-40B4-BE49-F238E27FC236}">
              <a16:creationId xmlns:a16="http://schemas.microsoft.com/office/drawing/2014/main" id="{238FF7D7-4E06-4C36-89C2-994DFA2C9834}"/>
            </a:ext>
          </a:extLst>
        </xdr:cNvPr>
        <xdr:cNvSpPr/>
      </xdr:nvSpPr>
      <xdr:spPr>
        <a:xfrm>
          <a:off x="13887450" y="13049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DCDB0263-9114-4514-B7E3-1420874A46B1}"/>
            </a:ext>
          </a:extLst>
        </xdr:cNvPr>
        <xdr:cNvSpPr txBox="1"/>
      </xdr:nvSpPr>
      <xdr:spPr>
        <a:xfrm>
          <a:off x="13832650" y="1313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a:extLst>
            <a:ext uri="{FF2B5EF4-FFF2-40B4-BE49-F238E27FC236}">
              <a16:creationId xmlns:a16="http://schemas.microsoft.com/office/drawing/2014/main" id="{3CA21C02-94B5-48B2-B15B-DD5B5F888996}"/>
            </a:ext>
          </a:extLst>
        </xdr:cNvPr>
        <xdr:cNvSpPr/>
      </xdr:nvSpPr>
      <xdr:spPr>
        <a:xfrm>
          <a:off x="13093700" y="13049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C3A8CE49-0E96-4A94-9C98-2508532EA974}"/>
            </a:ext>
          </a:extLst>
        </xdr:cNvPr>
        <xdr:cNvSpPr txBox="1"/>
      </xdr:nvSpPr>
      <xdr:spPr>
        <a:xfrm>
          <a:off x="13032550" y="1313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id="{4166484F-DDC6-4C35-B292-5E8C5E0BDC0E}"/>
            </a:ext>
          </a:extLst>
        </xdr:cNvPr>
        <xdr:cNvSpPr/>
      </xdr:nvSpPr>
      <xdr:spPr>
        <a:xfrm>
          <a:off x="12299950" y="13049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E7F6D964-D8E8-4940-9E57-293FDEF379E2}"/>
            </a:ext>
          </a:extLst>
        </xdr:cNvPr>
        <xdr:cNvSpPr txBox="1"/>
      </xdr:nvSpPr>
      <xdr:spPr>
        <a:xfrm>
          <a:off x="12226100" y="1313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id="{7A45541F-B05C-4445-A873-19077DA89A68}"/>
            </a:ext>
          </a:extLst>
        </xdr:cNvPr>
        <xdr:cNvSpPr/>
      </xdr:nvSpPr>
      <xdr:spPr>
        <a:xfrm>
          <a:off x="11487150" y="13049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id="{614A8839-663B-440C-879F-78CFC1F6BEF5}"/>
            </a:ext>
          </a:extLst>
        </xdr:cNvPr>
        <xdr:cNvSpPr txBox="1"/>
      </xdr:nvSpPr>
      <xdr:spPr>
        <a:xfrm>
          <a:off x="11432350" y="1313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32677C01-089E-493D-91D2-E557C6199696}"/>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9C9F8366-8B98-4584-A0F2-5F4E96DAFD5E}"/>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90209E9C-BF47-4FA4-8D1C-5F95C306C265}"/>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C0F23D54-7FB5-4091-92DE-9EDEEF2A2223}"/>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1F6F0F3D-9437-4A13-8CE2-658ED594B096}"/>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C5B4959D-2E70-440E-9F96-2749B66FEEEF}"/>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7EDA7E4D-FC98-48CD-8057-46D497E3C9CA}"/>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53A29C7F-2456-40F6-981A-972A6484292F}"/>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E1870BB9-89F0-4666-94C2-D5ECF55AFCAF}"/>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D22E84B8-92F8-453C-99DF-D43E46AAF251}"/>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7E705E0F-D858-4747-9365-CE75FF8A2628}"/>
            </a:ext>
          </a:extLst>
        </xdr:cNvPr>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70622D60-6EDA-4355-8F8B-EB812367A4D6}"/>
            </a:ext>
          </a:extLst>
        </xdr:cNvPr>
        <xdr:cNvSpPr txBox="1"/>
      </xdr:nvSpPr>
      <xdr:spPr>
        <a:xfrm>
          <a:off x="109780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FC4B87A9-5055-450E-B4C6-96F2189356E3}"/>
            </a:ext>
          </a:extLst>
        </xdr:cNvPr>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A9FEDBD5-F841-4BDC-8702-9FAEC3CA7362}"/>
            </a:ext>
          </a:extLst>
        </xdr:cNvPr>
        <xdr:cNvSpPr txBox="1"/>
      </xdr:nvSpPr>
      <xdr:spPr>
        <a:xfrm>
          <a:off x="1073360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C0D8CB41-7AA6-4FB9-A860-142764F88F31}"/>
            </a:ext>
          </a:extLst>
        </xdr:cNvPr>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E2A5C29F-D42D-4B9E-BCFD-9999F81ECF4B}"/>
            </a:ext>
          </a:extLst>
        </xdr:cNvPr>
        <xdr:cNvSpPr txBox="1"/>
      </xdr:nvSpPr>
      <xdr:spPr>
        <a:xfrm>
          <a:off x="107336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8606144F-052E-414A-B202-1E92BFC58963}"/>
            </a:ext>
          </a:extLst>
        </xdr:cNvPr>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50018260-012B-4BA8-8A40-10B9BF560994}"/>
            </a:ext>
          </a:extLst>
        </xdr:cNvPr>
        <xdr:cNvSpPr txBox="1"/>
      </xdr:nvSpPr>
      <xdr:spPr>
        <a:xfrm>
          <a:off x="10733601" y="1516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99BEFDB9-19C2-4E5B-8F16-24C429ACE1DA}"/>
            </a:ext>
          </a:extLst>
        </xdr:cNvPr>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A2FF7AC5-9718-439E-ACC7-BCB1CA3B0305}"/>
            </a:ext>
          </a:extLst>
        </xdr:cNvPr>
        <xdr:cNvSpPr txBox="1"/>
      </xdr:nvSpPr>
      <xdr:spPr>
        <a:xfrm>
          <a:off x="106694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54B62A4-942C-4BE7-ACAD-4838767D4303}"/>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312A5C1A-01D9-408F-B42E-9161EA25AFE0}"/>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34C13E96-64D2-4DCD-960D-CB5229E64A8C}"/>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C3C00B5A-5ACA-4D11-A39F-21BB9CC41A0F}"/>
            </a:ext>
          </a:extLst>
        </xdr:cNvPr>
        <xdr:cNvCxnSpPr/>
      </xdr:nvCxnSpPr>
      <xdr:spPr>
        <a:xfrm flipV="1">
          <a:off x="14698345" y="15002751"/>
          <a:ext cx="1269" cy="1270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6093C587-8FDA-4994-922A-AFF5D40BB006}"/>
            </a:ext>
          </a:extLst>
        </xdr:cNvPr>
        <xdr:cNvSpPr txBox="1"/>
      </xdr:nvSpPr>
      <xdr:spPr>
        <a:xfrm>
          <a:off x="14744700" y="1627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71612038-1EBC-4E1C-B9A1-2DB73F05A0BA}"/>
            </a:ext>
          </a:extLst>
        </xdr:cNvPr>
        <xdr:cNvCxnSpPr/>
      </xdr:nvCxnSpPr>
      <xdr:spPr>
        <a:xfrm>
          <a:off x="14611350" y="162730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83ACE0E1-0EEC-4820-8772-2C63AAFEB0F3}"/>
            </a:ext>
          </a:extLst>
        </xdr:cNvPr>
        <xdr:cNvSpPr txBox="1"/>
      </xdr:nvSpPr>
      <xdr:spPr>
        <a:xfrm>
          <a:off x="14744700" y="1478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4311BDD2-F002-497E-A8FC-57CD1696A384}"/>
            </a:ext>
          </a:extLst>
        </xdr:cNvPr>
        <xdr:cNvCxnSpPr/>
      </xdr:nvCxnSpPr>
      <xdr:spPr>
        <a:xfrm>
          <a:off x="14611350" y="150027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95135</xdr:rowOff>
    </xdr:from>
    <xdr:to>
      <xdr:col>85</xdr:col>
      <xdr:colOff>127000</xdr:colOff>
      <xdr:row>97</xdr:row>
      <xdr:rowOff>105093</xdr:rowOff>
    </xdr:to>
    <xdr:cxnSp macro="">
      <xdr:nvCxnSpPr>
        <xdr:cNvPr id="705" name="直線コネクタ 704">
          <a:extLst>
            <a:ext uri="{FF2B5EF4-FFF2-40B4-BE49-F238E27FC236}">
              <a16:creationId xmlns:a16="http://schemas.microsoft.com/office/drawing/2014/main" id="{0B342EA2-ECE7-4A8D-BE71-D213E49D6EFF}"/>
            </a:ext>
          </a:extLst>
        </xdr:cNvPr>
        <xdr:cNvCxnSpPr/>
      </xdr:nvCxnSpPr>
      <xdr:spPr>
        <a:xfrm>
          <a:off x="13938250" y="16154285"/>
          <a:ext cx="762000" cy="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a:extLst>
            <a:ext uri="{FF2B5EF4-FFF2-40B4-BE49-F238E27FC236}">
              <a16:creationId xmlns:a16="http://schemas.microsoft.com/office/drawing/2014/main" id="{2F39F7D4-019A-4885-B705-9D934B1EEC0D}"/>
            </a:ext>
          </a:extLst>
        </xdr:cNvPr>
        <xdr:cNvSpPr txBox="1"/>
      </xdr:nvSpPr>
      <xdr:spPr>
        <a:xfrm>
          <a:off x="14744700" y="15844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147D8CBC-72B2-4468-B134-A746D3B03692}"/>
            </a:ext>
          </a:extLst>
        </xdr:cNvPr>
        <xdr:cNvSpPr/>
      </xdr:nvSpPr>
      <xdr:spPr>
        <a:xfrm>
          <a:off x="14649450" y="1599347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138761</xdr:rowOff>
    </xdr:from>
    <xdr:to>
      <xdr:col>81</xdr:col>
      <xdr:colOff>50800</xdr:colOff>
      <xdr:row>97</xdr:row>
      <xdr:rowOff>95135</xdr:rowOff>
    </xdr:to>
    <xdr:cxnSp macro="">
      <xdr:nvCxnSpPr>
        <xdr:cNvPr id="708" name="直線コネクタ 707">
          <a:extLst>
            <a:ext uri="{FF2B5EF4-FFF2-40B4-BE49-F238E27FC236}">
              <a16:creationId xmlns:a16="http://schemas.microsoft.com/office/drawing/2014/main" id="{146F38CB-D828-4473-AB34-9C3D81155C90}"/>
            </a:ext>
          </a:extLst>
        </xdr:cNvPr>
        <xdr:cNvCxnSpPr/>
      </xdr:nvCxnSpPr>
      <xdr:spPr>
        <a:xfrm>
          <a:off x="13144500" y="15855011"/>
          <a:ext cx="793750" cy="29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D13C2AF1-5CFF-4446-A642-EF186FE92E0D}"/>
            </a:ext>
          </a:extLst>
        </xdr:cNvPr>
        <xdr:cNvSpPr/>
      </xdr:nvSpPr>
      <xdr:spPr>
        <a:xfrm>
          <a:off x="13887450" y="1598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id="{DB69552E-AE4E-4F16-A417-D2DF279F6F0D}"/>
            </a:ext>
          </a:extLst>
        </xdr:cNvPr>
        <xdr:cNvSpPr txBox="1"/>
      </xdr:nvSpPr>
      <xdr:spPr>
        <a:xfrm>
          <a:off x="13709161" y="1576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138761</xdr:rowOff>
    </xdr:from>
    <xdr:to>
      <xdr:col>76</xdr:col>
      <xdr:colOff>114300</xdr:colOff>
      <xdr:row>97</xdr:row>
      <xdr:rowOff>43878</xdr:rowOff>
    </xdr:to>
    <xdr:cxnSp macro="">
      <xdr:nvCxnSpPr>
        <xdr:cNvPr id="711" name="直線コネクタ 710">
          <a:extLst>
            <a:ext uri="{FF2B5EF4-FFF2-40B4-BE49-F238E27FC236}">
              <a16:creationId xmlns:a16="http://schemas.microsoft.com/office/drawing/2014/main" id="{8880431F-DC2E-476C-9D76-F1DDF8E56A98}"/>
            </a:ext>
          </a:extLst>
        </xdr:cNvPr>
        <xdr:cNvCxnSpPr/>
      </xdr:nvCxnSpPr>
      <xdr:spPr>
        <a:xfrm flipV="1">
          <a:off x="12344400" y="15855011"/>
          <a:ext cx="800100" cy="24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B136ACA8-7AAE-4FE0-B673-FB3B6EFA238C}"/>
            </a:ext>
          </a:extLst>
        </xdr:cNvPr>
        <xdr:cNvSpPr/>
      </xdr:nvSpPr>
      <xdr:spPr>
        <a:xfrm>
          <a:off x="13093700" y="1599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3" name="テキスト ボックス 712">
          <a:extLst>
            <a:ext uri="{FF2B5EF4-FFF2-40B4-BE49-F238E27FC236}">
              <a16:creationId xmlns:a16="http://schemas.microsoft.com/office/drawing/2014/main" id="{159570E6-C670-4AF3-9A19-1BD87043C766}"/>
            </a:ext>
          </a:extLst>
        </xdr:cNvPr>
        <xdr:cNvSpPr txBox="1"/>
      </xdr:nvSpPr>
      <xdr:spPr>
        <a:xfrm>
          <a:off x="12896361" y="1608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43878</xdr:rowOff>
    </xdr:from>
    <xdr:to>
      <xdr:col>71</xdr:col>
      <xdr:colOff>177800</xdr:colOff>
      <xdr:row>97</xdr:row>
      <xdr:rowOff>46749</xdr:rowOff>
    </xdr:to>
    <xdr:cxnSp macro="">
      <xdr:nvCxnSpPr>
        <xdr:cNvPr id="714" name="直線コネクタ 713">
          <a:extLst>
            <a:ext uri="{FF2B5EF4-FFF2-40B4-BE49-F238E27FC236}">
              <a16:creationId xmlns:a16="http://schemas.microsoft.com/office/drawing/2014/main" id="{F1CABBE9-8E2B-4910-939D-AB736C216960}"/>
            </a:ext>
          </a:extLst>
        </xdr:cNvPr>
        <xdr:cNvCxnSpPr/>
      </xdr:nvCxnSpPr>
      <xdr:spPr>
        <a:xfrm flipV="1">
          <a:off x="11537950" y="16103028"/>
          <a:ext cx="80645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8D56BE93-421A-4285-9DEA-753190B0BAFF}"/>
            </a:ext>
          </a:extLst>
        </xdr:cNvPr>
        <xdr:cNvSpPr/>
      </xdr:nvSpPr>
      <xdr:spPr>
        <a:xfrm>
          <a:off x="12299950" y="159925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a:extLst>
            <a:ext uri="{FF2B5EF4-FFF2-40B4-BE49-F238E27FC236}">
              <a16:creationId xmlns:a16="http://schemas.microsoft.com/office/drawing/2014/main" id="{0C03FA4F-2DFE-412E-928D-FF142E63CF0D}"/>
            </a:ext>
          </a:extLst>
        </xdr:cNvPr>
        <xdr:cNvSpPr txBox="1"/>
      </xdr:nvSpPr>
      <xdr:spPr>
        <a:xfrm>
          <a:off x="12102611" y="1576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A216D2-A611-48C5-A238-6DF62860A005}"/>
            </a:ext>
          </a:extLst>
        </xdr:cNvPr>
        <xdr:cNvSpPr/>
      </xdr:nvSpPr>
      <xdr:spPr>
        <a:xfrm>
          <a:off x="11487150" y="1601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a:extLst>
            <a:ext uri="{FF2B5EF4-FFF2-40B4-BE49-F238E27FC236}">
              <a16:creationId xmlns:a16="http://schemas.microsoft.com/office/drawing/2014/main" id="{C57DA2B7-EBB1-4C1C-A63A-F649282725D7}"/>
            </a:ext>
          </a:extLst>
        </xdr:cNvPr>
        <xdr:cNvSpPr txBox="1"/>
      </xdr:nvSpPr>
      <xdr:spPr>
        <a:xfrm>
          <a:off x="11308861" y="1579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73772377-6165-486E-9ABD-1F01D936ED04}"/>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1BD93911-F38D-4695-9082-6F8E2782E2C9}"/>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F1872AB4-1F47-4E0C-B8CD-57ADAA0FAE06}"/>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579D7605-178B-4072-8BCE-92BCEF6180EA}"/>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8044892B-BB11-430B-9DBE-36047F462E80}"/>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54293</xdr:rowOff>
    </xdr:from>
    <xdr:to>
      <xdr:col>85</xdr:col>
      <xdr:colOff>177800</xdr:colOff>
      <xdr:row>97</xdr:row>
      <xdr:rowOff>155893</xdr:rowOff>
    </xdr:to>
    <xdr:sp macro="" textlink="">
      <xdr:nvSpPr>
        <xdr:cNvPr id="724" name="楕円 723">
          <a:extLst>
            <a:ext uri="{FF2B5EF4-FFF2-40B4-BE49-F238E27FC236}">
              <a16:creationId xmlns:a16="http://schemas.microsoft.com/office/drawing/2014/main" id="{F530CD1B-D14F-4B83-B984-E789C7051672}"/>
            </a:ext>
          </a:extLst>
        </xdr:cNvPr>
        <xdr:cNvSpPr/>
      </xdr:nvSpPr>
      <xdr:spPr>
        <a:xfrm>
          <a:off x="14649450" y="1611344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140670</xdr:rowOff>
    </xdr:from>
    <xdr:ext cx="534377" cy="259045"/>
    <xdr:sp macro="" textlink="">
      <xdr:nvSpPr>
        <xdr:cNvPr id="725" name="公債費該当値テキスト">
          <a:extLst>
            <a:ext uri="{FF2B5EF4-FFF2-40B4-BE49-F238E27FC236}">
              <a16:creationId xmlns:a16="http://schemas.microsoft.com/office/drawing/2014/main" id="{40938B06-DEC0-43C8-956C-92ED69EDB775}"/>
            </a:ext>
          </a:extLst>
        </xdr:cNvPr>
        <xdr:cNvSpPr txBox="1"/>
      </xdr:nvSpPr>
      <xdr:spPr>
        <a:xfrm>
          <a:off x="14744700" y="1602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44335</xdr:rowOff>
    </xdr:from>
    <xdr:to>
      <xdr:col>81</xdr:col>
      <xdr:colOff>101600</xdr:colOff>
      <xdr:row>97</xdr:row>
      <xdr:rowOff>145935</xdr:rowOff>
    </xdr:to>
    <xdr:sp macro="" textlink="">
      <xdr:nvSpPr>
        <xdr:cNvPr id="726" name="楕円 725">
          <a:extLst>
            <a:ext uri="{FF2B5EF4-FFF2-40B4-BE49-F238E27FC236}">
              <a16:creationId xmlns:a16="http://schemas.microsoft.com/office/drawing/2014/main" id="{72854C2D-19A0-4E9B-9F97-AEAE5744653B}"/>
            </a:ext>
          </a:extLst>
        </xdr:cNvPr>
        <xdr:cNvSpPr/>
      </xdr:nvSpPr>
      <xdr:spPr>
        <a:xfrm>
          <a:off x="13887450" y="16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137062</xdr:rowOff>
    </xdr:from>
    <xdr:ext cx="534377" cy="259045"/>
    <xdr:sp macro="" textlink="">
      <xdr:nvSpPr>
        <xdr:cNvPr id="727" name="テキスト ボックス 726">
          <a:extLst>
            <a:ext uri="{FF2B5EF4-FFF2-40B4-BE49-F238E27FC236}">
              <a16:creationId xmlns:a16="http://schemas.microsoft.com/office/drawing/2014/main" id="{C62B0355-C9B2-4411-AB29-308DDBDE16DF}"/>
            </a:ext>
          </a:extLst>
        </xdr:cNvPr>
        <xdr:cNvSpPr txBox="1"/>
      </xdr:nvSpPr>
      <xdr:spPr>
        <a:xfrm>
          <a:off x="13709161" y="1619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87961</xdr:rowOff>
    </xdr:from>
    <xdr:to>
      <xdr:col>76</xdr:col>
      <xdr:colOff>165100</xdr:colOff>
      <xdr:row>96</xdr:row>
      <xdr:rowOff>18111</xdr:rowOff>
    </xdr:to>
    <xdr:sp macro="" textlink="">
      <xdr:nvSpPr>
        <xdr:cNvPr id="728" name="楕円 727">
          <a:extLst>
            <a:ext uri="{FF2B5EF4-FFF2-40B4-BE49-F238E27FC236}">
              <a16:creationId xmlns:a16="http://schemas.microsoft.com/office/drawing/2014/main" id="{DB01C852-C475-4266-855A-0E60EFCDC6F8}"/>
            </a:ext>
          </a:extLst>
        </xdr:cNvPr>
        <xdr:cNvSpPr/>
      </xdr:nvSpPr>
      <xdr:spPr>
        <a:xfrm>
          <a:off x="13093700" y="1580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34638</xdr:rowOff>
    </xdr:from>
    <xdr:ext cx="534377" cy="259045"/>
    <xdr:sp macro="" textlink="">
      <xdr:nvSpPr>
        <xdr:cNvPr id="729" name="テキスト ボックス 728">
          <a:extLst>
            <a:ext uri="{FF2B5EF4-FFF2-40B4-BE49-F238E27FC236}">
              <a16:creationId xmlns:a16="http://schemas.microsoft.com/office/drawing/2014/main" id="{1FC917BF-55F9-4413-85BE-5B420652F732}"/>
            </a:ext>
          </a:extLst>
        </xdr:cNvPr>
        <xdr:cNvSpPr txBox="1"/>
      </xdr:nvSpPr>
      <xdr:spPr>
        <a:xfrm>
          <a:off x="12896361" y="1557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164528</xdr:rowOff>
    </xdr:from>
    <xdr:to>
      <xdr:col>72</xdr:col>
      <xdr:colOff>38100</xdr:colOff>
      <xdr:row>97</xdr:row>
      <xdr:rowOff>94678</xdr:rowOff>
    </xdr:to>
    <xdr:sp macro="" textlink="">
      <xdr:nvSpPr>
        <xdr:cNvPr id="730" name="楕円 729">
          <a:extLst>
            <a:ext uri="{FF2B5EF4-FFF2-40B4-BE49-F238E27FC236}">
              <a16:creationId xmlns:a16="http://schemas.microsoft.com/office/drawing/2014/main" id="{48D224E2-24CC-4F3C-A9BA-9E2A1A938785}"/>
            </a:ext>
          </a:extLst>
        </xdr:cNvPr>
        <xdr:cNvSpPr/>
      </xdr:nvSpPr>
      <xdr:spPr>
        <a:xfrm>
          <a:off x="12299950" y="160522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85805</xdr:rowOff>
    </xdr:from>
    <xdr:ext cx="534377" cy="259045"/>
    <xdr:sp macro="" textlink="">
      <xdr:nvSpPr>
        <xdr:cNvPr id="731" name="テキスト ボックス 730">
          <a:extLst>
            <a:ext uri="{FF2B5EF4-FFF2-40B4-BE49-F238E27FC236}">
              <a16:creationId xmlns:a16="http://schemas.microsoft.com/office/drawing/2014/main" id="{763904EA-2628-497D-9244-750E4B1A8048}"/>
            </a:ext>
          </a:extLst>
        </xdr:cNvPr>
        <xdr:cNvSpPr txBox="1"/>
      </xdr:nvSpPr>
      <xdr:spPr>
        <a:xfrm>
          <a:off x="12102611" y="1614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167399</xdr:rowOff>
    </xdr:from>
    <xdr:to>
      <xdr:col>67</xdr:col>
      <xdr:colOff>101600</xdr:colOff>
      <xdr:row>97</xdr:row>
      <xdr:rowOff>97549</xdr:rowOff>
    </xdr:to>
    <xdr:sp macro="" textlink="">
      <xdr:nvSpPr>
        <xdr:cNvPr id="732" name="楕円 731">
          <a:extLst>
            <a:ext uri="{FF2B5EF4-FFF2-40B4-BE49-F238E27FC236}">
              <a16:creationId xmlns:a16="http://schemas.microsoft.com/office/drawing/2014/main" id="{F7435E17-DA64-4F4B-B11F-316F1BB8E744}"/>
            </a:ext>
          </a:extLst>
        </xdr:cNvPr>
        <xdr:cNvSpPr/>
      </xdr:nvSpPr>
      <xdr:spPr>
        <a:xfrm>
          <a:off x="11487150" y="1605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88676</xdr:rowOff>
    </xdr:from>
    <xdr:ext cx="534377" cy="259045"/>
    <xdr:sp macro="" textlink="">
      <xdr:nvSpPr>
        <xdr:cNvPr id="733" name="テキスト ボックス 732">
          <a:extLst>
            <a:ext uri="{FF2B5EF4-FFF2-40B4-BE49-F238E27FC236}">
              <a16:creationId xmlns:a16="http://schemas.microsoft.com/office/drawing/2014/main" id="{7B6F832E-DEDE-4F76-9990-72937AFD9E9B}"/>
            </a:ext>
          </a:extLst>
        </xdr:cNvPr>
        <xdr:cNvSpPr txBox="1"/>
      </xdr:nvSpPr>
      <xdr:spPr>
        <a:xfrm>
          <a:off x="11308861" y="1614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C0C570D6-B58F-4578-9B89-8C684185D277}"/>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1C141AC4-C96B-4586-9071-7FB5906B1680}"/>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64837478-FE0D-481F-AAE8-E50774EE1438}"/>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D9382BA9-C6F8-4F87-A9A3-2B7AD216855D}"/>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F3052149-53C5-47FC-94F2-BCC1CC1AF4ED}"/>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5CC705C7-F54F-4149-9E19-8DBA32313572}"/>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1E3E4EF9-32F5-4B6C-9917-8D3ECCE9F364}"/>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BEA3376A-5548-40F6-A4F6-1142A9600334}"/>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4ECD5EBA-9365-4360-B627-A5BAB0531280}"/>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9E603B2F-C0DB-4C72-8DA4-9A9518580451}"/>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D078092E-DF6F-44E1-99A3-6DB82D345AE9}"/>
            </a:ext>
          </a:extLst>
        </xdr:cNvPr>
        <xdr:cNvCxnSpPr/>
      </xdr:nvCxnSpPr>
      <xdr:spPr>
        <a:xfrm>
          <a:off x="16459200" y="641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4913979-7BBF-4AEC-9EBE-1FB0C7D17775}"/>
            </a:ext>
          </a:extLst>
        </xdr:cNvPr>
        <xdr:cNvSpPr txBox="1"/>
      </xdr:nvSpPr>
      <xdr:spPr>
        <a:xfrm>
          <a:off x="1624851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68CF0243-FFB6-4202-9A17-59A824C644B4}"/>
            </a:ext>
          </a:extLst>
        </xdr:cNvPr>
        <xdr:cNvCxnSpPr/>
      </xdr:nvCxnSpPr>
      <xdr:spPr>
        <a:xfrm>
          <a:off x="16459200" y="5975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1AB173DD-EDA5-476F-A602-5DC792BB765A}"/>
            </a:ext>
          </a:extLst>
        </xdr:cNvPr>
        <xdr:cNvSpPr txBox="1"/>
      </xdr:nvSpPr>
      <xdr:spPr>
        <a:xfrm>
          <a:off x="16049171" y="5839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6B6EDC7E-F3F9-4DD9-B7B6-87D44035565B}"/>
            </a:ext>
          </a:extLst>
        </xdr:cNvPr>
        <xdr:cNvCxnSpPr/>
      </xdr:nvCxnSpPr>
      <xdr:spPr>
        <a:xfrm>
          <a:off x="16459200" y="5537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7A345B03-8B8D-48FE-A0F9-636864A27821}"/>
            </a:ext>
          </a:extLst>
        </xdr:cNvPr>
        <xdr:cNvSpPr txBox="1"/>
      </xdr:nvSpPr>
      <xdr:spPr>
        <a:xfrm>
          <a:off x="16049171" y="5401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D664170A-80C7-4E8A-8686-4C4D4353EC3E}"/>
            </a:ext>
          </a:extLst>
        </xdr:cNvPr>
        <xdr:cNvCxnSpPr/>
      </xdr:nvCxnSpPr>
      <xdr:spPr>
        <a:xfrm>
          <a:off x="16459200" y="5099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39AFCA3C-E5E6-4A6E-97C6-A28936D4BB91}"/>
            </a:ext>
          </a:extLst>
        </xdr:cNvPr>
        <xdr:cNvSpPr txBox="1"/>
      </xdr:nvSpPr>
      <xdr:spPr>
        <a:xfrm>
          <a:off x="16049171" y="4956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7C128265-E565-4213-94E6-16D1D724428D}"/>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A0A1166-664D-4382-9095-93B046FAA231}"/>
            </a:ext>
          </a:extLst>
        </xdr:cNvPr>
        <xdr:cNvSpPr txBox="1"/>
      </xdr:nvSpPr>
      <xdr:spPr>
        <a:xfrm>
          <a:off x="1604917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7EE880B6-8370-4A5B-BDB4-599C15B91C45}"/>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D12F3545-13F1-4072-9E4B-A163F5AAA8D5}"/>
            </a:ext>
          </a:extLst>
        </xdr:cNvPr>
        <xdr:cNvCxnSpPr/>
      </xdr:nvCxnSpPr>
      <xdr:spPr>
        <a:xfrm flipV="1">
          <a:off x="19949795" y="4970577"/>
          <a:ext cx="1269" cy="144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5AFA4C1C-78F3-4925-B3EC-0295A1D95EA9}"/>
            </a:ext>
          </a:extLst>
        </xdr:cNvPr>
        <xdr:cNvSpPr txBox="1"/>
      </xdr:nvSpPr>
      <xdr:spPr>
        <a:xfrm>
          <a:off x="20002500" y="64374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F0AD2B50-48AD-4277-9C80-BCAA38183F5D}"/>
            </a:ext>
          </a:extLst>
        </xdr:cNvPr>
        <xdr:cNvCxnSpPr/>
      </xdr:nvCxnSpPr>
      <xdr:spPr>
        <a:xfrm>
          <a:off x="1988185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57ECA3C9-0694-4808-828F-71FDDB4BB86D}"/>
            </a:ext>
          </a:extLst>
        </xdr:cNvPr>
        <xdr:cNvSpPr txBox="1"/>
      </xdr:nvSpPr>
      <xdr:spPr>
        <a:xfrm>
          <a:off x="20002500" y="475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2145D969-B01B-4F24-A493-94D961E0CDEE}"/>
            </a:ext>
          </a:extLst>
        </xdr:cNvPr>
        <xdr:cNvCxnSpPr/>
      </xdr:nvCxnSpPr>
      <xdr:spPr>
        <a:xfrm>
          <a:off x="19881850" y="49705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FEE692EB-0814-4D9F-A193-6222841FBA6D}"/>
            </a:ext>
          </a:extLst>
        </xdr:cNvPr>
        <xdr:cNvCxnSpPr/>
      </xdr:nvCxnSpPr>
      <xdr:spPr>
        <a:xfrm>
          <a:off x="19202400" y="64198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979E3334-E98F-4685-8313-F2C5A3DE6571}"/>
            </a:ext>
          </a:extLst>
        </xdr:cNvPr>
        <xdr:cNvSpPr txBox="1"/>
      </xdr:nvSpPr>
      <xdr:spPr>
        <a:xfrm>
          <a:off x="20002500" y="61897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AC2C4352-115F-48FD-ADD2-703FAF3A895A}"/>
            </a:ext>
          </a:extLst>
        </xdr:cNvPr>
        <xdr:cNvSpPr/>
      </xdr:nvSpPr>
      <xdr:spPr>
        <a:xfrm>
          <a:off x="19900900" y="633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A7A658AE-A698-44B4-B5E9-9DF83B554FD0}"/>
            </a:ext>
          </a:extLst>
        </xdr:cNvPr>
        <xdr:cNvCxnSpPr/>
      </xdr:nvCxnSpPr>
      <xdr:spPr>
        <a:xfrm>
          <a:off x="18395950" y="6419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2585A9BE-5227-4AB2-9399-31D3BB37A0AB}"/>
            </a:ext>
          </a:extLst>
        </xdr:cNvPr>
        <xdr:cNvSpPr/>
      </xdr:nvSpPr>
      <xdr:spPr>
        <a:xfrm>
          <a:off x="19157950" y="63571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B07614C5-F7B2-47FA-BDEB-522D30E9A7B2}"/>
            </a:ext>
          </a:extLst>
        </xdr:cNvPr>
        <xdr:cNvSpPr txBox="1"/>
      </xdr:nvSpPr>
      <xdr:spPr>
        <a:xfrm>
          <a:off x="19051783" y="61387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CCA497C7-F45C-47A7-A93C-278427F5BEC9}"/>
            </a:ext>
          </a:extLst>
        </xdr:cNvPr>
        <xdr:cNvCxnSpPr/>
      </xdr:nvCxnSpPr>
      <xdr:spPr>
        <a:xfrm>
          <a:off x="17602200" y="6419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A26CCA4F-0091-4429-AC53-DE32518634F7}"/>
            </a:ext>
          </a:extLst>
        </xdr:cNvPr>
        <xdr:cNvSpPr/>
      </xdr:nvSpPr>
      <xdr:spPr>
        <a:xfrm>
          <a:off x="18345150" y="63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86CCE284-77BB-40DD-83EE-4A9A8C42DCC0}"/>
            </a:ext>
          </a:extLst>
        </xdr:cNvPr>
        <xdr:cNvSpPr txBox="1"/>
      </xdr:nvSpPr>
      <xdr:spPr>
        <a:xfrm>
          <a:off x="18258033" y="6126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A19C74C3-35D1-4EF0-AFEE-07211B0B9FDD}"/>
            </a:ext>
          </a:extLst>
        </xdr:cNvPr>
        <xdr:cNvCxnSpPr/>
      </xdr:nvCxnSpPr>
      <xdr:spPr>
        <a:xfrm>
          <a:off x="16802100" y="6419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EB66B3C6-3BEA-4BBA-8D96-641E0D89AA18}"/>
            </a:ext>
          </a:extLst>
        </xdr:cNvPr>
        <xdr:cNvSpPr/>
      </xdr:nvSpPr>
      <xdr:spPr>
        <a:xfrm>
          <a:off x="17551400" y="634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36199169-B252-496D-A6FD-1190E67BB7BF}"/>
            </a:ext>
          </a:extLst>
        </xdr:cNvPr>
        <xdr:cNvSpPr txBox="1"/>
      </xdr:nvSpPr>
      <xdr:spPr>
        <a:xfrm>
          <a:off x="17464283" y="6124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8F9D7968-52A8-4719-9BCE-09F329DAE381}"/>
            </a:ext>
          </a:extLst>
        </xdr:cNvPr>
        <xdr:cNvSpPr/>
      </xdr:nvSpPr>
      <xdr:spPr>
        <a:xfrm>
          <a:off x="16757650" y="63365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C357071F-2950-4F7E-91D8-D9476757C3A7}"/>
            </a:ext>
          </a:extLst>
        </xdr:cNvPr>
        <xdr:cNvSpPr txBox="1"/>
      </xdr:nvSpPr>
      <xdr:spPr>
        <a:xfrm>
          <a:off x="16651483" y="61181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3B195744-B602-4F9C-9600-85D27D996F1B}"/>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86E12208-FAF6-42E7-B07D-F55A13E4D69E}"/>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DCCC8B19-FB35-43F3-ABD5-642EACAEE9DD}"/>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DC3C2A3E-43FF-4585-AD42-1A5624C4FC1A}"/>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FBE4E23B-39EE-4AA7-A454-47CF4A723C12}"/>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DA6A3C91-7DD6-4CF4-942D-4949D6A433E1}"/>
            </a:ext>
          </a:extLst>
        </xdr:cNvPr>
        <xdr:cNvSpPr/>
      </xdr:nvSpPr>
      <xdr:spPr>
        <a:xfrm>
          <a:off x="199009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2ABA34E-7CDB-4E69-AEA4-003AAFD33D5C}"/>
            </a:ext>
          </a:extLst>
        </xdr:cNvPr>
        <xdr:cNvSpPr txBox="1"/>
      </xdr:nvSpPr>
      <xdr:spPr>
        <a:xfrm>
          <a:off x="20002500" y="63104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EFF9C3C7-FB13-492D-9A2F-F39B39D2E681}"/>
            </a:ext>
          </a:extLst>
        </xdr:cNvPr>
        <xdr:cNvSpPr/>
      </xdr:nvSpPr>
      <xdr:spPr>
        <a:xfrm>
          <a:off x="191579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11C8B19-EBC7-4EA3-98B3-9498911566E1}"/>
            </a:ext>
          </a:extLst>
        </xdr:cNvPr>
        <xdr:cNvSpPr txBox="1"/>
      </xdr:nvSpPr>
      <xdr:spPr>
        <a:xfrm>
          <a:off x="190841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AC3A37B0-D1BE-4677-80BC-DB51B1265E1E}"/>
            </a:ext>
          </a:extLst>
        </xdr:cNvPr>
        <xdr:cNvSpPr/>
      </xdr:nvSpPr>
      <xdr:spPr>
        <a:xfrm>
          <a:off x="1834515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812E9449-A870-440A-9411-0EA497DB7814}"/>
            </a:ext>
          </a:extLst>
        </xdr:cNvPr>
        <xdr:cNvSpPr txBox="1"/>
      </xdr:nvSpPr>
      <xdr:spPr>
        <a:xfrm>
          <a:off x="182903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C2770D86-2973-455E-A42D-9B8AFDA536A6}"/>
            </a:ext>
          </a:extLst>
        </xdr:cNvPr>
        <xdr:cNvSpPr/>
      </xdr:nvSpPr>
      <xdr:spPr>
        <a:xfrm>
          <a:off x="175514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16A0030A-FCE7-453E-BB8A-8C0703CDE78F}"/>
            </a:ext>
          </a:extLst>
        </xdr:cNvPr>
        <xdr:cNvSpPr txBox="1"/>
      </xdr:nvSpPr>
      <xdr:spPr>
        <a:xfrm>
          <a:off x="174902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58B5B362-6EDA-4835-93DF-CF5859A97379}"/>
            </a:ext>
          </a:extLst>
        </xdr:cNvPr>
        <xdr:cNvSpPr/>
      </xdr:nvSpPr>
      <xdr:spPr>
        <a:xfrm>
          <a:off x="167576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AEFB6EAD-BAC5-4C7D-BBE8-922CB87ECB78}"/>
            </a:ext>
          </a:extLst>
        </xdr:cNvPr>
        <xdr:cNvSpPr txBox="1"/>
      </xdr:nvSpPr>
      <xdr:spPr>
        <a:xfrm>
          <a:off x="166838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F0A2E395-2818-43D4-AB4D-23C370EF5E0A}"/>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2CF0AC3F-5C8D-416E-96E4-2B9C725C34D8}"/>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DEB10167-A043-424D-BD93-5A7A8B85E8E7}"/>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C585B417-A487-4199-8746-78409A462C1D}"/>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5297F25E-E2D7-4085-8F3E-12E9D026FA5D}"/>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3A833637-A78C-4468-98E8-C05BF7F90E13}"/>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CC4BB741-E016-4B0B-97F2-71D98EC6F863}"/>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F02639B2-D08C-467D-8F96-44802F2F1DCB}"/>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44C4F0FD-9BC2-4C84-B51A-66F42B6E3736}"/>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9C42AFC7-673D-41ED-A1DE-ED04732E9C77}"/>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44F736E9-3B58-4901-9947-D6E9ADBC82C3}"/>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21055ABA-FD9B-4975-ADE7-88DD0FF79576}"/>
            </a:ext>
          </a:extLst>
        </xdr:cNvPr>
        <xdr:cNvSpPr txBox="1"/>
      </xdr:nvSpPr>
      <xdr:spPr>
        <a:xfrm>
          <a:off x="162485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8BCC3261-802D-481C-8524-4AE8C3E2A9B4}"/>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A216A6A4-DF34-43F7-8137-212D0459F7CF}"/>
            </a:ext>
          </a:extLst>
        </xdr:cNvPr>
        <xdr:cNvSpPr txBox="1"/>
      </xdr:nvSpPr>
      <xdr:spPr>
        <a:xfrm>
          <a:off x="162485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CE92053A-65D1-43D7-97E2-2BF0A8A1E83E}"/>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D3A52EBE-D640-44FD-AB9E-64863964116A}"/>
            </a:ext>
          </a:extLst>
        </xdr:cNvPr>
        <xdr:cNvCxnSpPr/>
      </xdr:nvCxnSpPr>
      <xdr:spPr>
        <a:xfrm>
          <a:off x="1994979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C1BECE9E-5A5C-4F6E-B0B3-6D5679E8E4C5}"/>
            </a:ext>
          </a:extLst>
        </xdr:cNvPr>
        <xdr:cNvSpPr txBox="1"/>
      </xdr:nvSpPr>
      <xdr:spPr>
        <a:xfrm>
          <a:off x="200025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A97767B0-9540-4159-867E-9E7D21CD90D1}"/>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34F77A86-158E-44A3-BCAA-458073686627}"/>
            </a:ext>
          </a:extLst>
        </xdr:cNvPr>
        <xdr:cNvSpPr txBox="1"/>
      </xdr:nvSpPr>
      <xdr:spPr>
        <a:xfrm>
          <a:off x="200025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BA8ADA03-BEA1-4ECC-9963-D44AFFAF5A3F}"/>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995A14CE-87BE-4188-B111-22F70923A56A}"/>
            </a:ext>
          </a:extLst>
        </xdr:cNvPr>
        <xdr:cNvCxnSpPr/>
      </xdr:nvCxnSpPr>
      <xdr:spPr>
        <a:xfrm>
          <a:off x="19202400" y="90614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B9F0E278-B8B4-48AC-AC7C-81D404579EFE}"/>
            </a:ext>
          </a:extLst>
        </xdr:cNvPr>
        <xdr:cNvSpPr txBox="1"/>
      </xdr:nvSpPr>
      <xdr:spPr>
        <a:xfrm>
          <a:off x="200025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99F0F6D4-1BA7-4745-AC21-67489927A4DC}"/>
            </a:ext>
          </a:extLst>
        </xdr:cNvPr>
        <xdr:cNvSpPr/>
      </xdr:nvSpPr>
      <xdr:spPr>
        <a:xfrm>
          <a:off x="199009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38361C34-05E4-4986-A50C-C97CA75E8F95}"/>
            </a:ext>
          </a:extLst>
        </xdr:cNvPr>
        <xdr:cNvCxnSpPr/>
      </xdr:nvCxnSpPr>
      <xdr:spPr>
        <a:xfrm>
          <a:off x="18395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489AE151-1E54-47F6-A2C7-F4C61223CEFA}"/>
            </a:ext>
          </a:extLst>
        </xdr:cNvPr>
        <xdr:cNvSpPr/>
      </xdr:nvSpPr>
      <xdr:spPr>
        <a:xfrm>
          <a:off x="19157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22E5BA90-E900-4F9D-9D7E-007C928F7FF5}"/>
            </a:ext>
          </a:extLst>
        </xdr:cNvPr>
        <xdr:cNvSpPr txBox="1"/>
      </xdr:nvSpPr>
      <xdr:spPr>
        <a:xfrm>
          <a:off x="19084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D2109A6F-3DD8-4EB4-B774-1F8F50C99B0F}"/>
            </a:ext>
          </a:extLst>
        </xdr:cNvPr>
        <xdr:cNvCxnSpPr/>
      </xdr:nvCxnSpPr>
      <xdr:spPr>
        <a:xfrm>
          <a:off x="176022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33605B39-5E44-40A0-9198-6D6BDB643ADD}"/>
            </a:ext>
          </a:extLst>
        </xdr:cNvPr>
        <xdr:cNvSpPr/>
      </xdr:nvSpPr>
      <xdr:spPr>
        <a:xfrm>
          <a:off x="18345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5A8ED9D7-AA67-4740-98CF-F41325333E9A}"/>
            </a:ext>
          </a:extLst>
        </xdr:cNvPr>
        <xdr:cNvSpPr txBox="1"/>
      </xdr:nvSpPr>
      <xdr:spPr>
        <a:xfrm>
          <a:off x="18290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CD0D1A-8CEA-4067-9B37-5CF90DDB1A35}"/>
            </a:ext>
          </a:extLst>
        </xdr:cNvPr>
        <xdr:cNvCxnSpPr/>
      </xdr:nvCxnSpPr>
      <xdr:spPr>
        <a:xfrm>
          <a:off x="168021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A18F8096-056C-49C0-9009-B7152BBEA1F3}"/>
            </a:ext>
          </a:extLst>
        </xdr:cNvPr>
        <xdr:cNvSpPr/>
      </xdr:nvSpPr>
      <xdr:spPr>
        <a:xfrm>
          <a:off x="175514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B8277AFE-0AAC-4380-966E-C1E6E2312395}"/>
            </a:ext>
          </a:extLst>
        </xdr:cNvPr>
        <xdr:cNvSpPr txBox="1"/>
      </xdr:nvSpPr>
      <xdr:spPr>
        <a:xfrm>
          <a:off x="174902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B642948-972F-41FC-A295-92A1E0251544}"/>
            </a:ext>
          </a:extLst>
        </xdr:cNvPr>
        <xdr:cNvSpPr/>
      </xdr:nvSpPr>
      <xdr:spPr>
        <a:xfrm>
          <a:off x="167576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77A125CA-5F22-43FD-BA34-0F21D196379F}"/>
            </a:ext>
          </a:extLst>
        </xdr:cNvPr>
        <xdr:cNvSpPr txBox="1"/>
      </xdr:nvSpPr>
      <xdr:spPr>
        <a:xfrm>
          <a:off x="166838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62517F60-6503-4DAD-B531-B6869D334C42}"/>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4CED5A18-5D38-4B65-A454-D237B2CC0280}"/>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10715F43-2479-4488-8707-685C1DC552D5}"/>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4DDF08CE-E48A-4AD3-AB7D-B21A6ABC7A93}"/>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46C237E0-6C20-4163-A168-B6CFC04EF977}"/>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8ABAC53D-02D2-4A45-A9F3-6E7602854DFB}"/>
            </a:ext>
          </a:extLst>
        </xdr:cNvPr>
        <xdr:cNvSpPr/>
      </xdr:nvSpPr>
      <xdr:spPr>
        <a:xfrm>
          <a:off x="199009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9AB8B67B-C3AF-4221-BC53-D5E44A73A572}"/>
            </a:ext>
          </a:extLst>
        </xdr:cNvPr>
        <xdr:cNvSpPr txBox="1"/>
      </xdr:nvSpPr>
      <xdr:spPr>
        <a:xfrm>
          <a:off x="200025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CAFB88CB-CDBA-4E7A-B841-0C0FB16A52C7}"/>
            </a:ext>
          </a:extLst>
        </xdr:cNvPr>
        <xdr:cNvSpPr/>
      </xdr:nvSpPr>
      <xdr:spPr>
        <a:xfrm>
          <a:off x="19157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4D3520D9-9657-4004-B1E0-D7B9C8958A2F}"/>
            </a:ext>
          </a:extLst>
        </xdr:cNvPr>
        <xdr:cNvSpPr txBox="1"/>
      </xdr:nvSpPr>
      <xdr:spPr>
        <a:xfrm>
          <a:off x="19084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188C9F82-A4E7-4925-B138-147F66777056}"/>
            </a:ext>
          </a:extLst>
        </xdr:cNvPr>
        <xdr:cNvSpPr/>
      </xdr:nvSpPr>
      <xdr:spPr>
        <a:xfrm>
          <a:off x="18345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9003CA8A-125C-4D37-BA64-A90DC8826B21}"/>
            </a:ext>
          </a:extLst>
        </xdr:cNvPr>
        <xdr:cNvSpPr txBox="1"/>
      </xdr:nvSpPr>
      <xdr:spPr>
        <a:xfrm>
          <a:off x="18290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AAF6D53B-8C8C-418C-AD16-716B20F7B625}"/>
            </a:ext>
          </a:extLst>
        </xdr:cNvPr>
        <xdr:cNvSpPr/>
      </xdr:nvSpPr>
      <xdr:spPr>
        <a:xfrm>
          <a:off x="175514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E9110CB2-7DC0-4880-AE7B-044D86BD4B42}"/>
            </a:ext>
          </a:extLst>
        </xdr:cNvPr>
        <xdr:cNvSpPr txBox="1"/>
      </xdr:nvSpPr>
      <xdr:spPr>
        <a:xfrm>
          <a:off x="174902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48F67F97-BFB7-424E-A46C-25AD4C607C28}"/>
            </a:ext>
          </a:extLst>
        </xdr:cNvPr>
        <xdr:cNvSpPr/>
      </xdr:nvSpPr>
      <xdr:spPr>
        <a:xfrm>
          <a:off x="167576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A6AE20E5-1104-4D9A-B930-FCA0BD7A3AD0}"/>
            </a:ext>
          </a:extLst>
        </xdr:cNvPr>
        <xdr:cNvSpPr txBox="1"/>
      </xdr:nvSpPr>
      <xdr:spPr>
        <a:xfrm>
          <a:off x="166838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F5E014CB-65E9-4E6A-BD78-4DCDCDB0EFFF}"/>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42792545-F91C-49C9-B260-3CBEEDC33BA5}"/>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52069546-C8D4-48B8-BE25-557398057AD6}"/>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民生費については、住民一人当たりのコストにおいて、</a:t>
          </a:r>
          <a:r>
            <a:rPr kumimoji="1" lang="en-US" altLang="ja-JP" sz="1300">
              <a:latin typeface="ＭＳ Ｐゴシック" panose="020B0600070205080204" pitchFamily="50" charset="-128"/>
              <a:ea typeface="ＭＳ Ｐゴシック" panose="020B0600070205080204" pitchFamily="50" charset="-128"/>
            </a:rPr>
            <a:t>137,382</a:t>
          </a:r>
          <a:r>
            <a:rPr kumimoji="1" lang="ja-JP" altLang="en-US" sz="1300">
              <a:latin typeface="ＭＳ Ｐゴシック" panose="020B0600070205080204" pitchFamily="50" charset="-128"/>
              <a:ea typeface="ＭＳ Ｐゴシック" panose="020B0600070205080204" pitchFamily="50" charset="-128"/>
            </a:rPr>
            <a:t>円であり、類似団体平均を</a:t>
          </a:r>
          <a:r>
            <a:rPr kumimoji="1" lang="en-US" altLang="ja-JP" sz="1300">
              <a:latin typeface="ＭＳ Ｐゴシック" panose="020B0600070205080204" pitchFamily="50" charset="-128"/>
              <a:ea typeface="ＭＳ Ｐゴシック" panose="020B0600070205080204" pitchFamily="50" charset="-128"/>
            </a:rPr>
            <a:t>7,723</a:t>
          </a:r>
          <a:r>
            <a:rPr kumimoji="1" lang="ja-JP" altLang="en-US" sz="1300">
              <a:latin typeface="ＭＳ Ｐゴシック" panose="020B0600070205080204" pitchFamily="50" charset="-128"/>
              <a:ea typeface="ＭＳ Ｐゴシック" panose="020B0600070205080204" pitchFamily="50" charset="-128"/>
            </a:rPr>
            <a:t>円上回っている。本町における決算額においても、前年比</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の増となっており、増要因としては、児童福祉費の増である。児童福祉費においては、年少人口の増を背景に、保育所運営委託料や施設型給付費が増加しており、また保育施設の整備に係る経費も増加している。年少人口増が続き、今後も民生費は増加していくこと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消防費においては、住民一人当たりのコストは、類似団体平均を</a:t>
          </a:r>
          <a:r>
            <a:rPr kumimoji="1" lang="en-US" altLang="ja-JP" sz="1300">
              <a:latin typeface="ＭＳ Ｐゴシック" panose="020B0600070205080204" pitchFamily="50" charset="-128"/>
              <a:ea typeface="ＭＳ Ｐゴシック" panose="020B0600070205080204" pitchFamily="50" charset="-128"/>
            </a:rPr>
            <a:t>5,369</a:t>
          </a:r>
          <a:r>
            <a:rPr kumimoji="1" lang="ja-JP" altLang="en-US" sz="1300">
              <a:latin typeface="ＭＳ Ｐゴシック" panose="020B0600070205080204" pitchFamily="50" charset="-128"/>
              <a:ea typeface="ＭＳ Ｐゴシック" panose="020B0600070205080204" pitchFamily="50" charset="-128"/>
            </a:rPr>
            <a:t>円上回っており、決算額については、防災無線デジタル化事業に係る工事費の増に伴い、前年度比</a:t>
          </a:r>
          <a:r>
            <a:rPr kumimoji="1" lang="en-US" altLang="ja-JP" sz="1300">
              <a:latin typeface="ＭＳ Ｐゴシック" panose="020B0600070205080204" pitchFamily="50" charset="-128"/>
              <a:ea typeface="ＭＳ Ｐゴシック" panose="020B0600070205080204" pitchFamily="50" charset="-128"/>
            </a:rPr>
            <a:t>44.3</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教育費については、住民一人当たりのコストにおいて、類似団体平均を下回るが、本町の決算額においては小中学校施設の狭小化に伴う建設工事費の増等により、前年度比</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％増となった。今後も施設の狭小化に伴う建設工事が予定されるため、適切な財源確保に努めたい。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土木費については、類似団体平均を下回り、本町の決算額においても前年度比△</a:t>
          </a:r>
          <a:r>
            <a:rPr kumimoji="1" lang="en-US" altLang="ja-JP" sz="1300">
              <a:latin typeface="ＭＳ Ｐゴシック" panose="020B0600070205080204" pitchFamily="50" charset="-128"/>
              <a:ea typeface="ＭＳ Ｐゴシック" panose="020B0600070205080204" pitchFamily="50" charset="-128"/>
            </a:rPr>
            <a:t>31.1</a:t>
          </a:r>
          <a:r>
            <a:rPr kumimoji="1" lang="ja-JP" altLang="en-US" sz="1300">
              <a:latin typeface="ＭＳ Ｐゴシック" panose="020B0600070205080204" pitchFamily="50" charset="-128"/>
              <a:ea typeface="ＭＳ Ｐゴシック" panose="020B0600070205080204" pitchFamily="50" charset="-128"/>
            </a:rPr>
            <a:t>％となっているが、今後、駒寄スマートインターチェンジ大型車対応化事業費の増及び周辺道路整備費の増が見込まれる。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財政調整基金は、近年の大型建設事業費への財源、また扶助費等の経常経費の増に伴い、取崩しが続いており、令和２年度においても庁舎や給食センター等に係る単独建設事業費の財源として取崩しや経常経費への充当分としての取崩しを予定している。</a:t>
          </a:r>
        </a:p>
        <a:p>
          <a:r>
            <a:rPr kumimoji="1" lang="ja-JP" altLang="en-US" sz="1000">
              <a:latin typeface="ＭＳ ゴシック" pitchFamily="49" charset="-128"/>
              <a:ea typeface="ＭＳ ゴシック" pitchFamily="49" charset="-128"/>
            </a:rPr>
            <a:t>　そのため実質収支額についても、今後も令和元年度並の金額で推移することが想定される。</a:t>
          </a:r>
        </a:p>
        <a:p>
          <a:r>
            <a:rPr kumimoji="1" lang="ja-JP" altLang="en-US" sz="1000">
              <a:latin typeface="ＭＳ ゴシック" pitchFamily="49" charset="-128"/>
              <a:ea typeface="ＭＳ ゴシック" pitchFamily="49" charset="-128"/>
            </a:rPr>
            <a:t>　実質単年度収支については、</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年度にプラスに転じたのは、主に地方債の繰上償還によるものである。</a:t>
          </a:r>
        </a:p>
        <a:p>
          <a:r>
            <a:rPr kumimoji="1" lang="ja-JP" altLang="en-US" sz="1000">
              <a:latin typeface="ＭＳ ゴシック" pitchFamily="49" charset="-128"/>
              <a:ea typeface="ＭＳ ゴシック" pitchFamily="49" charset="-128"/>
            </a:rPr>
            <a:t>　全体として、基金残高減少の抑制、実質収支額及び実質単年度収支の増加のためにも、事業全体の見直しや財源措置の精査に努める必要がある。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大型建設事業の実施等に伴い、令和元年度の黒字額は前年度から減少となった。今後もインターチェンジ周辺整備や教育・福祉関連施設の狭小化に伴う大型建設事業の実施が見込まれ、年少人口の増に伴う扶助費の増加も想定されるため、黒字額の減少が懸念される。</a:t>
          </a:r>
        </a:p>
        <a:p>
          <a:r>
            <a:rPr kumimoji="1" lang="ja-JP" altLang="en-US" sz="1400">
              <a:latin typeface="ＭＳ ゴシック" pitchFamily="49" charset="-128"/>
              <a:ea typeface="ＭＳ ゴシック" pitchFamily="49" charset="-128"/>
            </a:rPr>
            <a:t>　そのため、徴税努力による自主財源確保、事業全体の見直しによる歳出削減のほか、国県補助金の有効活用、有利な起債の選定などにより歳出増に対応し、財政の健全化に努める必要がある。</a:t>
          </a:r>
        </a:p>
        <a:p>
          <a:r>
            <a:rPr kumimoji="1" lang="ja-JP" altLang="en-US" sz="1400">
              <a:latin typeface="ＭＳ ゴシック" pitchFamily="49" charset="-128"/>
              <a:ea typeface="ＭＳ ゴシック" pitchFamily="49" charset="-128"/>
            </a:rPr>
            <a:t>　特別会計も赤字額は出ていないが、決算額全体として、令和元年度の一般会計からの繰出金が前年度比</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％の増となっているため、一般会計同様自主財源の確保や歳出削減に努め、一般会計からの赤字補填的な繰出金を抑制し、財政の健全化に努める。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2539;&#27770;&#31639;&#32113;&#35336;/R02/55_&#36001;&#25919;&#29366;&#27841;&#36039;&#26009;&#38598;/210910&#36001;&#25919;&#29366;&#27841;&#36039;&#26009;&#38598;&#12398;&#20316;&#25104;(2&#22238;&#30446;)/03_&#24066;&#30010;&#26449;&#22238;&#31572;/14_&#21513;&#23713;&#30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H27</v>
          </cell>
          <cell r="BX50" t="str">
            <v>H28</v>
          </cell>
          <cell r="CF50" t="str">
            <v>H29</v>
          </cell>
          <cell r="CN50" t="str">
            <v>H30</v>
          </cell>
          <cell r="CV50" t="str">
            <v>R01</v>
          </cell>
        </row>
        <row r="51">
          <cell r="AN51" t="str">
            <v>当該団体値</v>
          </cell>
        </row>
        <row r="53">
          <cell r="BP53">
            <v>44.8</v>
          </cell>
          <cell r="BX53">
            <v>44.6</v>
          </cell>
          <cell r="CF53">
            <v>45.7</v>
          </cell>
          <cell r="CN53">
            <v>47.2</v>
          </cell>
        </row>
        <row r="55">
          <cell r="AN55" t="str">
            <v>類似団体内平均値</v>
          </cell>
          <cell r="BP55">
            <v>13</v>
          </cell>
          <cell r="BX55">
            <v>21</v>
          </cell>
          <cell r="CF55">
            <v>20.2</v>
          </cell>
          <cell r="CN55">
            <v>18.3</v>
          </cell>
        </row>
        <row r="57">
          <cell r="BP57">
            <v>53.4</v>
          </cell>
          <cell r="BX57">
            <v>56.1</v>
          </cell>
          <cell r="CF57">
            <v>58.1</v>
          </cell>
          <cell r="CN57">
            <v>59.4</v>
          </cell>
        </row>
        <row r="72">
          <cell r="BP72" t="str">
            <v>H27</v>
          </cell>
          <cell r="BX72" t="str">
            <v>H28</v>
          </cell>
          <cell r="CF72" t="str">
            <v>H29</v>
          </cell>
          <cell r="CN72" t="str">
            <v>H30</v>
          </cell>
          <cell r="CV72" t="str">
            <v>R01</v>
          </cell>
        </row>
        <row r="73">
          <cell r="AN73" t="str">
            <v>当該団体値</v>
          </cell>
        </row>
        <row r="75">
          <cell r="BP75">
            <v>10.5</v>
          </cell>
          <cell r="BX75">
            <v>10.7</v>
          </cell>
          <cell r="CF75">
            <v>10.5</v>
          </cell>
          <cell r="CN75">
            <v>9.6</v>
          </cell>
          <cell r="CV75">
            <v>8.6999999999999993</v>
          </cell>
        </row>
        <row r="77">
          <cell r="AN77" t="str">
            <v>類似団体内平均値</v>
          </cell>
          <cell r="BP77">
            <v>13</v>
          </cell>
          <cell r="BX77">
            <v>21</v>
          </cell>
          <cell r="CF77">
            <v>20.2</v>
          </cell>
          <cell r="CN77">
            <v>18.3</v>
          </cell>
          <cell r="CV77">
            <v>20.3</v>
          </cell>
        </row>
        <row r="79">
          <cell r="BP79">
            <v>6.8</v>
          </cell>
          <cell r="BX79">
            <v>6.8</v>
          </cell>
          <cell r="CF79">
            <v>6.8</v>
          </cell>
          <cell r="CN79">
            <v>6.8</v>
          </cell>
          <cell r="CV79">
            <v>6.6</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6"/>
      <c r="AO4" s="446"/>
      <c r="AP4" s="446"/>
      <c r="AQ4" s="446"/>
      <c r="AR4" s="446"/>
      <c r="AS4" s="446"/>
      <c r="AT4" s="446"/>
      <c r="AU4" s="446"/>
      <c r="AV4" s="446"/>
      <c r="AW4" s="446"/>
      <c r="AX4" s="619"/>
      <c r="AY4" s="420" t="s">
        <v>91</v>
      </c>
      <c r="AZ4" s="421"/>
      <c r="BA4" s="421"/>
      <c r="BB4" s="421"/>
      <c r="BC4" s="421"/>
      <c r="BD4" s="421"/>
      <c r="BE4" s="421"/>
      <c r="BF4" s="421"/>
      <c r="BG4" s="421"/>
      <c r="BH4" s="421"/>
      <c r="BI4" s="421"/>
      <c r="BJ4" s="421"/>
      <c r="BK4" s="421"/>
      <c r="BL4" s="421"/>
      <c r="BM4" s="422"/>
      <c r="BN4" s="423">
        <v>7687304</v>
      </c>
      <c r="BO4" s="424"/>
      <c r="BP4" s="424"/>
      <c r="BQ4" s="424"/>
      <c r="BR4" s="424"/>
      <c r="BS4" s="424"/>
      <c r="BT4" s="424"/>
      <c r="BU4" s="425"/>
      <c r="BV4" s="423">
        <v>7117030</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0.6</v>
      </c>
      <c r="CU4" s="608"/>
      <c r="CV4" s="608"/>
      <c r="CW4" s="608"/>
      <c r="CX4" s="608"/>
      <c r="CY4" s="608"/>
      <c r="CZ4" s="608"/>
      <c r="DA4" s="609"/>
      <c r="DB4" s="607">
        <v>0.7</v>
      </c>
      <c r="DC4" s="608"/>
      <c r="DD4" s="608"/>
      <c r="DE4" s="608"/>
      <c r="DF4" s="608"/>
      <c r="DG4" s="608"/>
      <c r="DH4" s="608"/>
      <c r="DI4" s="609"/>
      <c r="DJ4" s="186"/>
      <c r="DK4" s="186"/>
      <c r="DL4" s="186"/>
      <c r="DM4" s="186"/>
      <c r="DN4" s="186"/>
      <c r="DO4" s="186"/>
    </row>
    <row r="5" spans="1:119" ht="18.75" customHeight="1" x14ac:dyDescent="0.2">
      <c r="A5" s="187"/>
      <c r="B5" s="614"/>
      <c r="C5" s="447"/>
      <c r="D5" s="447"/>
      <c r="E5" s="615"/>
      <c r="F5" s="615"/>
      <c r="G5" s="615"/>
      <c r="H5" s="615"/>
      <c r="I5" s="615"/>
      <c r="J5" s="615"/>
      <c r="K5" s="615"/>
      <c r="L5" s="615"/>
      <c r="M5" s="615"/>
      <c r="N5" s="615"/>
      <c r="O5" s="615"/>
      <c r="P5" s="615"/>
      <c r="Q5" s="615"/>
      <c r="R5" s="445"/>
      <c r="S5" s="445"/>
      <c r="T5" s="445"/>
      <c r="U5" s="445"/>
      <c r="V5" s="618"/>
      <c r="W5" s="534"/>
      <c r="X5" s="446"/>
      <c r="Y5" s="446"/>
      <c r="Z5" s="446"/>
      <c r="AA5" s="446"/>
      <c r="AB5" s="447"/>
      <c r="AC5" s="445"/>
      <c r="AD5" s="446"/>
      <c r="AE5" s="446"/>
      <c r="AF5" s="446"/>
      <c r="AG5" s="446"/>
      <c r="AH5" s="446"/>
      <c r="AI5" s="446"/>
      <c r="AJ5" s="446"/>
      <c r="AK5" s="446"/>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7518394</v>
      </c>
      <c r="BO5" s="429"/>
      <c r="BP5" s="429"/>
      <c r="BQ5" s="429"/>
      <c r="BR5" s="429"/>
      <c r="BS5" s="429"/>
      <c r="BT5" s="429"/>
      <c r="BU5" s="430"/>
      <c r="BV5" s="428">
        <v>6976200</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90.2</v>
      </c>
      <c r="CU5" s="399"/>
      <c r="CV5" s="399"/>
      <c r="CW5" s="399"/>
      <c r="CX5" s="399"/>
      <c r="CY5" s="399"/>
      <c r="CZ5" s="399"/>
      <c r="DA5" s="400"/>
      <c r="DB5" s="398">
        <v>90.9</v>
      </c>
      <c r="DC5" s="399"/>
      <c r="DD5" s="399"/>
      <c r="DE5" s="399"/>
      <c r="DF5" s="399"/>
      <c r="DG5" s="399"/>
      <c r="DH5" s="399"/>
      <c r="DI5" s="400"/>
      <c r="DJ5" s="186"/>
      <c r="DK5" s="186"/>
      <c r="DL5" s="186"/>
      <c r="DM5" s="186"/>
      <c r="DN5" s="186"/>
      <c r="DO5" s="186"/>
    </row>
    <row r="6" spans="1:119" ht="18.75" customHeight="1" x14ac:dyDescent="0.2">
      <c r="A6" s="187"/>
      <c r="B6" s="584" t="s">
        <v>97</v>
      </c>
      <c r="C6" s="444"/>
      <c r="D6" s="444"/>
      <c r="E6" s="585"/>
      <c r="F6" s="585"/>
      <c r="G6" s="585"/>
      <c r="H6" s="585"/>
      <c r="I6" s="585"/>
      <c r="J6" s="585"/>
      <c r="K6" s="585"/>
      <c r="L6" s="585" t="s">
        <v>98</v>
      </c>
      <c r="M6" s="585"/>
      <c r="N6" s="585"/>
      <c r="O6" s="585"/>
      <c r="P6" s="585"/>
      <c r="Q6" s="585"/>
      <c r="R6" s="468"/>
      <c r="S6" s="468"/>
      <c r="T6" s="468"/>
      <c r="U6" s="468"/>
      <c r="V6" s="591"/>
      <c r="W6" s="519" t="s">
        <v>99</v>
      </c>
      <c r="X6" s="443"/>
      <c r="Y6" s="443"/>
      <c r="Z6" s="443"/>
      <c r="AA6" s="443"/>
      <c r="AB6" s="444"/>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168910</v>
      </c>
      <c r="BO6" s="429"/>
      <c r="BP6" s="429"/>
      <c r="BQ6" s="429"/>
      <c r="BR6" s="429"/>
      <c r="BS6" s="429"/>
      <c r="BT6" s="429"/>
      <c r="BU6" s="430"/>
      <c r="BV6" s="428">
        <v>140830</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95.5</v>
      </c>
      <c r="CU6" s="582"/>
      <c r="CV6" s="582"/>
      <c r="CW6" s="582"/>
      <c r="CX6" s="582"/>
      <c r="CY6" s="582"/>
      <c r="CZ6" s="582"/>
      <c r="DA6" s="583"/>
      <c r="DB6" s="581">
        <v>97</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143802</v>
      </c>
      <c r="BO7" s="429"/>
      <c r="BP7" s="429"/>
      <c r="BQ7" s="429"/>
      <c r="BR7" s="429"/>
      <c r="BS7" s="429"/>
      <c r="BT7" s="429"/>
      <c r="BU7" s="430"/>
      <c r="BV7" s="428">
        <v>108884</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4311452</v>
      </c>
      <c r="CU7" s="429"/>
      <c r="CV7" s="429"/>
      <c r="CW7" s="429"/>
      <c r="CX7" s="429"/>
      <c r="CY7" s="429"/>
      <c r="CZ7" s="429"/>
      <c r="DA7" s="430"/>
      <c r="DB7" s="428">
        <v>4265562</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94</v>
      </c>
      <c r="AV8" s="486"/>
      <c r="AW8" s="486"/>
      <c r="AX8" s="486"/>
      <c r="AY8" s="408" t="s">
        <v>108</v>
      </c>
      <c r="AZ8" s="409"/>
      <c r="BA8" s="409"/>
      <c r="BB8" s="409"/>
      <c r="BC8" s="409"/>
      <c r="BD8" s="409"/>
      <c r="BE8" s="409"/>
      <c r="BF8" s="409"/>
      <c r="BG8" s="409"/>
      <c r="BH8" s="409"/>
      <c r="BI8" s="409"/>
      <c r="BJ8" s="409"/>
      <c r="BK8" s="409"/>
      <c r="BL8" s="409"/>
      <c r="BM8" s="410"/>
      <c r="BN8" s="428">
        <v>25108</v>
      </c>
      <c r="BO8" s="429"/>
      <c r="BP8" s="429"/>
      <c r="BQ8" s="429"/>
      <c r="BR8" s="429"/>
      <c r="BS8" s="429"/>
      <c r="BT8" s="429"/>
      <c r="BU8" s="430"/>
      <c r="BV8" s="428">
        <v>31946</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0.7</v>
      </c>
      <c r="CU8" s="542"/>
      <c r="CV8" s="542"/>
      <c r="CW8" s="542"/>
      <c r="CX8" s="542"/>
      <c r="CY8" s="542"/>
      <c r="CZ8" s="542"/>
      <c r="DA8" s="543"/>
      <c r="DB8" s="541">
        <v>0.69</v>
      </c>
      <c r="DC8" s="542"/>
      <c r="DD8" s="542"/>
      <c r="DE8" s="542"/>
      <c r="DF8" s="542"/>
      <c r="DG8" s="542"/>
      <c r="DH8" s="542"/>
      <c r="DI8" s="543"/>
      <c r="DJ8" s="186"/>
      <c r="DK8" s="186"/>
      <c r="DL8" s="186"/>
      <c r="DM8" s="186"/>
      <c r="DN8" s="186"/>
      <c r="DO8" s="186"/>
    </row>
    <row r="9" spans="1:119" ht="18.75" customHeight="1" thickBot="1" x14ac:dyDescent="0.25">
      <c r="A9" s="187"/>
      <c r="B9" s="570" t="s">
        <v>110</v>
      </c>
      <c r="C9" s="571"/>
      <c r="D9" s="571"/>
      <c r="E9" s="571"/>
      <c r="F9" s="571"/>
      <c r="G9" s="571"/>
      <c r="H9" s="571"/>
      <c r="I9" s="571"/>
      <c r="J9" s="571"/>
      <c r="K9" s="491"/>
      <c r="L9" s="572" t="s">
        <v>111</v>
      </c>
      <c r="M9" s="573"/>
      <c r="N9" s="573"/>
      <c r="O9" s="573"/>
      <c r="P9" s="573"/>
      <c r="Q9" s="574"/>
      <c r="R9" s="575">
        <v>21080</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114</v>
      </c>
      <c r="AV9" s="486"/>
      <c r="AW9" s="486"/>
      <c r="AX9" s="486"/>
      <c r="AY9" s="408" t="s">
        <v>115</v>
      </c>
      <c r="AZ9" s="409"/>
      <c r="BA9" s="409"/>
      <c r="BB9" s="409"/>
      <c r="BC9" s="409"/>
      <c r="BD9" s="409"/>
      <c r="BE9" s="409"/>
      <c r="BF9" s="409"/>
      <c r="BG9" s="409"/>
      <c r="BH9" s="409"/>
      <c r="BI9" s="409"/>
      <c r="BJ9" s="409"/>
      <c r="BK9" s="409"/>
      <c r="BL9" s="409"/>
      <c r="BM9" s="410"/>
      <c r="BN9" s="428">
        <v>-6838</v>
      </c>
      <c r="BO9" s="429"/>
      <c r="BP9" s="429"/>
      <c r="BQ9" s="429"/>
      <c r="BR9" s="429"/>
      <c r="BS9" s="429"/>
      <c r="BT9" s="429"/>
      <c r="BU9" s="430"/>
      <c r="BV9" s="428">
        <v>6507</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10</v>
      </c>
      <c r="CU9" s="399"/>
      <c r="CV9" s="399"/>
      <c r="CW9" s="399"/>
      <c r="CX9" s="399"/>
      <c r="CY9" s="399"/>
      <c r="CZ9" s="399"/>
      <c r="DA9" s="400"/>
      <c r="DB9" s="398">
        <v>10.6</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117</v>
      </c>
      <c r="M10" s="402"/>
      <c r="N10" s="402"/>
      <c r="O10" s="402"/>
      <c r="P10" s="402"/>
      <c r="Q10" s="403"/>
      <c r="R10" s="404">
        <v>19801</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94</v>
      </c>
      <c r="AV10" s="486"/>
      <c r="AW10" s="486"/>
      <c r="AX10" s="486"/>
      <c r="AY10" s="408" t="s">
        <v>119</v>
      </c>
      <c r="AZ10" s="409"/>
      <c r="BA10" s="409"/>
      <c r="BB10" s="409"/>
      <c r="BC10" s="409"/>
      <c r="BD10" s="409"/>
      <c r="BE10" s="409"/>
      <c r="BF10" s="409"/>
      <c r="BG10" s="409"/>
      <c r="BH10" s="409"/>
      <c r="BI10" s="409"/>
      <c r="BJ10" s="409"/>
      <c r="BK10" s="409"/>
      <c r="BL10" s="409"/>
      <c r="BM10" s="410"/>
      <c r="BN10" s="428">
        <v>15978</v>
      </c>
      <c r="BO10" s="429"/>
      <c r="BP10" s="429"/>
      <c r="BQ10" s="429"/>
      <c r="BR10" s="429"/>
      <c r="BS10" s="429"/>
      <c r="BT10" s="429"/>
      <c r="BU10" s="430"/>
      <c r="BV10" s="428">
        <v>13833</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6" t="s">
        <v>121</v>
      </c>
      <c r="M11" s="477"/>
      <c r="N11" s="477"/>
      <c r="O11" s="477"/>
      <c r="P11" s="477"/>
      <c r="Q11" s="478"/>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114</v>
      </c>
      <c r="AV11" s="486"/>
      <c r="AW11" s="486"/>
      <c r="AX11" s="486"/>
      <c r="AY11" s="408" t="s">
        <v>124</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126</v>
      </c>
      <c r="DC11" s="542"/>
      <c r="DD11" s="542"/>
      <c r="DE11" s="542"/>
      <c r="DF11" s="542"/>
      <c r="DG11" s="542"/>
      <c r="DH11" s="542"/>
      <c r="DI11" s="543"/>
      <c r="DJ11" s="186"/>
      <c r="DK11" s="186"/>
      <c r="DL11" s="186"/>
      <c r="DM11" s="186"/>
      <c r="DN11" s="186"/>
      <c r="DO11" s="186"/>
    </row>
    <row r="12" spans="1:119" ht="18.75" customHeight="1" x14ac:dyDescent="0.2">
      <c r="A12" s="187"/>
      <c r="B12" s="544" t="s">
        <v>127</v>
      </c>
      <c r="C12" s="545"/>
      <c r="D12" s="545"/>
      <c r="E12" s="545"/>
      <c r="F12" s="545"/>
      <c r="G12" s="545"/>
      <c r="H12" s="545"/>
      <c r="I12" s="545"/>
      <c r="J12" s="545"/>
      <c r="K12" s="546"/>
      <c r="L12" s="553" t="s">
        <v>128</v>
      </c>
      <c r="M12" s="554"/>
      <c r="N12" s="554"/>
      <c r="O12" s="554"/>
      <c r="P12" s="554"/>
      <c r="Q12" s="555"/>
      <c r="R12" s="556">
        <v>21671</v>
      </c>
      <c r="S12" s="557"/>
      <c r="T12" s="557"/>
      <c r="U12" s="557"/>
      <c r="V12" s="558"/>
      <c r="W12" s="559" t="s">
        <v>1</v>
      </c>
      <c r="X12" s="486"/>
      <c r="Y12" s="486"/>
      <c r="Z12" s="486"/>
      <c r="AA12" s="486"/>
      <c r="AB12" s="560"/>
      <c r="AC12" s="561" t="s">
        <v>129</v>
      </c>
      <c r="AD12" s="562"/>
      <c r="AE12" s="562"/>
      <c r="AF12" s="562"/>
      <c r="AG12" s="563"/>
      <c r="AH12" s="561" t="s">
        <v>130</v>
      </c>
      <c r="AI12" s="562"/>
      <c r="AJ12" s="562"/>
      <c r="AK12" s="562"/>
      <c r="AL12" s="564"/>
      <c r="AM12" s="497" t="s">
        <v>131</v>
      </c>
      <c r="AN12" s="402"/>
      <c r="AO12" s="402"/>
      <c r="AP12" s="402"/>
      <c r="AQ12" s="402"/>
      <c r="AR12" s="402"/>
      <c r="AS12" s="402"/>
      <c r="AT12" s="403"/>
      <c r="AU12" s="485" t="s">
        <v>132</v>
      </c>
      <c r="AV12" s="486"/>
      <c r="AW12" s="486"/>
      <c r="AX12" s="486"/>
      <c r="AY12" s="408" t="s">
        <v>133</v>
      </c>
      <c r="AZ12" s="409"/>
      <c r="BA12" s="409"/>
      <c r="BB12" s="409"/>
      <c r="BC12" s="409"/>
      <c r="BD12" s="409"/>
      <c r="BE12" s="409"/>
      <c r="BF12" s="409"/>
      <c r="BG12" s="409"/>
      <c r="BH12" s="409"/>
      <c r="BI12" s="409"/>
      <c r="BJ12" s="409"/>
      <c r="BK12" s="409"/>
      <c r="BL12" s="409"/>
      <c r="BM12" s="410"/>
      <c r="BN12" s="428">
        <v>180000</v>
      </c>
      <c r="BO12" s="429"/>
      <c r="BP12" s="429"/>
      <c r="BQ12" s="429"/>
      <c r="BR12" s="429"/>
      <c r="BS12" s="429"/>
      <c r="BT12" s="429"/>
      <c r="BU12" s="430"/>
      <c r="BV12" s="428">
        <v>100000</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126</v>
      </c>
      <c r="CU12" s="542"/>
      <c r="CV12" s="542"/>
      <c r="CW12" s="542"/>
      <c r="CX12" s="542"/>
      <c r="CY12" s="542"/>
      <c r="CZ12" s="542"/>
      <c r="DA12" s="543"/>
      <c r="DB12" s="541" t="s">
        <v>135</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136</v>
      </c>
      <c r="N13" s="529"/>
      <c r="O13" s="529"/>
      <c r="P13" s="529"/>
      <c r="Q13" s="530"/>
      <c r="R13" s="531">
        <v>21488</v>
      </c>
      <c r="S13" s="532"/>
      <c r="T13" s="532"/>
      <c r="U13" s="532"/>
      <c r="V13" s="533"/>
      <c r="W13" s="519" t="s">
        <v>137</v>
      </c>
      <c r="X13" s="443"/>
      <c r="Y13" s="443"/>
      <c r="Z13" s="443"/>
      <c r="AA13" s="443"/>
      <c r="AB13" s="444"/>
      <c r="AC13" s="404">
        <v>430</v>
      </c>
      <c r="AD13" s="405"/>
      <c r="AE13" s="405"/>
      <c r="AF13" s="405"/>
      <c r="AG13" s="406"/>
      <c r="AH13" s="404">
        <v>476</v>
      </c>
      <c r="AI13" s="405"/>
      <c r="AJ13" s="405"/>
      <c r="AK13" s="405"/>
      <c r="AL13" s="407"/>
      <c r="AM13" s="497" t="s">
        <v>138</v>
      </c>
      <c r="AN13" s="402"/>
      <c r="AO13" s="402"/>
      <c r="AP13" s="402"/>
      <c r="AQ13" s="402"/>
      <c r="AR13" s="402"/>
      <c r="AS13" s="402"/>
      <c r="AT13" s="403"/>
      <c r="AU13" s="485" t="s">
        <v>139</v>
      </c>
      <c r="AV13" s="486"/>
      <c r="AW13" s="486"/>
      <c r="AX13" s="486"/>
      <c r="AY13" s="408" t="s">
        <v>140</v>
      </c>
      <c r="AZ13" s="409"/>
      <c r="BA13" s="409"/>
      <c r="BB13" s="409"/>
      <c r="BC13" s="409"/>
      <c r="BD13" s="409"/>
      <c r="BE13" s="409"/>
      <c r="BF13" s="409"/>
      <c r="BG13" s="409"/>
      <c r="BH13" s="409"/>
      <c r="BI13" s="409"/>
      <c r="BJ13" s="409"/>
      <c r="BK13" s="409"/>
      <c r="BL13" s="409"/>
      <c r="BM13" s="410"/>
      <c r="BN13" s="428">
        <v>-170860</v>
      </c>
      <c r="BO13" s="429"/>
      <c r="BP13" s="429"/>
      <c r="BQ13" s="429"/>
      <c r="BR13" s="429"/>
      <c r="BS13" s="429"/>
      <c r="BT13" s="429"/>
      <c r="BU13" s="430"/>
      <c r="BV13" s="428">
        <v>-79660</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8.6999999999999993</v>
      </c>
      <c r="CU13" s="399"/>
      <c r="CV13" s="399"/>
      <c r="CW13" s="399"/>
      <c r="CX13" s="399"/>
      <c r="CY13" s="399"/>
      <c r="CZ13" s="399"/>
      <c r="DA13" s="400"/>
      <c r="DB13" s="398">
        <v>9.6</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142</v>
      </c>
      <c r="M14" s="565"/>
      <c r="N14" s="565"/>
      <c r="O14" s="565"/>
      <c r="P14" s="565"/>
      <c r="Q14" s="566"/>
      <c r="R14" s="531">
        <v>21447</v>
      </c>
      <c r="S14" s="532"/>
      <c r="T14" s="532"/>
      <c r="U14" s="532"/>
      <c r="V14" s="533"/>
      <c r="W14" s="534"/>
      <c r="X14" s="446"/>
      <c r="Y14" s="446"/>
      <c r="Z14" s="446"/>
      <c r="AA14" s="446"/>
      <c r="AB14" s="447"/>
      <c r="AC14" s="524">
        <v>4.0999999999999996</v>
      </c>
      <c r="AD14" s="525"/>
      <c r="AE14" s="525"/>
      <c r="AF14" s="525"/>
      <c r="AG14" s="526"/>
      <c r="AH14" s="524">
        <v>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t="s">
        <v>135</v>
      </c>
      <c r="CU14" s="536"/>
      <c r="CV14" s="536"/>
      <c r="CW14" s="536"/>
      <c r="CX14" s="536"/>
      <c r="CY14" s="536"/>
      <c r="CZ14" s="536"/>
      <c r="DA14" s="537"/>
      <c r="DB14" s="535" t="s">
        <v>135</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144</v>
      </c>
      <c r="N15" s="529"/>
      <c r="O15" s="529"/>
      <c r="P15" s="529"/>
      <c r="Q15" s="530"/>
      <c r="R15" s="531">
        <v>21283</v>
      </c>
      <c r="S15" s="532"/>
      <c r="T15" s="532"/>
      <c r="U15" s="532"/>
      <c r="V15" s="533"/>
      <c r="W15" s="519" t="s">
        <v>145</v>
      </c>
      <c r="X15" s="443"/>
      <c r="Y15" s="443"/>
      <c r="Z15" s="443"/>
      <c r="AA15" s="443"/>
      <c r="AB15" s="444"/>
      <c r="AC15" s="404">
        <v>2783</v>
      </c>
      <c r="AD15" s="405"/>
      <c r="AE15" s="405"/>
      <c r="AF15" s="405"/>
      <c r="AG15" s="406"/>
      <c r="AH15" s="404">
        <v>2702</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2413961</v>
      </c>
      <c r="BO15" s="424"/>
      <c r="BP15" s="424"/>
      <c r="BQ15" s="424"/>
      <c r="BR15" s="424"/>
      <c r="BS15" s="424"/>
      <c r="BT15" s="424"/>
      <c r="BU15" s="425"/>
      <c r="BV15" s="423">
        <v>2388924</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6"/>
      <c r="Y16" s="446"/>
      <c r="Z16" s="446"/>
      <c r="AA16" s="446"/>
      <c r="AB16" s="447"/>
      <c r="AC16" s="524">
        <v>26.6</v>
      </c>
      <c r="AD16" s="525"/>
      <c r="AE16" s="525"/>
      <c r="AF16" s="525"/>
      <c r="AG16" s="526"/>
      <c r="AH16" s="524">
        <v>28.3</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3413580</v>
      </c>
      <c r="BO16" s="429"/>
      <c r="BP16" s="429"/>
      <c r="BQ16" s="429"/>
      <c r="BR16" s="429"/>
      <c r="BS16" s="429"/>
      <c r="BT16" s="429"/>
      <c r="BU16" s="430"/>
      <c r="BV16" s="428">
        <v>3366082</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151</v>
      </c>
      <c r="N17" s="514"/>
      <c r="O17" s="514"/>
      <c r="P17" s="514"/>
      <c r="Q17" s="515"/>
      <c r="R17" s="516" t="s">
        <v>149</v>
      </c>
      <c r="S17" s="517"/>
      <c r="T17" s="517"/>
      <c r="U17" s="517"/>
      <c r="V17" s="518"/>
      <c r="W17" s="519" t="s">
        <v>152</v>
      </c>
      <c r="X17" s="443"/>
      <c r="Y17" s="443"/>
      <c r="Z17" s="443"/>
      <c r="AA17" s="443"/>
      <c r="AB17" s="444"/>
      <c r="AC17" s="404">
        <v>7257</v>
      </c>
      <c r="AD17" s="405"/>
      <c r="AE17" s="405"/>
      <c r="AF17" s="405"/>
      <c r="AG17" s="406"/>
      <c r="AH17" s="404">
        <v>6365</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3051904</v>
      </c>
      <c r="BO17" s="429"/>
      <c r="BP17" s="429"/>
      <c r="BQ17" s="429"/>
      <c r="BR17" s="429"/>
      <c r="BS17" s="429"/>
      <c r="BT17" s="429"/>
      <c r="BU17" s="430"/>
      <c r="BV17" s="428">
        <v>3015467</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154</v>
      </c>
      <c r="C18" s="491"/>
      <c r="D18" s="491"/>
      <c r="E18" s="492"/>
      <c r="F18" s="492"/>
      <c r="G18" s="492"/>
      <c r="H18" s="492"/>
      <c r="I18" s="492"/>
      <c r="J18" s="492"/>
      <c r="K18" s="492"/>
      <c r="L18" s="493">
        <v>20.46</v>
      </c>
      <c r="M18" s="493"/>
      <c r="N18" s="493"/>
      <c r="O18" s="493"/>
      <c r="P18" s="493"/>
      <c r="Q18" s="493"/>
      <c r="R18" s="494"/>
      <c r="S18" s="494"/>
      <c r="T18" s="494"/>
      <c r="U18" s="494"/>
      <c r="V18" s="495"/>
      <c r="W18" s="509"/>
      <c r="X18" s="510"/>
      <c r="Y18" s="510"/>
      <c r="Z18" s="510"/>
      <c r="AA18" s="510"/>
      <c r="AB18" s="520"/>
      <c r="AC18" s="392">
        <v>69.3</v>
      </c>
      <c r="AD18" s="393"/>
      <c r="AE18" s="393"/>
      <c r="AF18" s="393"/>
      <c r="AG18" s="496"/>
      <c r="AH18" s="392">
        <v>66.7</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3994350</v>
      </c>
      <c r="BO18" s="429"/>
      <c r="BP18" s="429"/>
      <c r="BQ18" s="429"/>
      <c r="BR18" s="429"/>
      <c r="BS18" s="429"/>
      <c r="BT18" s="429"/>
      <c r="BU18" s="430"/>
      <c r="BV18" s="428">
        <v>3960020</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156</v>
      </c>
      <c r="C19" s="491"/>
      <c r="D19" s="491"/>
      <c r="E19" s="492"/>
      <c r="F19" s="492"/>
      <c r="G19" s="492"/>
      <c r="H19" s="492"/>
      <c r="I19" s="492"/>
      <c r="J19" s="492"/>
      <c r="K19" s="492"/>
      <c r="L19" s="498">
        <v>1030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4834596</v>
      </c>
      <c r="BO19" s="429"/>
      <c r="BP19" s="429"/>
      <c r="BQ19" s="429"/>
      <c r="BR19" s="429"/>
      <c r="BS19" s="429"/>
      <c r="BT19" s="429"/>
      <c r="BU19" s="430"/>
      <c r="BV19" s="428">
        <v>4641507</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158</v>
      </c>
      <c r="C20" s="491"/>
      <c r="D20" s="491"/>
      <c r="E20" s="492"/>
      <c r="F20" s="492"/>
      <c r="G20" s="492"/>
      <c r="H20" s="492"/>
      <c r="I20" s="492"/>
      <c r="J20" s="492"/>
      <c r="K20" s="492"/>
      <c r="L20" s="498">
        <v>7289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7"/>
      <c r="AO20" s="477"/>
      <c r="AP20" s="477"/>
      <c r="AQ20" s="477"/>
      <c r="AR20" s="477"/>
      <c r="AS20" s="477"/>
      <c r="AT20" s="478"/>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9" t="s">
        <v>160</v>
      </c>
      <c r="C22" s="460"/>
      <c r="D22" s="461"/>
      <c r="E22" s="468" t="s">
        <v>1</v>
      </c>
      <c r="F22" s="443"/>
      <c r="G22" s="443"/>
      <c r="H22" s="443"/>
      <c r="I22" s="443"/>
      <c r="J22" s="443"/>
      <c r="K22" s="444"/>
      <c r="L22" s="468" t="s">
        <v>161</v>
      </c>
      <c r="M22" s="443"/>
      <c r="N22" s="443"/>
      <c r="O22" s="443"/>
      <c r="P22" s="444"/>
      <c r="Q22" s="453" t="s">
        <v>162</v>
      </c>
      <c r="R22" s="454"/>
      <c r="S22" s="454"/>
      <c r="T22" s="454"/>
      <c r="U22" s="454"/>
      <c r="V22" s="469"/>
      <c r="W22" s="471" t="s">
        <v>163</v>
      </c>
      <c r="X22" s="460"/>
      <c r="Y22" s="461"/>
      <c r="Z22" s="468" t="s">
        <v>1</v>
      </c>
      <c r="AA22" s="443"/>
      <c r="AB22" s="443"/>
      <c r="AC22" s="443"/>
      <c r="AD22" s="443"/>
      <c r="AE22" s="443"/>
      <c r="AF22" s="443"/>
      <c r="AG22" s="444"/>
      <c r="AH22" s="442" t="s">
        <v>164</v>
      </c>
      <c r="AI22" s="443"/>
      <c r="AJ22" s="443"/>
      <c r="AK22" s="443"/>
      <c r="AL22" s="444"/>
      <c r="AM22" s="442" t="s">
        <v>165</v>
      </c>
      <c r="AN22" s="448"/>
      <c r="AO22" s="448"/>
      <c r="AP22" s="448"/>
      <c r="AQ22" s="448"/>
      <c r="AR22" s="449"/>
      <c r="AS22" s="453" t="s">
        <v>162</v>
      </c>
      <c r="AT22" s="454"/>
      <c r="AU22" s="454"/>
      <c r="AV22" s="454"/>
      <c r="AW22" s="454"/>
      <c r="AX22" s="455"/>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0" t="s">
        <v>166</v>
      </c>
      <c r="AZ23" s="421"/>
      <c r="BA23" s="421"/>
      <c r="BB23" s="421"/>
      <c r="BC23" s="421"/>
      <c r="BD23" s="421"/>
      <c r="BE23" s="421"/>
      <c r="BF23" s="421"/>
      <c r="BG23" s="421"/>
      <c r="BH23" s="421"/>
      <c r="BI23" s="421"/>
      <c r="BJ23" s="421"/>
      <c r="BK23" s="421"/>
      <c r="BL23" s="421"/>
      <c r="BM23" s="422"/>
      <c r="BN23" s="428">
        <v>4622593</v>
      </c>
      <c r="BO23" s="429"/>
      <c r="BP23" s="429"/>
      <c r="BQ23" s="429"/>
      <c r="BR23" s="429"/>
      <c r="BS23" s="429"/>
      <c r="BT23" s="429"/>
      <c r="BU23" s="430"/>
      <c r="BV23" s="428">
        <v>4472503</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2"/>
      <c r="C24" s="463"/>
      <c r="D24" s="464"/>
      <c r="E24" s="401" t="s">
        <v>167</v>
      </c>
      <c r="F24" s="402"/>
      <c r="G24" s="402"/>
      <c r="H24" s="402"/>
      <c r="I24" s="402"/>
      <c r="J24" s="402"/>
      <c r="K24" s="403"/>
      <c r="L24" s="404">
        <v>1</v>
      </c>
      <c r="M24" s="405"/>
      <c r="N24" s="405"/>
      <c r="O24" s="405"/>
      <c r="P24" s="406"/>
      <c r="Q24" s="404">
        <v>5808</v>
      </c>
      <c r="R24" s="405"/>
      <c r="S24" s="405"/>
      <c r="T24" s="405"/>
      <c r="U24" s="405"/>
      <c r="V24" s="406"/>
      <c r="W24" s="472"/>
      <c r="X24" s="463"/>
      <c r="Y24" s="464"/>
      <c r="Z24" s="401" t="s">
        <v>168</v>
      </c>
      <c r="AA24" s="402"/>
      <c r="AB24" s="402"/>
      <c r="AC24" s="402"/>
      <c r="AD24" s="402"/>
      <c r="AE24" s="402"/>
      <c r="AF24" s="402"/>
      <c r="AG24" s="403"/>
      <c r="AH24" s="404">
        <v>107</v>
      </c>
      <c r="AI24" s="405"/>
      <c r="AJ24" s="405"/>
      <c r="AK24" s="405"/>
      <c r="AL24" s="406"/>
      <c r="AM24" s="404">
        <v>307197</v>
      </c>
      <c r="AN24" s="405"/>
      <c r="AO24" s="405"/>
      <c r="AP24" s="405"/>
      <c r="AQ24" s="405"/>
      <c r="AR24" s="406"/>
      <c r="AS24" s="404">
        <v>2871</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2969425</v>
      </c>
      <c r="BO24" s="429"/>
      <c r="BP24" s="429"/>
      <c r="BQ24" s="429"/>
      <c r="BR24" s="429"/>
      <c r="BS24" s="429"/>
      <c r="BT24" s="429"/>
      <c r="BU24" s="430"/>
      <c r="BV24" s="428">
        <v>2852236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2"/>
      <c r="C25" s="463"/>
      <c r="D25" s="464"/>
      <c r="E25" s="401" t="s">
        <v>170</v>
      </c>
      <c r="F25" s="402"/>
      <c r="G25" s="402"/>
      <c r="H25" s="402"/>
      <c r="I25" s="402"/>
      <c r="J25" s="402"/>
      <c r="K25" s="403"/>
      <c r="L25" s="404">
        <v>1</v>
      </c>
      <c r="M25" s="405"/>
      <c r="N25" s="405"/>
      <c r="O25" s="405"/>
      <c r="P25" s="406"/>
      <c r="Q25" s="404">
        <v>5220</v>
      </c>
      <c r="R25" s="405"/>
      <c r="S25" s="405"/>
      <c r="T25" s="405"/>
      <c r="U25" s="405"/>
      <c r="V25" s="406"/>
      <c r="W25" s="472"/>
      <c r="X25" s="463"/>
      <c r="Y25" s="464"/>
      <c r="Z25" s="401" t="s">
        <v>171</v>
      </c>
      <c r="AA25" s="402"/>
      <c r="AB25" s="402"/>
      <c r="AC25" s="402"/>
      <c r="AD25" s="402"/>
      <c r="AE25" s="402"/>
      <c r="AF25" s="402"/>
      <c r="AG25" s="403"/>
      <c r="AH25" s="404" t="s">
        <v>135</v>
      </c>
      <c r="AI25" s="405"/>
      <c r="AJ25" s="405"/>
      <c r="AK25" s="405"/>
      <c r="AL25" s="406"/>
      <c r="AM25" s="404" t="s">
        <v>135</v>
      </c>
      <c r="AN25" s="405"/>
      <c r="AO25" s="405"/>
      <c r="AP25" s="405"/>
      <c r="AQ25" s="405"/>
      <c r="AR25" s="406"/>
      <c r="AS25" s="404" t="s">
        <v>135</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412508</v>
      </c>
      <c r="BO25" s="424"/>
      <c r="BP25" s="424"/>
      <c r="BQ25" s="424"/>
      <c r="BR25" s="424"/>
      <c r="BS25" s="424"/>
      <c r="BT25" s="424"/>
      <c r="BU25" s="425"/>
      <c r="BV25" s="423">
        <v>51364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2"/>
      <c r="C26" s="463"/>
      <c r="D26" s="464"/>
      <c r="E26" s="401" t="s">
        <v>173</v>
      </c>
      <c r="F26" s="402"/>
      <c r="G26" s="402"/>
      <c r="H26" s="402"/>
      <c r="I26" s="402"/>
      <c r="J26" s="402"/>
      <c r="K26" s="403"/>
      <c r="L26" s="404">
        <v>1</v>
      </c>
      <c r="M26" s="405"/>
      <c r="N26" s="405"/>
      <c r="O26" s="405"/>
      <c r="P26" s="406"/>
      <c r="Q26" s="404">
        <v>4824</v>
      </c>
      <c r="R26" s="405"/>
      <c r="S26" s="405"/>
      <c r="T26" s="405"/>
      <c r="U26" s="405"/>
      <c r="V26" s="406"/>
      <c r="W26" s="472"/>
      <c r="X26" s="463"/>
      <c r="Y26" s="464"/>
      <c r="Z26" s="401" t="s">
        <v>174</v>
      </c>
      <c r="AA26" s="440"/>
      <c r="AB26" s="440"/>
      <c r="AC26" s="440"/>
      <c r="AD26" s="440"/>
      <c r="AE26" s="440"/>
      <c r="AF26" s="440"/>
      <c r="AG26" s="441"/>
      <c r="AH26" s="404" t="s">
        <v>175</v>
      </c>
      <c r="AI26" s="405"/>
      <c r="AJ26" s="405"/>
      <c r="AK26" s="405"/>
      <c r="AL26" s="406"/>
      <c r="AM26" s="404" t="s">
        <v>135</v>
      </c>
      <c r="AN26" s="405"/>
      <c r="AO26" s="405"/>
      <c r="AP26" s="405"/>
      <c r="AQ26" s="405"/>
      <c r="AR26" s="406"/>
      <c r="AS26" s="404" t="s">
        <v>135</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t="s">
        <v>135</v>
      </c>
      <c r="BO26" s="429"/>
      <c r="BP26" s="429"/>
      <c r="BQ26" s="429"/>
      <c r="BR26" s="429"/>
      <c r="BS26" s="429"/>
      <c r="BT26" s="429"/>
      <c r="BU26" s="430"/>
      <c r="BV26" s="428" t="s">
        <v>135</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2"/>
      <c r="C27" s="463"/>
      <c r="D27" s="464"/>
      <c r="E27" s="401" t="s">
        <v>177</v>
      </c>
      <c r="F27" s="402"/>
      <c r="G27" s="402"/>
      <c r="H27" s="402"/>
      <c r="I27" s="402"/>
      <c r="J27" s="402"/>
      <c r="K27" s="403"/>
      <c r="L27" s="404">
        <v>1</v>
      </c>
      <c r="M27" s="405"/>
      <c r="N27" s="405"/>
      <c r="O27" s="405"/>
      <c r="P27" s="406"/>
      <c r="Q27" s="404">
        <v>3000</v>
      </c>
      <c r="R27" s="405"/>
      <c r="S27" s="405"/>
      <c r="T27" s="405"/>
      <c r="U27" s="405"/>
      <c r="V27" s="406"/>
      <c r="W27" s="472"/>
      <c r="X27" s="463"/>
      <c r="Y27" s="464"/>
      <c r="Z27" s="401" t="s">
        <v>178</v>
      </c>
      <c r="AA27" s="402"/>
      <c r="AB27" s="402"/>
      <c r="AC27" s="402"/>
      <c r="AD27" s="402"/>
      <c r="AE27" s="402"/>
      <c r="AF27" s="402"/>
      <c r="AG27" s="403"/>
      <c r="AH27" s="404">
        <v>2</v>
      </c>
      <c r="AI27" s="405"/>
      <c r="AJ27" s="405"/>
      <c r="AK27" s="405"/>
      <c r="AL27" s="406"/>
      <c r="AM27" s="404" t="s">
        <v>179</v>
      </c>
      <c r="AN27" s="405"/>
      <c r="AO27" s="405"/>
      <c r="AP27" s="405"/>
      <c r="AQ27" s="405"/>
      <c r="AR27" s="406"/>
      <c r="AS27" s="404" t="s">
        <v>179</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v>18807</v>
      </c>
      <c r="BO27" s="432"/>
      <c r="BP27" s="432"/>
      <c r="BQ27" s="432"/>
      <c r="BR27" s="432"/>
      <c r="BS27" s="432"/>
      <c r="BT27" s="432"/>
      <c r="BU27" s="433"/>
      <c r="BV27" s="431">
        <v>18796</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2"/>
      <c r="C28" s="463"/>
      <c r="D28" s="464"/>
      <c r="E28" s="401" t="s">
        <v>181</v>
      </c>
      <c r="F28" s="402"/>
      <c r="G28" s="402"/>
      <c r="H28" s="402"/>
      <c r="I28" s="402"/>
      <c r="J28" s="402"/>
      <c r="K28" s="403"/>
      <c r="L28" s="404">
        <v>1</v>
      </c>
      <c r="M28" s="405"/>
      <c r="N28" s="405"/>
      <c r="O28" s="405"/>
      <c r="P28" s="406"/>
      <c r="Q28" s="404">
        <v>2340</v>
      </c>
      <c r="R28" s="405"/>
      <c r="S28" s="405"/>
      <c r="T28" s="405"/>
      <c r="U28" s="405"/>
      <c r="V28" s="406"/>
      <c r="W28" s="472"/>
      <c r="X28" s="463"/>
      <c r="Y28" s="464"/>
      <c r="Z28" s="401" t="s">
        <v>182</v>
      </c>
      <c r="AA28" s="402"/>
      <c r="AB28" s="402"/>
      <c r="AC28" s="402"/>
      <c r="AD28" s="402"/>
      <c r="AE28" s="402"/>
      <c r="AF28" s="402"/>
      <c r="AG28" s="403"/>
      <c r="AH28" s="404" t="s">
        <v>135</v>
      </c>
      <c r="AI28" s="405"/>
      <c r="AJ28" s="405"/>
      <c r="AK28" s="405"/>
      <c r="AL28" s="406"/>
      <c r="AM28" s="404" t="s">
        <v>135</v>
      </c>
      <c r="AN28" s="405"/>
      <c r="AO28" s="405"/>
      <c r="AP28" s="405"/>
      <c r="AQ28" s="405"/>
      <c r="AR28" s="406"/>
      <c r="AS28" s="404" t="s">
        <v>135</v>
      </c>
      <c r="AT28" s="405"/>
      <c r="AU28" s="405"/>
      <c r="AV28" s="405"/>
      <c r="AW28" s="405"/>
      <c r="AX28" s="407"/>
      <c r="AY28" s="411" t="s">
        <v>183</v>
      </c>
      <c r="AZ28" s="412"/>
      <c r="BA28" s="412"/>
      <c r="BB28" s="413"/>
      <c r="BC28" s="420" t="s">
        <v>48</v>
      </c>
      <c r="BD28" s="421"/>
      <c r="BE28" s="421"/>
      <c r="BF28" s="421"/>
      <c r="BG28" s="421"/>
      <c r="BH28" s="421"/>
      <c r="BI28" s="421"/>
      <c r="BJ28" s="421"/>
      <c r="BK28" s="421"/>
      <c r="BL28" s="421"/>
      <c r="BM28" s="422"/>
      <c r="BN28" s="423">
        <v>2141839</v>
      </c>
      <c r="BO28" s="424"/>
      <c r="BP28" s="424"/>
      <c r="BQ28" s="424"/>
      <c r="BR28" s="424"/>
      <c r="BS28" s="424"/>
      <c r="BT28" s="424"/>
      <c r="BU28" s="425"/>
      <c r="BV28" s="423">
        <v>2305861</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2"/>
      <c r="C29" s="463"/>
      <c r="D29" s="464"/>
      <c r="E29" s="401" t="s">
        <v>184</v>
      </c>
      <c r="F29" s="402"/>
      <c r="G29" s="402"/>
      <c r="H29" s="402"/>
      <c r="I29" s="402"/>
      <c r="J29" s="402"/>
      <c r="K29" s="403"/>
      <c r="L29" s="404">
        <v>12</v>
      </c>
      <c r="M29" s="405"/>
      <c r="N29" s="405"/>
      <c r="O29" s="405"/>
      <c r="P29" s="406"/>
      <c r="Q29" s="404">
        <v>2120</v>
      </c>
      <c r="R29" s="405"/>
      <c r="S29" s="405"/>
      <c r="T29" s="405"/>
      <c r="U29" s="405"/>
      <c r="V29" s="406"/>
      <c r="W29" s="473"/>
      <c r="X29" s="474"/>
      <c r="Y29" s="475"/>
      <c r="Z29" s="401" t="s">
        <v>185</v>
      </c>
      <c r="AA29" s="402"/>
      <c r="AB29" s="402"/>
      <c r="AC29" s="402"/>
      <c r="AD29" s="402"/>
      <c r="AE29" s="402"/>
      <c r="AF29" s="402"/>
      <c r="AG29" s="403"/>
      <c r="AH29" s="404">
        <v>109</v>
      </c>
      <c r="AI29" s="405"/>
      <c r="AJ29" s="405"/>
      <c r="AK29" s="405"/>
      <c r="AL29" s="406"/>
      <c r="AM29" s="404">
        <v>314937</v>
      </c>
      <c r="AN29" s="405"/>
      <c r="AO29" s="405"/>
      <c r="AP29" s="405"/>
      <c r="AQ29" s="405"/>
      <c r="AR29" s="406"/>
      <c r="AS29" s="404">
        <v>2889</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v>32421</v>
      </c>
      <c r="BO29" s="429"/>
      <c r="BP29" s="429"/>
      <c r="BQ29" s="429"/>
      <c r="BR29" s="429"/>
      <c r="BS29" s="429"/>
      <c r="BT29" s="429"/>
      <c r="BU29" s="430"/>
      <c r="BV29" s="428">
        <v>32419</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2">
        <v>98.2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164933</v>
      </c>
      <c r="BO30" s="432"/>
      <c r="BP30" s="432"/>
      <c r="BQ30" s="432"/>
      <c r="BR30" s="432"/>
      <c r="BS30" s="432"/>
      <c r="BT30" s="432"/>
      <c r="BU30" s="433"/>
      <c r="BV30" s="431">
        <v>174255</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194</v>
      </c>
      <c r="V33" s="391"/>
      <c r="W33" s="390" t="s">
        <v>195</v>
      </c>
      <c r="X33" s="390"/>
      <c r="Y33" s="390"/>
      <c r="Z33" s="390"/>
      <c r="AA33" s="390"/>
      <c r="AB33" s="390"/>
      <c r="AC33" s="390"/>
      <c r="AD33" s="390"/>
      <c r="AE33" s="390"/>
      <c r="AF33" s="390"/>
      <c r="AG33" s="390"/>
      <c r="AH33" s="390"/>
      <c r="AI33" s="390"/>
      <c r="AJ33" s="390"/>
      <c r="AK33" s="390"/>
      <c r="AL33" s="216"/>
      <c r="AM33" s="391" t="s">
        <v>194</v>
      </c>
      <c r="AN33" s="391"/>
      <c r="AO33" s="390" t="s">
        <v>195</v>
      </c>
      <c r="AP33" s="390"/>
      <c r="AQ33" s="390"/>
      <c r="AR33" s="390"/>
      <c r="AS33" s="390"/>
      <c r="AT33" s="390"/>
      <c r="AU33" s="390"/>
      <c r="AV33" s="390"/>
      <c r="AW33" s="390"/>
      <c r="AX33" s="390"/>
      <c r="AY33" s="390"/>
      <c r="AZ33" s="390"/>
      <c r="BA33" s="390"/>
      <c r="BB33" s="390"/>
      <c r="BC33" s="390"/>
      <c r="BD33" s="217"/>
      <c r="BE33" s="390" t="s">
        <v>196</v>
      </c>
      <c r="BF33" s="390"/>
      <c r="BG33" s="390" t="s">
        <v>197</v>
      </c>
      <c r="BH33" s="390"/>
      <c r="BI33" s="390"/>
      <c r="BJ33" s="390"/>
      <c r="BK33" s="390"/>
      <c r="BL33" s="390"/>
      <c r="BM33" s="390"/>
      <c r="BN33" s="390"/>
      <c r="BO33" s="390"/>
      <c r="BP33" s="390"/>
      <c r="BQ33" s="390"/>
      <c r="BR33" s="390"/>
      <c r="BS33" s="390"/>
      <c r="BT33" s="390"/>
      <c r="BU33" s="390"/>
      <c r="BV33" s="217"/>
      <c r="BW33" s="391" t="s">
        <v>196</v>
      </c>
      <c r="BX33" s="391"/>
      <c r="BY33" s="390" t="s">
        <v>198</v>
      </c>
      <c r="BZ33" s="390"/>
      <c r="CA33" s="390"/>
      <c r="CB33" s="390"/>
      <c r="CC33" s="390"/>
      <c r="CD33" s="390"/>
      <c r="CE33" s="390"/>
      <c r="CF33" s="390"/>
      <c r="CG33" s="390"/>
      <c r="CH33" s="390"/>
      <c r="CI33" s="390"/>
      <c r="CJ33" s="390"/>
      <c r="CK33" s="390"/>
      <c r="CL33" s="390"/>
      <c r="CM33" s="390"/>
      <c r="CN33" s="216"/>
      <c r="CO33" s="391" t="s">
        <v>194</v>
      </c>
      <c r="CP33" s="391"/>
      <c r="CQ33" s="390" t="s">
        <v>199</v>
      </c>
      <c r="CR33" s="390"/>
      <c r="CS33" s="390"/>
      <c r="CT33" s="390"/>
      <c r="CU33" s="390"/>
      <c r="CV33" s="390"/>
      <c r="CW33" s="390"/>
      <c r="CX33" s="390"/>
      <c r="CY33" s="390"/>
      <c r="CZ33" s="390"/>
      <c r="DA33" s="390"/>
      <c r="DB33" s="390"/>
      <c r="DC33" s="390"/>
      <c r="DD33" s="390"/>
      <c r="DE33" s="390"/>
      <c r="DF33" s="216"/>
      <c r="DG33" s="389" t="s">
        <v>200</v>
      </c>
      <c r="DH33" s="389"/>
      <c r="DI33" s="218"/>
      <c r="DJ33" s="186"/>
      <c r="DK33" s="186"/>
      <c r="DL33" s="186"/>
      <c r="DM33" s="186"/>
      <c r="DN33" s="186"/>
      <c r="DO33" s="186"/>
    </row>
    <row r="34" spans="1:119" ht="32.25" customHeight="1" x14ac:dyDescent="0.2">
      <c r="A34" s="187"/>
      <c r="B34" s="213"/>
      <c r="C34" s="387" t="e">
        <f>IF(E34="","",1)</f>
        <v>#REF!</v>
      </c>
      <c r="D34" s="387"/>
      <c r="E34" s="386" t="e">
        <f>IF(#REF!="","",#REF!)</f>
        <v>#REF!</v>
      </c>
      <c r="F34" s="386"/>
      <c r="G34" s="386"/>
      <c r="H34" s="386"/>
      <c r="I34" s="386"/>
      <c r="J34" s="386"/>
      <c r="K34" s="386"/>
      <c r="L34" s="386"/>
      <c r="M34" s="386"/>
      <c r="N34" s="386"/>
      <c r="O34" s="386"/>
      <c r="P34" s="386"/>
      <c r="Q34" s="386"/>
      <c r="R34" s="386"/>
      <c r="S34" s="386"/>
      <c r="T34" s="214"/>
      <c r="U34" s="387" t="e">
        <f>IF(W34="","",MAX(C34:D43)+1)</f>
        <v>#REF!</v>
      </c>
      <c r="V34" s="387"/>
      <c r="W34" s="386" t="e">
        <f>IF(#REF!="","",#REF!)</f>
        <v>#REF!</v>
      </c>
      <c r="X34" s="386"/>
      <c r="Y34" s="386"/>
      <c r="Z34" s="386"/>
      <c r="AA34" s="386"/>
      <c r="AB34" s="386"/>
      <c r="AC34" s="386"/>
      <c r="AD34" s="386"/>
      <c r="AE34" s="386"/>
      <c r="AF34" s="386"/>
      <c r="AG34" s="386"/>
      <c r="AH34" s="386"/>
      <c r="AI34" s="386"/>
      <c r="AJ34" s="386"/>
      <c r="AK34" s="386"/>
      <c r="AL34" s="214"/>
      <c r="AM34" s="387" t="e">
        <f>IF(AO34="","",MAX(C34:D43,U34:V43)+1)</f>
        <v>#REF!</v>
      </c>
      <c r="AN34" s="387"/>
      <c r="AO34" s="386" t="e">
        <f>IF(#REF!="","",#REF!)</f>
        <v>#REF!</v>
      </c>
      <c r="AP34" s="386"/>
      <c r="AQ34" s="386"/>
      <c r="AR34" s="386"/>
      <c r="AS34" s="386"/>
      <c r="AT34" s="386"/>
      <c r="AU34" s="386"/>
      <c r="AV34" s="386"/>
      <c r="AW34" s="386"/>
      <c r="AX34" s="386"/>
      <c r="AY34" s="386"/>
      <c r="AZ34" s="386"/>
      <c r="BA34" s="386"/>
      <c r="BB34" s="386"/>
      <c r="BC34" s="386"/>
      <c r="BD34" s="214"/>
      <c r="BE34" s="387" t="e">
        <f>IF(BG34="","",MAX(C34:D43,U34:V43,AM34:AN43)+1)</f>
        <v>#REF!</v>
      </c>
      <c r="BF34" s="387"/>
      <c r="BG34" s="386" t="e">
        <f>IF(#REF!="","",#REF!)</f>
        <v>#REF!</v>
      </c>
      <c r="BH34" s="386"/>
      <c r="BI34" s="386"/>
      <c r="BJ34" s="386"/>
      <c r="BK34" s="386"/>
      <c r="BL34" s="386"/>
      <c r="BM34" s="386"/>
      <c r="BN34" s="386"/>
      <c r="BO34" s="386"/>
      <c r="BP34" s="386"/>
      <c r="BQ34" s="386"/>
      <c r="BR34" s="386"/>
      <c r="BS34" s="386"/>
      <c r="BT34" s="386"/>
      <c r="BU34" s="386"/>
      <c r="BV34" s="214"/>
      <c r="BW34" s="387" t="e">
        <f>IF(BY34="","",MAX(C34:D43,U34:V43,AM34:AN43,BE34:BF43)+1)</f>
        <v>#REF!</v>
      </c>
      <c r="BX34" s="387"/>
      <c r="BY34" s="386" t="e">
        <f>IF(#REF!="","",#REF!)</f>
        <v>#REF!</v>
      </c>
      <c r="BZ34" s="386"/>
      <c r="CA34" s="386"/>
      <c r="CB34" s="386"/>
      <c r="CC34" s="386"/>
      <c r="CD34" s="386"/>
      <c r="CE34" s="386"/>
      <c r="CF34" s="386"/>
      <c r="CG34" s="386"/>
      <c r="CH34" s="386"/>
      <c r="CI34" s="386"/>
      <c r="CJ34" s="386"/>
      <c r="CK34" s="386"/>
      <c r="CL34" s="386"/>
      <c r="CM34" s="386"/>
      <c r="CN34" s="214"/>
      <c r="CO34" s="387" t="e">
        <f>IF(CQ34="","",MAX(C34:D43,U34:V43,AM34:AN43,BE34:BF43,BW34:BX43)+1)</f>
        <v>#REF!</v>
      </c>
      <c r="CP34" s="387"/>
      <c r="CQ34" s="386" t="e">
        <f>IF(#REF!="","",#REF!)</f>
        <v>#REF!</v>
      </c>
      <c r="CR34" s="386"/>
      <c r="CS34" s="386"/>
      <c r="CT34" s="386"/>
      <c r="CU34" s="386"/>
      <c r="CV34" s="386"/>
      <c r="CW34" s="386"/>
      <c r="CX34" s="386"/>
      <c r="CY34" s="386"/>
      <c r="CZ34" s="386"/>
      <c r="DA34" s="386"/>
      <c r="DB34" s="386"/>
      <c r="DC34" s="386"/>
      <c r="DD34" s="386"/>
      <c r="DE34" s="386"/>
      <c r="DF34" s="211"/>
      <c r="DG34" s="388" t="e">
        <f>IF(#REF!="","",#REF!)</f>
        <v>#REF!</v>
      </c>
      <c r="DH34" s="388"/>
      <c r="DI34" s="218"/>
      <c r="DJ34" s="186"/>
      <c r="DK34" s="186"/>
      <c r="DL34" s="186"/>
      <c r="DM34" s="186"/>
      <c r="DN34" s="186"/>
      <c r="DO34" s="186"/>
    </row>
    <row r="35" spans="1:119" ht="32.25" customHeight="1" x14ac:dyDescent="0.2">
      <c r="A35" s="187"/>
      <c r="B35" s="213"/>
      <c r="C35" s="387" t="e">
        <f>IF(E35="","",C34+1)</f>
        <v>#REF!</v>
      </c>
      <c r="D35" s="387"/>
      <c r="E35" s="386" t="e">
        <f>IF(#REF!="","",#REF!)</f>
        <v>#REF!</v>
      </c>
      <c r="F35" s="386"/>
      <c r="G35" s="386"/>
      <c r="H35" s="386"/>
      <c r="I35" s="386"/>
      <c r="J35" s="386"/>
      <c r="K35" s="386"/>
      <c r="L35" s="386"/>
      <c r="M35" s="386"/>
      <c r="N35" s="386"/>
      <c r="O35" s="386"/>
      <c r="P35" s="386"/>
      <c r="Q35" s="386"/>
      <c r="R35" s="386"/>
      <c r="S35" s="386"/>
      <c r="T35" s="214"/>
      <c r="U35" s="387" t="e">
        <f>IF(W35="","",U34+1)</f>
        <v>#REF!</v>
      </c>
      <c r="V35" s="387"/>
      <c r="W35" s="386" t="e">
        <f>IF(#REF!="","",#REF!)</f>
        <v>#REF!</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e">
        <f t="shared" ref="BE35:BE43" si="1">IF(BG35="","",BE34+1)</f>
        <v>#REF!</v>
      </c>
      <c r="BF35" s="387"/>
      <c r="BG35" s="386" t="e">
        <f>IF(#REF!="","",#REF!)</f>
        <v>#REF!</v>
      </c>
      <c r="BH35" s="386"/>
      <c r="BI35" s="386"/>
      <c r="BJ35" s="386"/>
      <c r="BK35" s="386"/>
      <c r="BL35" s="386"/>
      <c r="BM35" s="386"/>
      <c r="BN35" s="386"/>
      <c r="BO35" s="386"/>
      <c r="BP35" s="386"/>
      <c r="BQ35" s="386"/>
      <c r="BR35" s="386"/>
      <c r="BS35" s="386"/>
      <c r="BT35" s="386"/>
      <c r="BU35" s="386"/>
      <c r="BV35" s="214"/>
      <c r="BW35" s="387" t="e">
        <f t="shared" ref="BW35:BW43" si="2">IF(BY35="","",BW34+1)</f>
        <v>#REF!</v>
      </c>
      <c r="BX35" s="387"/>
      <c r="BY35" s="386" t="e">
        <f>IF(#REF!="","",#REF!)</f>
        <v>#REF!</v>
      </c>
      <c r="BZ35" s="386"/>
      <c r="CA35" s="386"/>
      <c r="CB35" s="386"/>
      <c r="CC35" s="386"/>
      <c r="CD35" s="386"/>
      <c r="CE35" s="386"/>
      <c r="CF35" s="386"/>
      <c r="CG35" s="386"/>
      <c r="CH35" s="386"/>
      <c r="CI35" s="386"/>
      <c r="CJ35" s="386"/>
      <c r="CK35" s="386"/>
      <c r="CL35" s="386"/>
      <c r="CM35" s="386"/>
      <c r="CN35" s="214"/>
      <c r="CO35" s="387" t="e">
        <f t="shared" ref="CO35:CO43" si="3">IF(CQ35="","",CO34+1)</f>
        <v>#REF!</v>
      </c>
      <c r="CP35" s="387"/>
      <c r="CQ35" s="386" t="e">
        <f>IF(#REF!="","",#REF!)</f>
        <v>#REF!</v>
      </c>
      <c r="CR35" s="386"/>
      <c r="CS35" s="386"/>
      <c r="CT35" s="386"/>
      <c r="CU35" s="386"/>
      <c r="CV35" s="386"/>
      <c r="CW35" s="386"/>
      <c r="CX35" s="386"/>
      <c r="CY35" s="386"/>
      <c r="CZ35" s="386"/>
      <c r="DA35" s="386"/>
      <c r="DB35" s="386"/>
      <c r="DC35" s="386"/>
      <c r="DD35" s="386"/>
      <c r="DE35" s="386"/>
      <c r="DF35" s="211"/>
      <c r="DG35" s="388" t="e">
        <f>IF(#REF!="","",#REF!)</f>
        <v>#REF!</v>
      </c>
      <c r="DH35" s="388"/>
      <c r="DI35" s="218"/>
      <c r="DJ35" s="186"/>
      <c r="DK35" s="186"/>
      <c r="DL35" s="186"/>
      <c r="DM35" s="186"/>
      <c r="DN35" s="186"/>
      <c r="DO35" s="186"/>
    </row>
    <row r="36" spans="1:119" ht="32.25" customHeight="1" x14ac:dyDescent="0.2">
      <c r="A36" s="187"/>
      <c r="B36" s="213"/>
      <c r="C36" s="387" t="e">
        <f>IF(E36="","",C35+1)</f>
        <v>#REF!</v>
      </c>
      <c r="D36" s="387"/>
      <c r="E36" s="386" t="e">
        <f>IF(#REF!="","",#REF!)</f>
        <v>#REF!</v>
      </c>
      <c r="F36" s="386"/>
      <c r="G36" s="386"/>
      <c r="H36" s="386"/>
      <c r="I36" s="386"/>
      <c r="J36" s="386"/>
      <c r="K36" s="386"/>
      <c r="L36" s="386"/>
      <c r="M36" s="386"/>
      <c r="N36" s="386"/>
      <c r="O36" s="386"/>
      <c r="P36" s="386"/>
      <c r="Q36" s="386"/>
      <c r="R36" s="386"/>
      <c r="S36" s="386"/>
      <c r="T36" s="214"/>
      <c r="U36" s="387" t="e">
        <f t="shared" ref="U36:U43" si="4">IF(W36="","",U35+1)</f>
        <v>#REF!</v>
      </c>
      <c r="V36" s="387"/>
      <c r="W36" s="386" t="e">
        <f>IF(#REF!="","",#REF!)</f>
        <v>#REF!</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t="e">
        <f t="shared" si="2"/>
        <v>#REF!</v>
      </c>
      <c r="BX36" s="387"/>
      <c r="BY36" s="386" t="e">
        <f>IF(#REF!="","",#REF!)</f>
        <v>#REF!</v>
      </c>
      <c r="BZ36" s="386"/>
      <c r="CA36" s="386"/>
      <c r="CB36" s="386"/>
      <c r="CC36" s="386"/>
      <c r="CD36" s="386"/>
      <c r="CE36" s="386"/>
      <c r="CF36" s="386"/>
      <c r="CG36" s="386"/>
      <c r="CH36" s="386"/>
      <c r="CI36" s="386"/>
      <c r="CJ36" s="386"/>
      <c r="CK36" s="386"/>
      <c r="CL36" s="386"/>
      <c r="CM36" s="386"/>
      <c r="CN36" s="214"/>
      <c r="CO36" s="387" t="e">
        <f t="shared" si="3"/>
        <v>#REF!</v>
      </c>
      <c r="CP36" s="387"/>
      <c r="CQ36" s="386" t="e">
        <f>IF(#REF!="","",#REF!)</f>
        <v>#REF!</v>
      </c>
      <c r="CR36" s="386"/>
      <c r="CS36" s="386"/>
      <c r="CT36" s="386"/>
      <c r="CU36" s="386"/>
      <c r="CV36" s="386"/>
      <c r="CW36" s="386"/>
      <c r="CX36" s="386"/>
      <c r="CY36" s="386"/>
      <c r="CZ36" s="386"/>
      <c r="DA36" s="386"/>
      <c r="DB36" s="386"/>
      <c r="DC36" s="386"/>
      <c r="DD36" s="386"/>
      <c r="DE36" s="386"/>
      <c r="DF36" s="211"/>
      <c r="DG36" s="388" t="e">
        <f>IF(#REF!="","",#REF!)</f>
        <v>#REF!</v>
      </c>
      <c r="DH36" s="388"/>
      <c r="DI36" s="218"/>
      <c r="DJ36" s="186"/>
      <c r="DK36" s="186"/>
      <c r="DL36" s="186"/>
      <c r="DM36" s="186"/>
      <c r="DN36" s="186"/>
      <c r="DO36" s="186"/>
    </row>
    <row r="37" spans="1:119" ht="32.25" customHeight="1" x14ac:dyDescent="0.2">
      <c r="A37" s="187"/>
      <c r="B37" s="213"/>
      <c r="C37" s="387" t="e">
        <f>IF(E37="","",C36+1)</f>
        <v>#REF!</v>
      </c>
      <c r="D37" s="387"/>
      <c r="E37" s="386" t="e">
        <f>IF(#REF!="","",#REF!)</f>
        <v>#REF!</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t="e">
        <f t="shared" si="2"/>
        <v>#REF!</v>
      </c>
      <c r="BX37" s="387"/>
      <c r="BY37" s="386" t="e">
        <f>IF(#REF!="","",#REF!)</f>
        <v>#REF!</v>
      </c>
      <c r="BZ37" s="386"/>
      <c r="CA37" s="386"/>
      <c r="CB37" s="386"/>
      <c r="CC37" s="386"/>
      <c r="CD37" s="386"/>
      <c r="CE37" s="386"/>
      <c r="CF37" s="386"/>
      <c r="CG37" s="386"/>
      <c r="CH37" s="386"/>
      <c r="CI37" s="386"/>
      <c r="CJ37" s="386"/>
      <c r="CK37" s="386"/>
      <c r="CL37" s="386"/>
      <c r="CM37" s="386"/>
      <c r="CN37" s="214"/>
      <c r="CO37" s="387" t="e">
        <f t="shared" si="3"/>
        <v>#REF!</v>
      </c>
      <c r="CP37" s="387"/>
      <c r="CQ37" s="386" t="e">
        <f>IF(#REF!="","",#REF!)</f>
        <v>#REF!</v>
      </c>
      <c r="CR37" s="386"/>
      <c r="CS37" s="386"/>
      <c r="CT37" s="386"/>
      <c r="CU37" s="386"/>
      <c r="CV37" s="386"/>
      <c r="CW37" s="386"/>
      <c r="CX37" s="386"/>
      <c r="CY37" s="386"/>
      <c r="CZ37" s="386"/>
      <c r="DA37" s="386"/>
      <c r="DB37" s="386"/>
      <c r="DC37" s="386"/>
      <c r="DD37" s="386"/>
      <c r="DE37" s="386"/>
      <c r="DF37" s="211"/>
      <c r="DG37" s="388" t="e">
        <f>IF(#REF!="","",#REF!)</f>
        <v>#REF!</v>
      </c>
      <c r="DH37" s="388"/>
      <c r="DI37" s="218"/>
      <c r="DJ37" s="186"/>
      <c r="DK37" s="186"/>
      <c r="DL37" s="186"/>
      <c r="DM37" s="186"/>
      <c r="DN37" s="186"/>
      <c r="DO37" s="186"/>
    </row>
    <row r="38" spans="1:119" ht="32.25" customHeight="1" x14ac:dyDescent="0.2">
      <c r="A38" s="187"/>
      <c r="B38" s="213"/>
      <c r="C38" s="387" t="e">
        <f t="shared" ref="C38:C43" si="5">IF(E38="","",C37+1)</f>
        <v>#REF!</v>
      </c>
      <c r="D38" s="387"/>
      <c r="E38" s="386" t="e">
        <f>IF(#REF!="","",#REF!)</f>
        <v>#REF!</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e">
        <f t="shared" si="2"/>
        <v>#REF!</v>
      </c>
      <c r="BX38" s="387"/>
      <c r="BY38" s="386" t="e">
        <f>IF(#REF!="","",#REF!)</f>
        <v>#REF!</v>
      </c>
      <c r="BZ38" s="386"/>
      <c r="CA38" s="386"/>
      <c r="CB38" s="386"/>
      <c r="CC38" s="386"/>
      <c r="CD38" s="386"/>
      <c r="CE38" s="386"/>
      <c r="CF38" s="386"/>
      <c r="CG38" s="386"/>
      <c r="CH38" s="386"/>
      <c r="CI38" s="386"/>
      <c r="CJ38" s="386"/>
      <c r="CK38" s="386"/>
      <c r="CL38" s="386"/>
      <c r="CM38" s="386"/>
      <c r="CN38" s="214"/>
      <c r="CO38" s="387" t="e">
        <f t="shared" si="3"/>
        <v>#REF!</v>
      </c>
      <c r="CP38" s="387"/>
      <c r="CQ38" s="386" t="e">
        <f>IF(#REF!="","",#REF!)</f>
        <v>#REF!</v>
      </c>
      <c r="CR38" s="386"/>
      <c r="CS38" s="386"/>
      <c r="CT38" s="386"/>
      <c r="CU38" s="386"/>
      <c r="CV38" s="386"/>
      <c r="CW38" s="386"/>
      <c r="CX38" s="386"/>
      <c r="CY38" s="386"/>
      <c r="CZ38" s="386"/>
      <c r="DA38" s="386"/>
      <c r="DB38" s="386"/>
      <c r="DC38" s="386"/>
      <c r="DD38" s="386"/>
      <c r="DE38" s="386"/>
      <c r="DF38" s="211"/>
      <c r="DG38" s="388" t="e">
        <f>IF(#REF!="","",#REF!)</f>
        <v>#REF!</v>
      </c>
      <c r="DH38" s="388"/>
      <c r="DI38" s="218"/>
      <c r="DJ38" s="186"/>
      <c r="DK38" s="186"/>
      <c r="DL38" s="186"/>
      <c r="DM38" s="186"/>
      <c r="DN38" s="186"/>
      <c r="DO38" s="186"/>
    </row>
    <row r="39" spans="1:119" ht="32.25" customHeight="1" x14ac:dyDescent="0.2">
      <c r="A39" s="187"/>
      <c r="B39" s="213"/>
      <c r="C39" s="387" t="e">
        <f t="shared" si="5"/>
        <v>#REF!</v>
      </c>
      <c r="D39" s="387"/>
      <c r="E39" s="386" t="e">
        <f>IF(#REF!="","",#REF!)</f>
        <v>#REF!</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e">
        <f t="shared" si="2"/>
        <v>#REF!</v>
      </c>
      <c r="BX39" s="387"/>
      <c r="BY39" s="386" t="e">
        <f>IF(#REF!="","",#REF!)</f>
        <v>#REF!</v>
      </c>
      <c r="BZ39" s="386"/>
      <c r="CA39" s="386"/>
      <c r="CB39" s="386"/>
      <c r="CC39" s="386"/>
      <c r="CD39" s="386"/>
      <c r="CE39" s="386"/>
      <c r="CF39" s="386"/>
      <c r="CG39" s="386"/>
      <c r="CH39" s="386"/>
      <c r="CI39" s="386"/>
      <c r="CJ39" s="386"/>
      <c r="CK39" s="386"/>
      <c r="CL39" s="386"/>
      <c r="CM39" s="386"/>
      <c r="CN39" s="214"/>
      <c r="CO39" s="387" t="e">
        <f t="shared" si="3"/>
        <v>#REF!</v>
      </c>
      <c r="CP39" s="387"/>
      <c r="CQ39" s="386" t="e">
        <f>IF(#REF!="","",#REF!)</f>
        <v>#REF!</v>
      </c>
      <c r="CR39" s="386"/>
      <c r="CS39" s="386"/>
      <c r="CT39" s="386"/>
      <c r="CU39" s="386"/>
      <c r="CV39" s="386"/>
      <c r="CW39" s="386"/>
      <c r="CX39" s="386"/>
      <c r="CY39" s="386"/>
      <c r="CZ39" s="386"/>
      <c r="DA39" s="386"/>
      <c r="DB39" s="386"/>
      <c r="DC39" s="386"/>
      <c r="DD39" s="386"/>
      <c r="DE39" s="386"/>
      <c r="DF39" s="211"/>
      <c r="DG39" s="388" t="e">
        <f>IF(#REF!="","",#REF!)</f>
        <v>#REF!</v>
      </c>
      <c r="DH39" s="388"/>
      <c r="DI39" s="218"/>
      <c r="DJ39" s="186"/>
      <c r="DK39" s="186"/>
      <c r="DL39" s="186"/>
      <c r="DM39" s="186"/>
      <c r="DN39" s="186"/>
      <c r="DO39" s="186"/>
    </row>
    <row r="40" spans="1:119" ht="32.25" customHeight="1" x14ac:dyDescent="0.2">
      <c r="A40" s="187"/>
      <c r="B40" s="213"/>
      <c r="C40" s="387" t="e">
        <f t="shared" si="5"/>
        <v>#REF!</v>
      </c>
      <c r="D40" s="387"/>
      <c r="E40" s="386" t="e">
        <f>IF(#REF!="","",#REF!)</f>
        <v>#REF!</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e">
        <f t="shared" si="2"/>
        <v>#REF!</v>
      </c>
      <c r="BX40" s="387"/>
      <c r="BY40" s="386" t="e">
        <f>IF(#REF!="","",#REF!)</f>
        <v>#REF!</v>
      </c>
      <c r="BZ40" s="386"/>
      <c r="CA40" s="386"/>
      <c r="CB40" s="386"/>
      <c r="CC40" s="386"/>
      <c r="CD40" s="386"/>
      <c r="CE40" s="386"/>
      <c r="CF40" s="386"/>
      <c r="CG40" s="386"/>
      <c r="CH40" s="386"/>
      <c r="CI40" s="386"/>
      <c r="CJ40" s="386"/>
      <c r="CK40" s="386"/>
      <c r="CL40" s="386"/>
      <c r="CM40" s="386"/>
      <c r="CN40" s="214"/>
      <c r="CO40" s="387" t="e">
        <f t="shared" si="3"/>
        <v>#REF!</v>
      </c>
      <c r="CP40" s="387"/>
      <c r="CQ40" s="386" t="e">
        <f>IF(#REF!="","",#REF!)</f>
        <v>#REF!</v>
      </c>
      <c r="CR40" s="386"/>
      <c r="CS40" s="386"/>
      <c r="CT40" s="386"/>
      <c r="CU40" s="386"/>
      <c r="CV40" s="386"/>
      <c r="CW40" s="386"/>
      <c r="CX40" s="386"/>
      <c r="CY40" s="386"/>
      <c r="CZ40" s="386"/>
      <c r="DA40" s="386"/>
      <c r="DB40" s="386"/>
      <c r="DC40" s="386"/>
      <c r="DD40" s="386"/>
      <c r="DE40" s="386"/>
      <c r="DF40" s="211"/>
      <c r="DG40" s="388" t="e">
        <f>IF(#REF!="","",#REF!)</f>
        <v>#REF!</v>
      </c>
      <c r="DH40" s="388"/>
      <c r="DI40" s="218"/>
      <c r="DJ40" s="186"/>
      <c r="DK40" s="186"/>
      <c r="DL40" s="186"/>
      <c r="DM40" s="186"/>
      <c r="DN40" s="186"/>
      <c r="DO40" s="186"/>
    </row>
    <row r="41" spans="1:119" ht="32.25" customHeight="1" x14ac:dyDescent="0.2">
      <c r="A41" s="187"/>
      <c r="B41" s="213"/>
      <c r="C41" s="387" t="e">
        <f t="shared" si="5"/>
        <v>#REF!</v>
      </c>
      <c r="D41" s="387"/>
      <c r="E41" s="386" t="e">
        <f>IF(#REF!="","",#REF!)</f>
        <v>#REF!</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e">
        <f t="shared" si="2"/>
        <v>#REF!</v>
      </c>
      <c r="BX41" s="387"/>
      <c r="BY41" s="386" t="e">
        <f>IF(#REF!="","",#REF!)</f>
        <v>#REF!</v>
      </c>
      <c r="BZ41" s="386"/>
      <c r="CA41" s="386"/>
      <c r="CB41" s="386"/>
      <c r="CC41" s="386"/>
      <c r="CD41" s="386"/>
      <c r="CE41" s="386"/>
      <c r="CF41" s="386"/>
      <c r="CG41" s="386"/>
      <c r="CH41" s="386"/>
      <c r="CI41" s="386"/>
      <c r="CJ41" s="386"/>
      <c r="CK41" s="386"/>
      <c r="CL41" s="386"/>
      <c r="CM41" s="386"/>
      <c r="CN41" s="214"/>
      <c r="CO41" s="387" t="e">
        <f t="shared" si="3"/>
        <v>#REF!</v>
      </c>
      <c r="CP41" s="387"/>
      <c r="CQ41" s="386" t="e">
        <f>IF(#REF!="","",#REF!)</f>
        <v>#REF!</v>
      </c>
      <c r="CR41" s="386"/>
      <c r="CS41" s="386"/>
      <c r="CT41" s="386"/>
      <c r="CU41" s="386"/>
      <c r="CV41" s="386"/>
      <c r="CW41" s="386"/>
      <c r="CX41" s="386"/>
      <c r="CY41" s="386"/>
      <c r="CZ41" s="386"/>
      <c r="DA41" s="386"/>
      <c r="DB41" s="386"/>
      <c r="DC41" s="386"/>
      <c r="DD41" s="386"/>
      <c r="DE41" s="386"/>
      <c r="DF41" s="211"/>
      <c r="DG41" s="388" t="e">
        <f>IF(#REF!="","",#REF!)</f>
        <v>#REF!</v>
      </c>
      <c r="DH41" s="388"/>
      <c r="DI41" s="218"/>
      <c r="DJ41" s="186"/>
      <c r="DK41" s="186"/>
      <c r="DL41" s="186"/>
      <c r="DM41" s="186"/>
      <c r="DN41" s="186"/>
      <c r="DO41" s="186"/>
    </row>
    <row r="42" spans="1:119" ht="32.25" customHeight="1" x14ac:dyDescent="0.2">
      <c r="A42" s="186"/>
      <c r="B42" s="213"/>
      <c r="C42" s="387" t="e">
        <f t="shared" si="5"/>
        <v>#REF!</v>
      </c>
      <c r="D42" s="387"/>
      <c r="E42" s="386" t="e">
        <f>IF(#REF!="","",#REF!)</f>
        <v>#REF!</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e">
        <f t="shared" si="2"/>
        <v>#REF!</v>
      </c>
      <c r="BX42" s="387"/>
      <c r="BY42" s="386" t="e">
        <f>IF(#REF!="","",#REF!)</f>
        <v>#REF!</v>
      </c>
      <c r="BZ42" s="386"/>
      <c r="CA42" s="386"/>
      <c r="CB42" s="386"/>
      <c r="CC42" s="386"/>
      <c r="CD42" s="386"/>
      <c r="CE42" s="386"/>
      <c r="CF42" s="386"/>
      <c r="CG42" s="386"/>
      <c r="CH42" s="386"/>
      <c r="CI42" s="386"/>
      <c r="CJ42" s="386"/>
      <c r="CK42" s="386"/>
      <c r="CL42" s="386"/>
      <c r="CM42" s="386"/>
      <c r="CN42" s="214"/>
      <c r="CO42" s="387" t="e">
        <f t="shared" si="3"/>
        <v>#REF!</v>
      </c>
      <c r="CP42" s="387"/>
      <c r="CQ42" s="386" t="e">
        <f>IF(#REF!="","",#REF!)</f>
        <v>#REF!</v>
      </c>
      <c r="CR42" s="386"/>
      <c r="CS42" s="386"/>
      <c r="CT42" s="386"/>
      <c r="CU42" s="386"/>
      <c r="CV42" s="386"/>
      <c r="CW42" s="386"/>
      <c r="CX42" s="386"/>
      <c r="CY42" s="386"/>
      <c r="CZ42" s="386"/>
      <c r="DA42" s="386"/>
      <c r="DB42" s="386"/>
      <c r="DC42" s="386"/>
      <c r="DD42" s="386"/>
      <c r="DE42" s="386"/>
      <c r="DF42" s="211"/>
      <c r="DG42" s="388" t="e">
        <f>IF(#REF!="","",#REF!)</f>
        <v>#REF!</v>
      </c>
      <c r="DH42" s="388"/>
      <c r="DI42" s="218"/>
      <c r="DJ42" s="186"/>
      <c r="DK42" s="186"/>
      <c r="DL42" s="186"/>
      <c r="DM42" s="186"/>
      <c r="DN42" s="186"/>
      <c r="DO42" s="186"/>
    </row>
    <row r="43" spans="1:119" ht="32.25" customHeight="1" x14ac:dyDescent="0.2">
      <c r="A43" s="186"/>
      <c r="B43" s="213"/>
      <c r="C43" s="387" t="e">
        <f t="shared" si="5"/>
        <v>#REF!</v>
      </c>
      <c r="D43" s="387"/>
      <c r="E43" s="386" t="e">
        <f>IF(#REF!="","",#REF!)</f>
        <v>#REF!</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e">
        <f t="shared" si="2"/>
        <v>#REF!</v>
      </c>
      <c r="BX43" s="387"/>
      <c r="BY43" s="386" t="e">
        <f>IF(#REF!="","",#REF!)</f>
        <v>#REF!</v>
      </c>
      <c r="BZ43" s="386"/>
      <c r="CA43" s="386"/>
      <c r="CB43" s="386"/>
      <c r="CC43" s="386"/>
      <c r="CD43" s="386"/>
      <c r="CE43" s="386"/>
      <c r="CF43" s="386"/>
      <c r="CG43" s="386"/>
      <c r="CH43" s="386"/>
      <c r="CI43" s="386"/>
      <c r="CJ43" s="386"/>
      <c r="CK43" s="386"/>
      <c r="CL43" s="386"/>
      <c r="CM43" s="386"/>
      <c r="CN43" s="214"/>
      <c r="CO43" s="387" t="e">
        <f t="shared" si="3"/>
        <v>#REF!</v>
      </c>
      <c r="CP43" s="387"/>
      <c r="CQ43" s="386" t="e">
        <f>IF(#REF!="","",#REF!)</f>
        <v>#REF!</v>
      </c>
      <c r="CR43" s="386"/>
      <c r="CS43" s="386"/>
      <c r="CT43" s="386"/>
      <c r="CU43" s="386"/>
      <c r="CV43" s="386"/>
      <c r="CW43" s="386"/>
      <c r="CX43" s="386"/>
      <c r="CY43" s="386"/>
      <c r="CZ43" s="386"/>
      <c r="DA43" s="386"/>
      <c r="DB43" s="386"/>
      <c r="DC43" s="386"/>
      <c r="DD43" s="386"/>
      <c r="DE43" s="386"/>
      <c r="DF43" s="211"/>
      <c r="DG43" s="388" t="e">
        <f>IF(#REF!="","",#REF!)</f>
        <v>#REF!</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46Wawat9WnvasyTaJzSVepuEPjNNMX6Uhm5Jk6YiGxFL0+9VWofSp1DN5Oh/T1wb6sTr/uWRuwB2oyNdRGZJjw==" saltValue="aFnqLnoq6+bL8eXJNSJMQ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2">
      <c r="A34" s="22"/>
      <c r="B34" s="31"/>
      <c r="C34" s="1210" t="s">
        <v>548</v>
      </c>
      <c r="D34" s="1210"/>
      <c r="E34" s="1211"/>
      <c r="F34" s="32">
        <v>8.09</v>
      </c>
      <c r="G34" s="33">
        <v>7.39</v>
      </c>
      <c r="H34" s="33">
        <v>6.72</v>
      </c>
      <c r="I34" s="33">
        <v>5.6</v>
      </c>
      <c r="J34" s="34">
        <v>4.41</v>
      </c>
      <c r="K34" s="22"/>
      <c r="L34" s="22"/>
      <c r="M34" s="22"/>
      <c r="N34" s="22"/>
      <c r="O34" s="22"/>
      <c r="P34" s="22"/>
    </row>
    <row r="35" spans="1:16" ht="39" customHeight="1" x14ac:dyDescent="0.2">
      <c r="A35" s="22"/>
      <c r="B35" s="35"/>
      <c r="C35" s="1204" t="s">
        <v>549</v>
      </c>
      <c r="D35" s="1205"/>
      <c r="E35" s="1206"/>
      <c r="F35" s="36">
        <v>0.64</v>
      </c>
      <c r="G35" s="37">
        <v>0.61</v>
      </c>
      <c r="H35" s="37">
        <v>0.86</v>
      </c>
      <c r="I35" s="37">
        <v>1.03</v>
      </c>
      <c r="J35" s="38">
        <v>0.66</v>
      </c>
      <c r="K35" s="22"/>
      <c r="L35" s="22"/>
      <c r="M35" s="22"/>
      <c r="N35" s="22"/>
      <c r="O35" s="22"/>
      <c r="P35" s="22"/>
    </row>
    <row r="36" spans="1:16" ht="39" customHeight="1" x14ac:dyDescent="0.2">
      <c r="A36" s="22"/>
      <c r="B36" s="35"/>
      <c r="C36" s="1204" t="s">
        <v>550</v>
      </c>
      <c r="D36" s="1205"/>
      <c r="E36" s="1206"/>
      <c r="F36" s="36">
        <v>0.35</v>
      </c>
      <c r="G36" s="37">
        <v>0.38</v>
      </c>
      <c r="H36" s="37">
        <v>0.57999999999999996</v>
      </c>
      <c r="I36" s="37">
        <v>0.72</v>
      </c>
      <c r="J36" s="38">
        <v>0.56000000000000005</v>
      </c>
      <c r="K36" s="22"/>
      <c r="L36" s="22"/>
      <c r="M36" s="22"/>
      <c r="N36" s="22"/>
      <c r="O36" s="22"/>
      <c r="P36" s="22"/>
    </row>
    <row r="37" spans="1:16" ht="39" customHeight="1" x14ac:dyDescent="0.2">
      <c r="A37" s="22"/>
      <c r="B37" s="35"/>
      <c r="C37" s="1204" t="s">
        <v>551</v>
      </c>
      <c r="D37" s="1205"/>
      <c r="E37" s="1206"/>
      <c r="F37" s="36">
        <v>7.0000000000000007E-2</v>
      </c>
      <c r="G37" s="37">
        <v>7.0000000000000007E-2</v>
      </c>
      <c r="H37" s="37">
        <v>7.0000000000000007E-2</v>
      </c>
      <c r="I37" s="37">
        <v>0.09</v>
      </c>
      <c r="J37" s="38">
        <v>0.13</v>
      </c>
      <c r="K37" s="22"/>
      <c r="L37" s="22"/>
      <c r="M37" s="22"/>
      <c r="N37" s="22"/>
      <c r="O37" s="22"/>
      <c r="P37" s="22"/>
    </row>
    <row r="38" spans="1:16" ht="39" customHeight="1" x14ac:dyDescent="0.2">
      <c r="A38" s="22"/>
      <c r="B38" s="35"/>
      <c r="C38" s="1204" t="s">
        <v>552</v>
      </c>
      <c r="D38" s="1205"/>
      <c r="E38" s="1206"/>
      <c r="F38" s="36">
        <v>1.52</v>
      </c>
      <c r="G38" s="37">
        <v>0.36</v>
      </c>
      <c r="H38" s="37">
        <v>0.76</v>
      </c>
      <c r="I38" s="37">
        <v>1</v>
      </c>
      <c r="J38" s="38">
        <v>7.0000000000000007E-2</v>
      </c>
      <c r="K38" s="22"/>
      <c r="L38" s="22"/>
      <c r="M38" s="22"/>
      <c r="N38" s="22"/>
      <c r="O38" s="22"/>
      <c r="P38" s="22"/>
    </row>
    <row r="39" spans="1:16" ht="39" customHeight="1" x14ac:dyDescent="0.2">
      <c r="A39" s="22"/>
      <c r="B39" s="35"/>
      <c r="C39" s="1204" t="s">
        <v>553</v>
      </c>
      <c r="D39" s="1205"/>
      <c r="E39" s="1206"/>
      <c r="F39" s="36">
        <v>0</v>
      </c>
      <c r="G39" s="37">
        <v>0</v>
      </c>
      <c r="H39" s="37">
        <v>0</v>
      </c>
      <c r="I39" s="37">
        <v>0</v>
      </c>
      <c r="J39" s="38">
        <v>0.03</v>
      </c>
      <c r="K39" s="22"/>
      <c r="L39" s="22"/>
      <c r="M39" s="22"/>
      <c r="N39" s="22"/>
      <c r="O39" s="22"/>
      <c r="P39" s="22"/>
    </row>
    <row r="40" spans="1:16" ht="39" customHeight="1" x14ac:dyDescent="0.2">
      <c r="A40" s="22"/>
      <c r="B40" s="35"/>
      <c r="C40" s="1204" t="s">
        <v>554</v>
      </c>
      <c r="D40" s="1205"/>
      <c r="E40" s="1206"/>
      <c r="F40" s="36">
        <v>0.01</v>
      </c>
      <c r="G40" s="37">
        <v>0</v>
      </c>
      <c r="H40" s="37">
        <v>0</v>
      </c>
      <c r="I40" s="37">
        <v>0.02</v>
      </c>
      <c r="J40" s="38">
        <v>0.01</v>
      </c>
      <c r="K40" s="22"/>
      <c r="L40" s="22"/>
      <c r="M40" s="22"/>
      <c r="N40" s="22"/>
      <c r="O40" s="22"/>
      <c r="P40" s="22"/>
    </row>
    <row r="41" spans="1:16" ht="39" customHeight="1" x14ac:dyDescent="0.2">
      <c r="A41" s="22"/>
      <c r="B41" s="35"/>
      <c r="C41" s="1204" t="s">
        <v>555</v>
      </c>
      <c r="D41" s="1205"/>
      <c r="E41" s="1206"/>
      <c r="F41" s="36">
        <v>0</v>
      </c>
      <c r="G41" s="37">
        <v>0</v>
      </c>
      <c r="H41" s="37">
        <v>0</v>
      </c>
      <c r="I41" s="37">
        <v>0</v>
      </c>
      <c r="J41" s="38">
        <v>0</v>
      </c>
      <c r="K41" s="22"/>
      <c r="L41" s="22"/>
      <c r="M41" s="22"/>
      <c r="N41" s="22"/>
      <c r="O41" s="22"/>
      <c r="P41" s="22"/>
    </row>
    <row r="42" spans="1:16" ht="39" customHeight="1" x14ac:dyDescent="0.2">
      <c r="A42" s="22"/>
      <c r="B42" s="39"/>
      <c r="C42" s="1204" t="s">
        <v>556</v>
      </c>
      <c r="D42" s="1205"/>
      <c r="E42" s="1206"/>
      <c r="F42" s="36" t="s">
        <v>499</v>
      </c>
      <c r="G42" s="37" t="s">
        <v>499</v>
      </c>
      <c r="H42" s="37" t="s">
        <v>499</v>
      </c>
      <c r="I42" s="37" t="s">
        <v>499</v>
      </c>
      <c r="J42" s="38" t="s">
        <v>499</v>
      </c>
      <c r="K42" s="22"/>
      <c r="L42" s="22"/>
      <c r="M42" s="22"/>
      <c r="N42" s="22"/>
      <c r="O42" s="22"/>
      <c r="P42" s="22"/>
    </row>
    <row r="43" spans="1:16" ht="39" customHeight="1" thickBot="1" x14ac:dyDescent="0.25">
      <c r="A43" s="22"/>
      <c r="B43" s="40"/>
      <c r="C43" s="1207" t="s">
        <v>557</v>
      </c>
      <c r="D43" s="1208"/>
      <c r="E43" s="1209"/>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2wAqsig8DSwFvBkmT+abVRPSDzBFG1PWeOlmmKBBvB8qRqcjH9RF6KKIsXrRgQqqcZ60pZD0UrOhDaTyfFjLyQ==" saltValue="bqVmUQ538x0eDvUI3++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2">
      <c r="A45" s="48"/>
      <c r="B45" s="1230" t="s">
        <v>11</v>
      </c>
      <c r="C45" s="1231"/>
      <c r="D45" s="58"/>
      <c r="E45" s="1236" t="s">
        <v>12</v>
      </c>
      <c r="F45" s="1236"/>
      <c r="G45" s="1236"/>
      <c r="H45" s="1236"/>
      <c r="I45" s="1236"/>
      <c r="J45" s="1237"/>
      <c r="K45" s="59">
        <v>557</v>
      </c>
      <c r="L45" s="60">
        <v>568</v>
      </c>
      <c r="M45" s="60">
        <v>571</v>
      </c>
      <c r="N45" s="60">
        <v>493</v>
      </c>
      <c r="O45" s="61">
        <v>482</v>
      </c>
      <c r="P45" s="48"/>
      <c r="Q45" s="48"/>
      <c r="R45" s="48"/>
      <c r="S45" s="48"/>
      <c r="T45" s="48"/>
      <c r="U45" s="48"/>
    </row>
    <row r="46" spans="1:21" ht="30.75" customHeight="1" x14ac:dyDescent="0.2">
      <c r="A46" s="48"/>
      <c r="B46" s="1232"/>
      <c r="C46" s="1233"/>
      <c r="D46" s="62"/>
      <c r="E46" s="1214" t="s">
        <v>13</v>
      </c>
      <c r="F46" s="1214"/>
      <c r="G46" s="1214"/>
      <c r="H46" s="1214"/>
      <c r="I46" s="1214"/>
      <c r="J46" s="1215"/>
      <c r="K46" s="63" t="s">
        <v>499</v>
      </c>
      <c r="L46" s="64" t="s">
        <v>499</v>
      </c>
      <c r="M46" s="64" t="s">
        <v>499</v>
      </c>
      <c r="N46" s="64" t="s">
        <v>499</v>
      </c>
      <c r="O46" s="65" t="s">
        <v>499</v>
      </c>
      <c r="P46" s="48"/>
      <c r="Q46" s="48"/>
      <c r="R46" s="48"/>
      <c r="S46" s="48"/>
      <c r="T46" s="48"/>
      <c r="U46" s="48"/>
    </row>
    <row r="47" spans="1:21" ht="30.75" customHeight="1" x14ac:dyDescent="0.2">
      <c r="A47" s="48"/>
      <c r="B47" s="1232"/>
      <c r="C47" s="1233"/>
      <c r="D47" s="62"/>
      <c r="E47" s="1214" t="s">
        <v>14</v>
      </c>
      <c r="F47" s="1214"/>
      <c r="G47" s="1214"/>
      <c r="H47" s="1214"/>
      <c r="I47" s="1214"/>
      <c r="J47" s="1215"/>
      <c r="K47" s="63" t="s">
        <v>499</v>
      </c>
      <c r="L47" s="64" t="s">
        <v>499</v>
      </c>
      <c r="M47" s="64" t="s">
        <v>499</v>
      </c>
      <c r="N47" s="64" t="s">
        <v>499</v>
      </c>
      <c r="O47" s="65" t="s">
        <v>499</v>
      </c>
      <c r="P47" s="48"/>
      <c r="Q47" s="48"/>
      <c r="R47" s="48"/>
      <c r="S47" s="48"/>
      <c r="T47" s="48"/>
      <c r="U47" s="48"/>
    </row>
    <row r="48" spans="1:21" ht="30.75" customHeight="1" x14ac:dyDescent="0.2">
      <c r="A48" s="48"/>
      <c r="B48" s="1232"/>
      <c r="C48" s="1233"/>
      <c r="D48" s="62"/>
      <c r="E48" s="1214" t="s">
        <v>15</v>
      </c>
      <c r="F48" s="1214"/>
      <c r="G48" s="1214"/>
      <c r="H48" s="1214"/>
      <c r="I48" s="1214"/>
      <c r="J48" s="1215"/>
      <c r="K48" s="63">
        <v>264</v>
      </c>
      <c r="L48" s="64">
        <v>263</v>
      </c>
      <c r="M48" s="64">
        <v>244</v>
      </c>
      <c r="N48" s="64">
        <v>229</v>
      </c>
      <c r="O48" s="65">
        <v>231</v>
      </c>
      <c r="P48" s="48"/>
      <c r="Q48" s="48"/>
      <c r="R48" s="48"/>
      <c r="S48" s="48"/>
      <c r="T48" s="48"/>
      <c r="U48" s="48"/>
    </row>
    <row r="49" spans="1:21" ht="30.75" customHeight="1" x14ac:dyDescent="0.2">
      <c r="A49" s="48"/>
      <c r="B49" s="1232"/>
      <c r="C49" s="1233"/>
      <c r="D49" s="62"/>
      <c r="E49" s="1214" t="s">
        <v>16</v>
      </c>
      <c r="F49" s="1214"/>
      <c r="G49" s="1214"/>
      <c r="H49" s="1214"/>
      <c r="I49" s="1214"/>
      <c r="J49" s="1215"/>
      <c r="K49" s="63">
        <v>27</v>
      </c>
      <c r="L49" s="64">
        <v>31</v>
      </c>
      <c r="M49" s="64">
        <v>39</v>
      </c>
      <c r="N49" s="64">
        <v>45</v>
      </c>
      <c r="O49" s="65">
        <v>45</v>
      </c>
      <c r="P49" s="48"/>
      <c r="Q49" s="48"/>
      <c r="R49" s="48"/>
      <c r="S49" s="48"/>
      <c r="T49" s="48"/>
      <c r="U49" s="48"/>
    </row>
    <row r="50" spans="1:21" ht="30.75" customHeight="1" x14ac:dyDescent="0.2">
      <c r="A50" s="48"/>
      <c r="B50" s="1232"/>
      <c r="C50" s="1233"/>
      <c r="D50" s="62"/>
      <c r="E50" s="1214" t="s">
        <v>17</v>
      </c>
      <c r="F50" s="1214"/>
      <c r="G50" s="1214"/>
      <c r="H50" s="1214"/>
      <c r="I50" s="1214"/>
      <c r="J50" s="1215"/>
      <c r="K50" s="63">
        <v>13</v>
      </c>
      <c r="L50" s="64">
        <v>13</v>
      </c>
      <c r="M50" s="64">
        <v>13</v>
      </c>
      <c r="N50" s="64">
        <v>13</v>
      </c>
      <c r="O50" s="65">
        <v>13</v>
      </c>
      <c r="P50" s="48"/>
      <c r="Q50" s="48"/>
      <c r="R50" s="48"/>
      <c r="S50" s="48"/>
      <c r="T50" s="48"/>
      <c r="U50" s="48"/>
    </row>
    <row r="51" spans="1:21" ht="30.75" customHeight="1" x14ac:dyDescent="0.2">
      <c r="A51" s="48"/>
      <c r="B51" s="1234"/>
      <c r="C51" s="1235"/>
      <c r="D51" s="66"/>
      <c r="E51" s="1214" t="s">
        <v>18</v>
      </c>
      <c r="F51" s="1214"/>
      <c r="G51" s="1214"/>
      <c r="H51" s="1214"/>
      <c r="I51" s="1214"/>
      <c r="J51" s="1215"/>
      <c r="K51" s="63" t="s">
        <v>499</v>
      </c>
      <c r="L51" s="64" t="s">
        <v>499</v>
      </c>
      <c r="M51" s="64" t="s">
        <v>499</v>
      </c>
      <c r="N51" s="64" t="s">
        <v>499</v>
      </c>
      <c r="O51" s="65" t="s">
        <v>499</v>
      </c>
      <c r="P51" s="48"/>
      <c r="Q51" s="48"/>
      <c r="R51" s="48"/>
      <c r="S51" s="48"/>
      <c r="T51" s="48"/>
      <c r="U51" s="48"/>
    </row>
    <row r="52" spans="1:21" ht="30.75" customHeight="1" x14ac:dyDescent="0.2">
      <c r="A52" s="48"/>
      <c r="B52" s="1212" t="s">
        <v>19</v>
      </c>
      <c r="C52" s="1213"/>
      <c r="D52" s="66"/>
      <c r="E52" s="1214" t="s">
        <v>20</v>
      </c>
      <c r="F52" s="1214"/>
      <c r="G52" s="1214"/>
      <c r="H52" s="1214"/>
      <c r="I52" s="1214"/>
      <c r="J52" s="1215"/>
      <c r="K52" s="63">
        <v>468</v>
      </c>
      <c r="L52" s="64">
        <v>477</v>
      </c>
      <c r="M52" s="64">
        <v>483</v>
      </c>
      <c r="N52" s="64">
        <v>476</v>
      </c>
      <c r="O52" s="65">
        <v>463</v>
      </c>
      <c r="P52" s="48"/>
      <c r="Q52" s="48"/>
      <c r="R52" s="48"/>
      <c r="S52" s="48"/>
      <c r="T52" s="48"/>
      <c r="U52" s="48"/>
    </row>
    <row r="53" spans="1:21" ht="30.75" customHeight="1" thickBot="1" x14ac:dyDescent="0.25">
      <c r="A53" s="48"/>
      <c r="B53" s="1216" t="s">
        <v>21</v>
      </c>
      <c r="C53" s="1217"/>
      <c r="D53" s="67"/>
      <c r="E53" s="1218" t="s">
        <v>22</v>
      </c>
      <c r="F53" s="1218"/>
      <c r="G53" s="1218"/>
      <c r="H53" s="1218"/>
      <c r="I53" s="1218"/>
      <c r="J53" s="1219"/>
      <c r="K53" s="68">
        <v>393</v>
      </c>
      <c r="L53" s="69">
        <v>398</v>
      </c>
      <c r="M53" s="69">
        <v>384</v>
      </c>
      <c r="N53" s="69">
        <v>304</v>
      </c>
      <c r="O53" s="70">
        <v>308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558</v>
      </c>
      <c r="P55" s="48"/>
      <c r="Q55" s="48"/>
      <c r="R55" s="48"/>
      <c r="S55" s="48"/>
      <c r="T55" s="48"/>
      <c r="U55" s="48"/>
    </row>
    <row r="56" spans="1:21" ht="31.5" customHeight="1" thickBot="1" x14ac:dyDescent="0.3">
      <c r="A56" s="48"/>
      <c r="B56" s="76"/>
      <c r="C56" s="77"/>
      <c r="D56" s="77"/>
      <c r="E56" s="78"/>
      <c r="F56" s="78"/>
      <c r="G56" s="78"/>
      <c r="H56" s="78"/>
      <c r="I56" s="78"/>
      <c r="J56" s="79" t="s">
        <v>2</v>
      </c>
      <c r="K56" s="80" t="s">
        <v>559</v>
      </c>
      <c r="L56" s="81" t="s">
        <v>560</v>
      </c>
      <c r="M56" s="81" t="s">
        <v>561</v>
      </c>
      <c r="N56" s="81" t="s">
        <v>562</v>
      </c>
      <c r="O56" s="82" t="s">
        <v>563</v>
      </c>
      <c r="P56" s="48"/>
      <c r="Q56" s="48"/>
      <c r="R56" s="48"/>
      <c r="S56" s="48"/>
      <c r="T56" s="48"/>
      <c r="U56" s="48"/>
    </row>
    <row r="57" spans="1:21" ht="31.5" customHeight="1" x14ac:dyDescent="0.2">
      <c r="B57" s="1220" t="s">
        <v>25</v>
      </c>
      <c r="C57" s="1221"/>
      <c r="D57" s="1224" t="s">
        <v>26</v>
      </c>
      <c r="E57" s="1225"/>
      <c r="F57" s="1225"/>
      <c r="G57" s="1225"/>
      <c r="H57" s="1225"/>
      <c r="I57" s="1225"/>
      <c r="J57" s="1226"/>
      <c r="K57" s="83"/>
      <c r="L57" s="84"/>
      <c r="M57" s="84"/>
      <c r="N57" s="84"/>
      <c r="O57" s="85"/>
    </row>
    <row r="58" spans="1:21" ht="31.5" customHeight="1" thickBot="1" x14ac:dyDescent="0.25">
      <c r="B58" s="1222"/>
      <c r="C58" s="1223"/>
      <c r="D58" s="1227" t="s">
        <v>27</v>
      </c>
      <c r="E58" s="1228"/>
      <c r="F58" s="1228"/>
      <c r="G58" s="1228"/>
      <c r="H58" s="1228"/>
      <c r="I58" s="1228"/>
      <c r="J58" s="122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vM2A3cjZvT7aJol8ujz+zgF+0Ej79EcjWvDxhgNBW28RFot5MlmNbRpfSug0DGpsVafrWvy8MN1fNTyFjwzqw==" saltValue="SO5Oa6Kn0AlM/fSBId81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539</v>
      </c>
      <c r="J40" s="100" t="s">
        <v>540</v>
      </c>
      <c r="K40" s="100" t="s">
        <v>541</v>
      </c>
      <c r="L40" s="100" t="s">
        <v>542</v>
      </c>
      <c r="M40" s="101" t="s">
        <v>543</v>
      </c>
    </row>
    <row r="41" spans="2:13" ht="27.75" customHeight="1" x14ac:dyDescent="0.2">
      <c r="B41" s="1250" t="s">
        <v>30</v>
      </c>
      <c r="C41" s="1251"/>
      <c r="D41" s="102"/>
      <c r="E41" s="1252" t="s">
        <v>31</v>
      </c>
      <c r="F41" s="1252"/>
      <c r="G41" s="1252"/>
      <c r="H41" s="1253"/>
      <c r="I41" s="103">
        <v>5017</v>
      </c>
      <c r="J41" s="104">
        <v>4925</v>
      </c>
      <c r="K41" s="104">
        <v>4351</v>
      </c>
      <c r="L41" s="104">
        <v>4473</v>
      </c>
      <c r="M41" s="105">
        <v>4623</v>
      </c>
    </row>
    <row r="42" spans="2:13" ht="27.75" customHeight="1" x14ac:dyDescent="0.2">
      <c r="B42" s="1240"/>
      <c r="C42" s="1241"/>
      <c r="D42" s="106"/>
      <c r="E42" s="1244" t="s">
        <v>32</v>
      </c>
      <c r="F42" s="1244"/>
      <c r="G42" s="1244"/>
      <c r="H42" s="1245"/>
      <c r="I42" s="107">
        <v>151</v>
      </c>
      <c r="J42" s="108">
        <v>118</v>
      </c>
      <c r="K42" s="108">
        <v>107</v>
      </c>
      <c r="L42" s="108">
        <v>96</v>
      </c>
      <c r="M42" s="109">
        <v>85</v>
      </c>
    </row>
    <row r="43" spans="2:13" ht="27.75" customHeight="1" x14ac:dyDescent="0.2">
      <c r="B43" s="1240"/>
      <c r="C43" s="1241"/>
      <c r="D43" s="106"/>
      <c r="E43" s="1244" t="s">
        <v>33</v>
      </c>
      <c r="F43" s="1244"/>
      <c r="G43" s="1244"/>
      <c r="H43" s="1245"/>
      <c r="I43" s="107">
        <v>2639</v>
      </c>
      <c r="J43" s="108">
        <v>2475</v>
      </c>
      <c r="K43" s="108">
        <v>2303</v>
      </c>
      <c r="L43" s="108">
        <v>2186</v>
      </c>
      <c r="M43" s="109">
        <v>2090</v>
      </c>
    </row>
    <row r="44" spans="2:13" ht="27.75" customHeight="1" x14ac:dyDescent="0.2">
      <c r="B44" s="1240"/>
      <c r="C44" s="1241"/>
      <c r="D44" s="106"/>
      <c r="E44" s="1244" t="s">
        <v>34</v>
      </c>
      <c r="F44" s="1244"/>
      <c r="G44" s="1244"/>
      <c r="H44" s="1245"/>
      <c r="I44" s="107">
        <v>319</v>
      </c>
      <c r="J44" s="108">
        <v>334</v>
      </c>
      <c r="K44" s="108">
        <v>309</v>
      </c>
      <c r="L44" s="108">
        <v>282</v>
      </c>
      <c r="M44" s="109">
        <v>247</v>
      </c>
    </row>
    <row r="45" spans="2:13" ht="27.75" customHeight="1" x14ac:dyDescent="0.2">
      <c r="B45" s="1240"/>
      <c r="C45" s="1241"/>
      <c r="D45" s="106"/>
      <c r="E45" s="1244" t="s">
        <v>35</v>
      </c>
      <c r="F45" s="1244"/>
      <c r="G45" s="1244"/>
      <c r="H45" s="1245"/>
      <c r="I45" s="107">
        <v>777</v>
      </c>
      <c r="J45" s="108">
        <v>755</v>
      </c>
      <c r="K45" s="108">
        <v>741</v>
      </c>
      <c r="L45" s="108">
        <v>710</v>
      </c>
      <c r="M45" s="109">
        <v>665</v>
      </c>
    </row>
    <row r="46" spans="2:13" ht="27.75" customHeight="1" x14ac:dyDescent="0.2">
      <c r="B46" s="1240"/>
      <c r="C46" s="1241"/>
      <c r="D46" s="110"/>
      <c r="E46" s="1244" t="s">
        <v>36</v>
      </c>
      <c r="F46" s="1244"/>
      <c r="G46" s="1244"/>
      <c r="H46" s="1245"/>
      <c r="I46" s="107" t="s">
        <v>499</v>
      </c>
      <c r="J46" s="108">
        <v>7</v>
      </c>
      <c r="K46" s="108">
        <v>5</v>
      </c>
      <c r="L46" s="108">
        <v>2</v>
      </c>
      <c r="M46" s="109" t="s">
        <v>499</v>
      </c>
    </row>
    <row r="47" spans="2:13" ht="27.75" customHeight="1" x14ac:dyDescent="0.2">
      <c r="B47" s="1240"/>
      <c r="C47" s="1241"/>
      <c r="D47" s="111"/>
      <c r="E47" s="1254" t="s">
        <v>37</v>
      </c>
      <c r="F47" s="1255"/>
      <c r="G47" s="1255"/>
      <c r="H47" s="1256"/>
      <c r="I47" s="107" t="s">
        <v>499</v>
      </c>
      <c r="J47" s="108" t="s">
        <v>499</v>
      </c>
      <c r="K47" s="108" t="s">
        <v>499</v>
      </c>
      <c r="L47" s="108" t="s">
        <v>499</v>
      </c>
      <c r="M47" s="109" t="s">
        <v>499</v>
      </c>
    </row>
    <row r="48" spans="2:13" ht="27.75" customHeight="1" x14ac:dyDescent="0.2">
      <c r="B48" s="1240"/>
      <c r="C48" s="1241"/>
      <c r="D48" s="106"/>
      <c r="E48" s="1244" t="s">
        <v>38</v>
      </c>
      <c r="F48" s="1244"/>
      <c r="G48" s="1244"/>
      <c r="H48" s="1245"/>
      <c r="I48" s="107" t="s">
        <v>499</v>
      </c>
      <c r="J48" s="108" t="s">
        <v>499</v>
      </c>
      <c r="K48" s="108" t="s">
        <v>499</v>
      </c>
      <c r="L48" s="108" t="s">
        <v>499</v>
      </c>
      <c r="M48" s="109" t="s">
        <v>499</v>
      </c>
    </row>
    <row r="49" spans="2:13" ht="27.75" customHeight="1" x14ac:dyDescent="0.2">
      <c r="B49" s="1242"/>
      <c r="C49" s="1243"/>
      <c r="D49" s="106"/>
      <c r="E49" s="1244" t="s">
        <v>39</v>
      </c>
      <c r="F49" s="1244"/>
      <c r="G49" s="1244"/>
      <c r="H49" s="1245"/>
      <c r="I49" s="107" t="s">
        <v>499</v>
      </c>
      <c r="J49" s="108" t="s">
        <v>499</v>
      </c>
      <c r="K49" s="108" t="s">
        <v>499</v>
      </c>
      <c r="L49" s="108" t="s">
        <v>499</v>
      </c>
      <c r="M49" s="109" t="s">
        <v>499</v>
      </c>
    </row>
    <row r="50" spans="2:13" ht="27.75" customHeight="1" x14ac:dyDescent="0.2">
      <c r="B50" s="1238" t="s">
        <v>40</v>
      </c>
      <c r="C50" s="1239"/>
      <c r="D50" s="112"/>
      <c r="E50" s="1244" t="s">
        <v>41</v>
      </c>
      <c r="F50" s="1244"/>
      <c r="G50" s="1244"/>
      <c r="H50" s="1245"/>
      <c r="I50" s="107">
        <v>3813</v>
      </c>
      <c r="J50" s="108">
        <v>3456</v>
      </c>
      <c r="K50" s="108">
        <v>2801</v>
      </c>
      <c r="L50" s="108">
        <v>2704</v>
      </c>
      <c r="M50" s="109">
        <v>2515</v>
      </c>
    </row>
    <row r="51" spans="2:13" ht="27.75" customHeight="1" x14ac:dyDescent="0.2">
      <c r="B51" s="1240"/>
      <c r="C51" s="1241"/>
      <c r="D51" s="106"/>
      <c r="E51" s="1244" t="s">
        <v>42</v>
      </c>
      <c r="F51" s="1244"/>
      <c r="G51" s="1244"/>
      <c r="H51" s="1245"/>
      <c r="I51" s="107">
        <v>2</v>
      </c>
      <c r="J51" s="108">
        <v>1</v>
      </c>
      <c r="K51" s="108">
        <v>1</v>
      </c>
      <c r="L51" s="108" t="s">
        <v>499</v>
      </c>
      <c r="M51" s="109" t="s">
        <v>499</v>
      </c>
    </row>
    <row r="52" spans="2:13" ht="27.75" customHeight="1" x14ac:dyDescent="0.2">
      <c r="B52" s="1242"/>
      <c r="C52" s="1243"/>
      <c r="D52" s="106"/>
      <c r="E52" s="1244" t="s">
        <v>43</v>
      </c>
      <c r="F52" s="1244"/>
      <c r="G52" s="1244"/>
      <c r="H52" s="1245"/>
      <c r="I52" s="107">
        <v>5480</v>
      </c>
      <c r="J52" s="108">
        <v>5473</v>
      </c>
      <c r="K52" s="108">
        <v>5441</v>
      </c>
      <c r="L52" s="108">
        <v>5483</v>
      </c>
      <c r="M52" s="109">
        <v>5563</v>
      </c>
    </row>
    <row r="53" spans="2:13" ht="27.75" customHeight="1" thickBot="1" x14ac:dyDescent="0.25">
      <c r="B53" s="1246" t="s">
        <v>44</v>
      </c>
      <c r="C53" s="1247"/>
      <c r="D53" s="113"/>
      <c r="E53" s="1248" t="s">
        <v>45</v>
      </c>
      <c r="F53" s="1248"/>
      <c r="G53" s="1248"/>
      <c r="H53" s="1249"/>
      <c r="I53" s="114">
        <v>-391</v>
      </c>
      <c r="J53" s="115">
        <v>-317</v>
      </c>
      <c r="K53" s="115">
        <v>-428</v>
      </c>
      <c r="L53" s="115">
        <v>-438</v>
      </c>
      <c r="M53" s="116">
        <v>-369</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OKZXBD6cWnwVw2xWW7HnBrGi8UXSTKD/L0qPiXcngTY2ZAz4CSOJT5DuEzbPPxwozRbE+RQkwtCC2JWUFWVgRA==" saltValue="BJ13tHj2O+1yQn4OAp8F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69B43-2372-49CD-87D6-9F6CAAF95FEE}">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541</v>
      </c>
      <c r="G54" s="125" t="s">
        <v>542</v>
      </c>
      <c r="H54" s="126" t="s">
        <v>543</v>
      </c>
    </row>
    <row r="55" spans="2:8" ht="52.5" customHeight="1" x14ac:dyDescent="0.2">
      <c r="B55" s="127"/>
      <c r="C55" s="1265" t="s">
        <v>48</v>
      </c>
      <c r="D55" s="1265"/>
      <c r="E55" s="1266"/>
      <c r="F55" s="128">
        <v>2392</v>
      </c>
      <c r="G55" s="128">
        <v>2306</v>
      </c>
      <c r="H55" s="129">
        <v>2142</v>
      </c>
    </row>
    <row r="56" spans="2:8" ht="52.5" customHeight="1" x14ac:dyDescent="0.2">
      <c r="B56" s="130"/>
      <c r="C56" s="1267" t="s">
        <v>49</v>
      </c>
      <c r="D56" s="1267"/>
      <c r="E56" s="1268"/>
      <c r="F56" s="131">
        <v>32</v>
      </c>
      <c r="G56" s="131">
        <v>32</v>
      </c>
      <c r="H56" s="132">
        <v>32</v>
      </c>
    </row>
    <row r="57" spans="2:8" ht="53.25" customHeight="1" x14ac:dyDescent="0.2">
      <c r="B57" s="130"/>
      <c r="C57" s="1269" t="s">
        <v>50</v>
      </c>
      <c r="D57" s="1269"/>
      <c r="E57" s="1270"/>
      <c r="F57" s="133">
        <v>216</v>
      </c>
      <c r="G57" s="133">
        <v>174</v>
      </c>
      <c r="H57" s="134">
        <v>165</v>
      </c>
    </row>
    <row r="58" spans="2:8" ht="45.75" customHeight="1" x14ac:dyDescent="0.2">
      <c r="B58" s="135"/>
      <c r="C58" s="1257" t="s">
        <v>573</v>
      </c>
      <c r="D58" s="1258"/>
      <c r="E58" s="1259"/>
      <c r="F58" s="136">
        <v>113</v>
      </c>
      <c r="G58" s="136">
        <v>86</v>
      </c>
      <c r="H58" s="137">
        <v>76</v>
      </c>
    </row>
    <row r="59" spans="2:8" ht="45.75" customHeight="1" x14ac:dyDescent="0.2">
      <c r="B59" s="135"/>
      <c r="C59" s="1257" t="s">
        <v>574</v>
      </c>
      <c r="D59" s="1258"/>
      <c r="E59" s="1259"/>
      <c r="F59" s="136">
        <v>51</v>
      </c>
      <c r="G59" s="136">
        <v>52</v>
      </c>
      <c r="H59" s="137">
        <v>52</v>
      </c>
    </row>
    <row r="60" spans="2:8" ht="45.75" customHeight="1" x14ac:dyDescent="0.2">
      <c r="B60" s="135"/>
      <c r="C60" s="1257" t="s">
        <v>575</v>
      </c>
      <c r="D60" s="1258"/>
      <c r="E60" s="1259"/>
      <c r="F60" s="136">
        <v>52</v>
      </c>
      <c r="G60" s="136">
        <v>36</v>
      </c>
      <c r="H60" s="137">
        <v>36</v>
      </c>
    </row>
    <row r="61" spans="2:8" ht="45.75" customHeight="1" x14ac:dyDescent="0.2">
      <c r="B61" s="135"/>
      <c r="C61" s="1257" t="s">
        <v>576</v>
      </c>
      <c r="D61" s="1258"/>
      <c r="E61" s="1259"/>
      <c r="F61" s="136" t="s">
        <v>565</v>
      </c>
      <c r="G61" s="136" t="s">
        <v>565</v>
      </c>
      <c r="H61" s="137">
        <v>1</v>
      </c>
    </row>
    <row r="62" spans="2:8" ht="45.75" customHeight="1" thickBot="1" x14ac:dyDescent="0.25">
      <c r="B62" s="138"/>
      <c r="C62" s="1260"/>
      <c r="D62" s="1261"/>
      <c r="E62" s="1262"/>
      <c r="F62" s="139"/>
      <c r="G62" s="139"/>
      <c r="H62" s="140"/>
    </row>
    <row r="63" spans="2:8" ht="52.5" customHeight="1" thickBot="1" x14ac:dyDescent="0.25">
      <c r="B63" s="141"/>
      <c r="C63" s="1263" t="s">
        <v>51</v>
      </c>
      <c r="D63" s="1263"/>
      <c r="E63" s="1264"/>
      <c r="F63" s="142">
        <v>2640</v>
      </c>
      <c r="G63" s="142">
        <v>2513</v>
      </c>
      <c r="H63" s="143">
        <v>2339</v>
      </c>
    </row>
    <row r="64" spans="2:8" ht="15" customHeight="1" x14ac:dyDescent="0.2"/>
  </sheetData>
  <sheetProtection algorithmName="SHA-512" hashValue="rbRoVPOCUWduTwA5m8HlCvJ6+OkQ2orbgc8Q/5KLwGdjuQRipMJBqHYjYVcCp/p0yLMWeeHXTb4jXfhSHkmaAg==" saltValue="nX8/Pe5Q6Fd3aF76Z5OV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6102B-2BB4-4E51-9331-A717D94A6D32}">
  <sheetPr>
    <pageSetUpPr fitToPage="1"/>
  </sheetPr>
  <dimension ref="A1:WZM160"/>
  <sheetViews>
    <sheetView showGridLines="0" zoomScale="70" zoomScaleNormal="70" zoomScaleSheetLayoutView="55" workbookViewId="0">
      <selection activeCell="BZ61" sqref="BZ61"/>
    </sheetView>
  </sheetViews>
  <sheetFormatPr defaultColWidth="0" defaultRowHeight="13.5" customHeight="1" zeroHeight="1" x14ac:dyDescent="0.2"/>
  <cols>
    <col min="1" max="1" width="6.36328125" style="1273" customWidth="1"/>
    <col min="2" max="107" width="2.453125" style="1273" customWidth="1"/>
    <col min="108" max="108" width="6.08984375" style="1281" customWidth="1"/>
    <col min="109" max="109" width="5.90625" style="1280" customWidth="1"/>
    <col min="110" max="110" width="19.08984375" style="1273" hidden="1"/>
    <col min="111" max="115" width="12.6328125" style="1273" hidden="1"/>
    <col min="116" max="349" width="8.6328125" style="1273" hidden="1"/>
    <col min="350" max="355" width="14.90625" style="1273" hidden="1"/>
    <col min="356" max="357" width="15.90625" style="1273" hidden="1"/>
    <col min="358" max="363" width="16.08984375" style="1273" hidden="1"/>
    <col min="364" max="364" width="6.08984375" style="1273" hidden="1"/>
    <col min="365" max="365" width="3" style="1273" hidden="1"/>
    <col min="366" max="605" width="8.6328125" style="1273" hidden="1"/>
    <col min="606" max="611" width="14.90625" style="1273" hidden="1"/>
    <col min="612" max="613" width="15.90625" style="1273" hidden="1"/>
    <col min="614" max="619" width="16.08984375" style="1273" hidden="1"/>
    <col min="620" max="620" width="6.08984375" style="1273" hidden="1"/>
    <col min="621" max="621" width="3" style="1273" hidden="1"/>
    <col min="622" max="861" width="8.6328125" style="1273" hidden="1"/>
    <col min="862" max="867" width="14.90625" style="1273" hidden="1"/>
    <col min="868" max="869" width="15.90625" style="1273" hidden="1"/>
    <col min="870" max="875" width="16.08984375" style="1273" hidden="1"/>
    <col min="876" max="876" width="6.08984375" style="1273" hidden="1"/>
    <col min="877" max="877" width="3" style="1273" hidden="1"/>
    <col min="878" max="1117" width="8.6328125" style="1273" hidden="1"/>
    <col min="1118" max="1123" width="14.90625" style="1273" hidden="1"/>
    <col min="1124" max="1125" width="15.90625" style="1273" hidden="1"/>
    <col min="1126" max="1131" width="16.08984375" style="1273" hidden="1"/>
    <col min="1132" max="1132" width="6.08984375" style="1273" hidden="1"/>
    <col min="1133" max="1133" width="3" style="1273" hidden="1"/>
    <col min="1134" max="1373" width="8.6328125" style="1273" hidden="1"/>
    <col min="1374" max="1379" width="14.90625" style="1273" hidden="1"/>
    <col min="1380" max="1381" width="15.90625" style="1273" hidden="1"/>
    <col min="1382" max="1387" width="16.08984375" style="1273" hidden="1"/>
    <col min="1388" max="1388" width="6.08984375" style="1273" hidden="1"/>
    <col min="1389" max="1389" width="3" style="1273" hidden="1"/>
    <col min="1390" max="1629" width="8.6328125" style="1273" hidden="1"/>
    <col min="1630" max="1635" width="14.90625" style="1273" hidden="1"/>
    <col min="1636" max="1637" width="15.90625" style="1273" hidden="1"/>
    <col min="1638" max="1643" width="16.08984375" style="1273" hidden="1"/>
    <col min="1644" max="1644" width="6.08984375" style="1273" hidden="1"/>
    <col min="1645" max="1645" width="3" style="1273" hidden="1"/>
    <col min="1646" max="1885" width="8.6328125" style="1273" hidden="1"/>
    <col min="1886" max="1891" width="14.90625" style="1273" hidden="1"/>
    <col min="1892" max="1893" width="15.90625" style="1273" hidden="1"/>
    <col min="1894" max="1899" width="16.08984375" style="1273" hidden="1"/>
    <col min="1900" max="1900" width="6.08984375" style="1273" hidden="1"/>
    <col min="1901" max="1901" width="3" style="1273" hidden="1"/>
    <col min="1902" max="2141" width="8.6328125" style="1273" hidden="1"/>
    <col min="2142" max="2147" width="14.90625" style="1273" hidden="1"/>
    <col min="2148" max="2149" width="15.90625" style="1273" hidden="1"/>
    <col min="2150" max="2155" width="16.08984375" style="1273" hidden="1"/>
    <col min="2156" max="2156" width="6.08984375" style="1273" hidden="1"/>
    <col min="2157" max="2157" width="3" style="1273" hidden="1"/>
    <col min="2158" max="2397" width="8.6328125" style="1273" hidden="1"/>
    <col min="2398" max="2403" width="14.90625" style="1273" hidden="1"/>
    <col min="2404" max="2405" width="15.90625" style="1273" hidden="1"/>
    <col min="2406" max="2411" width="16.08984375" style="1273" hidden="1"/>
    <col min="2412" max="2412" width="6.08984375" style="1273" hidden="1"/>
    <col min="2413" max="2413" width="3" style="1273" hidden="1"/>
    <col min="2414" max="2653" width="8.6328125" style="1273" hidden="1"/>
    <col min="2654" max="2659" width="14.90625" style="1273" hidden="1"/>
    <col min="2660" max="2661" width="15.90625" style="1273" hidden="1"/>
    <col min="2662" max="2667" width="16.08984375" style="1273" hidden="1"/>
    <col min="2668" max="2668" width="6.08984375" style="1273" hidden="1"/>
    <col min="2669" max="2669" width="3" style="1273" hidden="1"/>
    <col min="2670" max="2909" width="8.6328125" style="1273" hidden="1"/>
    <col min="2910" max="2915" width="14.90625" style="1273" hidden="1"/>
    <col min="2916" max="2917" width="15.90625" style="1273" hidden="1"/>
    <col min="2918" max="2923" width="16.08984375" style="1273" hidden="1"/>
    <col min="2924" max="2924" width="6.08984375" style="1273" hidden="1"/>
    <col min="2925" max="2925" width="3" style="1273" hidden="1"/>
    <col min="2926" max="3165" width="8.6328125" style="1273" hidden="1"/>
    <col min="3166" max="3171" width="14.90625" style="1273" hidden="1"/>
    <col min="3172" max="3173" width="15.90625" style="1273" hidden="1"/>
    <col min="3174" max="3179" width="16.08984375" style="1273" hidden="1"/>
    <col min="3180" max="3180" width="6.08984375" style="1273" hidden="1"/>
    <col min="3181" max="3181" width="3" style="1273" hidden="1"/>
    <col min="3182" max="3421" width="8.6328125" style="1273" hidden="1"/>
    <col min="3422" max="3427" width="14.90625" style="1273" hidden="1"/>
    <col min="3428" max="3429" width="15.90625" style="1273" hidden="1"/>
    <col min="3430" max="3435" width="16.08984375" style="1273" hidden="1"/>
    <col min="3436" max="3436" width="6.08984375" style="1273" hidden="1"/>
    <col min="3437" max="3437" width="3" style="1273" hidden="1"/>
    <col min="3438" max="3677" width="8.6328125" style="1273" hidden="1"/>
    <col min="3678" max="3683" width="14.90625" style="1273" hidden="1"/>
    <col min="3684" max="3685" width="15.90625" style="1273" hidden="1"/>
    <col min="3686" max="3691" width="16.08984375" style="1273" hidden="1"/>
    <col min="3692" max="3692" width="6.08984375" style="1273" hidden="1"/>
    <col min="3693" max="3693" width="3" style="1273" hidden="1"/>
    <col min="3694" max="3933" width="8.6328125" style="1273" hidden="1"/>
    <col min="3934" max="3939" width="14.90625" style="1273" hidden="1"/>
    <col min="3940" max="3941" width="15.90625" style="1273" hidden="1"/>
    <col min="3942" max="3947" width="16.08984375" style="1273" hidden="1"/>
    <col min="3948" max="3948" width="6.08984375" style="1273" hidden="1"/>
    <col min="3949" max="3949" width="3" style="1273" hidden="1"/>
    <col min="3950" max="4189" width="8.6328125" style="1273" hidden="1"/>
    <col min="4190" max="4195" width="14.90625" style="1273" hidden="1"/>
    <col min="4196" max="4197" width="15.90625" style="1273" hidden="1"/>
    <col min="4198" max="4203" width="16.08984375" style="1273" hidden="1"/>
    <col min="4204" max="4204" width="6.08984375" style="1273" hidden="1"/>
    <col min="4205" max="4205" width="3" style="1273" hidden="1"/>
    <col min="4206" max="4445" width="8.6328125" style="1273" hidden="1"/>
    <col min="4446" max="4451" width="14.90625" style="1273" hidden="1"/>
    <col min="4452" max="4453" width="15.90625" style="1273" hidden="1"/>
    <col min="4454" max="4459" width="16.08984375" style="1273" hidden="1"/>
    <col min="4460" max="4460" width="6.08984375" style="1273" hidden="1"/>
    <col min="4461" max="4461" width="3" style="1273" hidden="1"/>
    <col min="4462" max="4701" width="8.6328125" style="1273" hidden="1"/>
    <col min="4702" max="4707" width="14.90625" style="1273" hidden="1"/>
    <col min="4708" max="4709" width="15.90625" style="1273" hidden="1"/>
    <col min="4710" max="4715" width="16.08984375" style="1273" hidden="1"/>
    <col min="4716" max="4716" width="6.08984375" style="1273" hidden="1"/>
    <col min="4717" max="4717" width="3" style="1273" hidden="1"/>
    <col min="4718" max="4957" width="8.6328125" style="1273" hidden="1"/>
    <col min="4958" max="4963" width="14.90625" style="1273" hidden="1"/>
    <col min="4964" max="4965" width="15.90625" style="1273" hidden="1"/>
    <col min="4966" max="4971" width="16.08984375" style="1273" hidden="1"/>
    <col min="4972" max="4972" width="6.08984375" style="1273" hidden="1"/>
    <col min="4973" max="4973" width="3" style="1273" hidden="1"/>
    <col min="4974" max="5213" width="8.6328125" style="1273" hidden="1"/>
    <col min="5214" max="5219" width="14.90625" style="1273" hidden="1"/>
    <col min="5220" max="5221" width="15.90625" style="1273" hidden="1"/>
    <col min="5222" max="5227" width="16.08984375" style="1273" hidden="1"/>
    <col min="5228" max="5228" width="6.08984375" style="1273" hidden="1"/>
    <col min="5229" max="5229" width="3" style="1273" hidden="1"/>
    <col min="5230" max="5469" width="8.6328125" style="1273" hidden="1"/>
    <col min="5470" max="5475" width="14.90625" style="1273" hidden="1"/>
    <col min="5476" max="5477" width="15.90625" style="1273" hidden="1"/>
    <col min="5478" max="5483" width="16.08984375" style="1273" hidden="1"/>
    <col min="5484" max="5484" width="6.08984375" style="1273" hidden="1"/>
    <col min="5485" max="5485" width="3" style="1273" hidden="1"/>
    <col min="5486" max="5725" width="8.6328125" style="1273" hidden="1"/>
    <col min="5726" max="5731" width="14.90625" style="1273" hidden="1"/>
    <col min="5732" max="5733" width="15.90625" style="1273" hidden="1"/>
    <col min="5734" max="5739" width="16.08984375" style="1273" hidden="1"/>
    <col min="5740" max="5740" width="6.08984375" style="1273" hidden="1"/>
    <col min="5741" max="5741" width="3" style="1273" hidden="1"/>
    <col min="5742" max="5981" width="8.6328125" style="1273" hidden="1"/>
    <col min="5982" max="5987" width="14.90625" style="1273" hidden="1"/>
    <col min="5988" max="5989" width="15.90625" style="1273" hidden="1"/>
    <col min="5990" max="5995" width="16.08984375" style="1273" hidden="1"/>
    <col min="5996" max="5996" width="6.08984375" style="1273" hidden="1"/>
    <col min="5997" max="5997" width="3" style="1273" hidden="1"/>
    <col min="5998" max="6237" width="8.6328125" style="1273" hidden="1"/>
    <col min="6238" max="6243" width="14.90625" style="1273" hidden="1"/>
    <col min="6244" max="6245" width="15.90625" style="1273" hidden="1"/>
    <col min="6246" max="6251" width="16.08984375" style="1273" hidden="1"/>
    <col min="6252" max="6252" width="6.08984375" style="1273" hidden="1"/>
    <col min="6253" max="6253" width="3" style="1273" hidden="1"/>
    <col min="6254" max="6493" width="8.6328125" style="1273" hidden="1"/>
    <col min="6494" max="6499" width="14.90625" style="1273" hidden="1"/>
    <col min="6500" max="6501" width="15.90625" style="1273" hidden="1"/>
    <col min="6502" max="6507" width="16.08984375" style="1273" hidden="1"/>
    <col min="6508" max="6508" width="6.08984375" style="1273" hidden="1"/>
    <col min="6509" max="6509" width="3" style="1273" hidden="1"/>
    <col min="6510" max="6749" width="8.6328125" style="1273" hidden="1"/>
    <col min="6750" max="6755" width="14.90625" style="1273" hidden="1"/>
    <col min="6756" max="6757" width="15.90625" style="1273" hidden="1"/>
    <col min="6758" max="6763" width="16.08984375" style="1273" hidden="1"/>
    <col min="6764" max="6764" width="6.08984375" style="1273" hidden="1"/>
    <col min="6765" max="6765" width="3" style="1273" hidden="1"/>
    <col min="6766" max="7005" width="8.6328125" style="1273" hidden="1"/>
    <col min="7006" max="7011" width="14.90625" style="1273" hidden="1"/>
    <col min="7012" max="7013" width="15.90625" style="1273" hidden="1"/>
    <col min="7014" max="7019" width="16.08984375" style="1273" hidden="1"/>
    <col min="7020" max="7020" width="6.08984375" style="1273" hidden="1"/>
    <col min="7021" max="7021" width="3" style="1273" hidden="1"/>
    <col min="7022" max="7261" width="8.6328125" style="1273" hidden="1"/>
    <col min="7262" max="7267" width="14.90625" style="1273" hidden="1"/>
    <col min="7268" max="7269" width="15.90625" style="1273" hidden="1"/>
    <col min="7270" max="7275" width="16.08984375" style="1273" hidden="1"/>
    <col min="7276" max="7276" width="6.08984375" style="1273" hidden="1"/>
    <col min="7277" max="7277" width="3" style="1273" hidden="1"/>
    <col min="7278" max="7517" width="8.6328125" style="1273" hidden="1"/>
    <col min="7518" max="7523" width="14.90625" style="1273" hidden="1"/>
    <col min="7524" max="7525" width="15.90625" style="1273" hidden="1"/>
    <col min="7526" max="7531" width="16.08984375" style="1273" hidden="1"/>
    <col min="7532" max="7532" width="6.08984375" style="1273" hidden="1"/>
    <col min="7533" max="7533" width="3" style="1273" hidden="1"/>
    <col min="7534" max="7773" width="8.6328125" style="1273" hidden="1"/>
    <col min="7774" max="7779" width="14.90625" style="1273" hidden="1"/>
    <col min="7780" max="7781" width="15.90625" style="1273" hidden="1"/>
    <col min="7782" max="7787" width="16.08984375" style="1273" hidden="1"/>
    <col min="7788" max="7788" width="6.08984375" style="1273" hidden="1"/>
    <col min="7789" max="7789" width="3" style="1273" hidden="1"/>
    <col min="7790" max="8029" width="8.6328125" style="1273" hidden="1"/>
    <col min="8030" max="8035" width="14.90625" style="1273" hidden="1"/>
    <col min="8036" max="8037" width="15.90625" style="1273" hidden="1"/>
    <col min="8038" max="8043" width="16.08984375" style="1273" hidden="1"/>
    <col min="8044" max="8044" width="6.08984375" style="1273" hidden="1"/>
    <col min="8045" max="8045" width="3" style="1273" hidden="1"/>
    <col min="8046" max="8285" width="8.6328125" style="1273" hidden="1"/>
    <col min="8286" max="8291" width="14.90625" style="1273" hidden="1"/>
    <col min="8292" max="8293" width="15.90625" style="1273" hidden="1"/>
    <col min="8294" max="8299" width="16.08984375" style="1273" hidden="1"/>
    <col min="8300" max="8300" width="6.08984375" style="1273" hidden="1"/>
    <col min="8301" max="8301" width="3" style="1273" hidden="1"/>
    <col min="8302" max="8541" width="8.6328125" style="1273" hidden="1"/>
    <col min="8542" max="8547" width="14.90625" style="1273" hidden="1"/>
    <col min="8548" max="8549" width="15.90625" style="1273" hidden="1"/>
    <col min="8550" max="8555" width="16.08984375" style="1273" hidden="1"/>
    <col min="8556" max="8556" width="6.08984375" style="1273" hidden="1"/>
    <col min="8557" max="8557" width="3" style="1273" hidden="1"/>
    <col min="8558" max="8797" width="8.6328125" style="1273" hidden="1"/>
    <col min="8798" max="8803" width="14.90625" style="1273" hidden="1"/>
    <col min="8804" max="8805" width="15.90625" style="1273" hidden="1"/>
    <col min="8806" max="8811" width="16.08984375" style="1273" hidden="1"/>
    <col min="8812" max="8812" width="6.08984375" style="1273" hidden="1"/>
    <col min="8813" max="8813" width="3" style="1273" hidden="1"/>
    <col min="8814" max="9053" width="8.6328125" style="1273" hidden="1"/>
    <col min="9054" max="9059" width="14.90625" style="1273" hidden="1"/>
    <col min="9060" max="9061" width="15.90625" style="1273" hidden="1"/>
    <col min="9062" max="9067" width="16.08984375" style="1273" hidden="1"/>
    <col min="9068" max="9068" width="6.08984375" style="1273" hidden="1"/>
    <col min="9069" max="9069" width="3" style="1273" hidden="1"/>
    <col min="9070" max="9309" width="8.6328125" style="1273" hidden="1"/>
    <col min="9310" max="9315" width="14.90625" style="1273" hidden="1"/>
    <col min="9316" max="9317" width="15.90625" style="1273" hidden="1"/>
    <col min="9318" max="9323" width="16.08984375" style="1273" hidden="1"/>
    <col min="9324" max="9324" width="6.08984375" style="1273" hidden="1"/>
    <col min="9325" max="9325" width="3" style="1273" hidden="1"/>
    <col min="9326" max="9565" width="8.6328125" style="1273" hidden="1"/>
    <col min="9566" max="9571" width="14.90625" style="1273" hidden="1"/>
    <col min="9572" max="9573" width="15.90625" style="1273" hidden="1"/>
    <col min="9574" max="9579" width="16.08984375" style="1273" hidden="1"/>
    <col min="9580" max="9580" width="6.08984375" style="1273" hidden="1"/>
    <col min="9581" max="9581" width="3" style="1273" hidden="1"/>
    <col min="9582" max="9821" width="8.6328125" style="1273" hidden="1"/>
    <col min="9822" max="9827" width="14.90625" style="1273" hidden="1"/>
    <col min="9828" max="9829" width="15.90625" style="1273" hidden="1"/>
    <col min="9830" max="9835" width="16.08984375" style="1273" hidden="1"/>
    <col min="9836" max="9836" width="6.08984375" style="1273" hidden="1"/>
    <col min="9837" max="9837" width="3" style="1273" hidden="1"/>
    <col min="9838" max="10077" width="8.6328125" style="1273" hidden="1"/>
    <col min="10078" max="10083" width="14.90625" style="1273" hidden="1"/>
    <col min="10084" max="10085" width="15.90625" style="1273" hidden="1"/>
    <col min="10086" max="10091" width="16.08984375" style="1273" hidden="1"/>
    <col min="10092" max="10092" width="6.08984375" style="1273" hidden="1"/>
    <col min="10093" max="10093" width="3" style="1273" hidden="1"/>
    <col min="10094" max="10333" width="8.6328125" style="1273" hidden="1"/>
    <col min="10334" max="10339" width="14.90625" style="1273" hidden="1"/>
    <col min="10340" max="10341" width="15.90625" style="1273" hidden="1"/>
    <col min="10342" max="10347" width="16.08984375" style="1273" hidden="1"/>
    <col min="10348" max="10348" width="6.08984375" style="1273" hidden="1"/>
    <col min="10349" max="10349" width="3" style="1273" hidden="1"/>
    <col min="10350" max="10589" width="8.6328125" style="1273" hidden="1"/>
    <col min="10590" max="10595" width="14.90625" style="1273" hidden="1"/>
    <col min="10596" max="10597" width="15.90625" style="1273" hidden="1"/>
    <col min="10598" max="10603" width="16.08984375" style="1273" hidden="1"/>
    <col min="10604" max="10604" width="6.08984375" style="1273" hidden="1"/>
    <col min="10605" max="10605" width="3" style="1273" hidden="1"/>
    <col min="10606" max="10845" width="8.6328125" style="1273" hidden="1"/>
    <col min="10846" max="10851" width="14.90625" style="1273" hidden="1"/>
    <col min="10852" max="10853" width="15.90625" style="1273" hidden="1"/>
    <col min="10854" max="10859" width="16.08984375" style="1273" hidden="1"/>
    <col min="10860" max="10860" width="6.08984375" style="1273" hidden="1"/>
    <col min="10861" max="10861" width="3" style="1273" hidden="1"/>
    <col min="10862" max="11101" width="8.6328125" style="1273" hidden="1"/>
    <col min="11102" max="11107" width="14.90625" style="1273" hidden="1"/>
    <col min="11108" max="11109" width="15.90625" style="1273" hidden="1"/>
    <col min="11110" max="11115" width="16.08984375" style="1273" hidden="1"/>
    <col min="11116" max="11116" width="6.08984375" style="1273" hidden="1"/>
    <col min="11117" max="11117" width="3" style="1273" hidden="1"/>
    <col min="11118" max="11357" width="8.6328125" style="1273" hidden="1"/>
    <col min="11358" max="11363" width="14.90625" style="1273" hidden="1"/>
    <col min="11364" max="11365" width="15.90625" style="1273" hidden="1"/>
    <col min="11366" max="11371" width="16.08984375" style="1273" hidden="1"/>
    <col min="11372" max="11372" width="6.08984375" style="1273" hidden="1"/>
    <col min="11373" max="11373" width="3" style="1273" hidden="1"/>
    <col min="11374" max="11613" width="8.6328125" style="1273" hidden="1"/>
    <col min="11614" max="11619" width="14.90625" style="1273" hidden="1"/>
    <col min="11620" max="11621" width="15.90625" style="1273" hidden="1"/>
    <col min="11622" max="11627" width="16.08984375" style="1273" hidden="1"/>
    <col min="11628" max="11628" width="6.08984375" style="1273" hidden="1"/>
    <col min="11629" max="11629" width="3" style="1273" hidden="1"/>
    <col min="11630" max="11869" width="8.6328125" style="1273" hidden="1"/>
    <col min="11870" max="11875" width="14.90625" style="1273" hidden="1"/>
    <col min="11876" max="11877" width="15.90625" style="1273" hidden="1"/>
    <col min="11878" max="11883" width="16.08984375" style="1273" hidden="1"/>
    <col min="11884" max="11884" width="6.08984375" style="1273" hidden="1"/>
    <col min="11885" max="11885" width="3" style="1273" hidden="1"/>
    <col min="11886" max="12125" width="8.6328125" style="1273" hidden="1"/>
    <col min="12126" max="12131" width="14.90625" style="1273" hidden="1"/>
    <col min="12132" max="12133" width="15.90625" style="1273" hidden="1"/>
    <col min="12134" max="12139" width="16.08984375" style="1273" hidden="1"/>
    <col min="12140" max="12140" width="6.08984375" style="1273" hidden="1"/>
    <col min="12141" max="12141" width="3" style="1273" hidden="1"/>
    <col min="12142" max="12381" width="8.6328125" style="1273" hidden="1"/>
    <col min="12382" max="12387" width="14.90625" style="1273" hidden="1"/>
    <col min="12388" max="12389" width="15.90625" style="1273" hidden="1"/>
    <col min="12390" max="12395" width="16.08984375" style="1273" hidden="1"/>
    <col min="12396" max="12396" width="6.08984375" style="1273" hidden="1"/>
    <col min="12397" max="12397" width="3" style="1273" hidden="1"/>
    <col min="12398" max="12637" width="8.6328125" style="1273" hidden="1"/>
    <col min="12638" max="12643" width="14.90625" style="1273" hidden="1"/>
    <col min="12644" max="12645" width="15.90625" style="1273" hidden="1"/>
    <col min="12646" max="12651" width="16.08984375" style="1273" hidden="1"/>
    <col min="12652" max="12652" width="6.08984375" style="1273" hidden="1"/>
    <col min="12653" max="12653" width="3" style="1273" hidden="1"/>
    <col min="12654" max="12893" width="8.6328125" style="1273" hidden="1"/>
    <col min="12894" max="12899" width="14.90625" style="1273" hidden="1"/>
    <col min="12900" max="12901" width="15.90625" style="1273" hidden="1"/>
    <col min="12902" max="12907" width="16.08984375" style="1273" hidden="1"/>
    <col min="12908" max="12908" width="6.08984375" style="1273" hidden="1"/>
    <col min="12909" max="12909" width="3" style="1273" hidden="1"/>
    <col min="12910" max="13149" width="8.6328125" style="1273" hidden="1"/>
    <col min="13150" max="13155" width="14.90625" style="1273" hidden="1"/>
    <col min="13156" max="13157" width="15.90625" style="1273" hidden="1"/>
    <col min="13158" max="13163" width="16.08984375" style="1273" hidden="1"/>
    <col min="13164" max="13164" width="6.08984375" style="1273" hidden="1"/>
    <col min="13165" max="13165" width="3" style="1273" hidden="1"/>
    <col min="13166" max="13405" width="8.6328125" style="1273" hidden="1"/>
    <col min="13406" max="13411" width="14.90625" style="1273" hidden="1"/>
    <col min="13412" max="13413" width="15.90625" style="1273" hidden="1"/>
    <col min="13414" max="13419" width="16.08984375" style="1273" hidden="1"/>
    <col min="13420" max="13420" width="6.08984375" style="1273" hidden="1"/>
    <col min="13421" max="13421" width="3" style="1273" hidden="1"/>
    <col min="13422" max="13661" width="8.6328125" style="1273" hidden="1"/>
    <col min="13662" max="13667" width="14.90625" style="1273" hidden="1"/>
    <col min="13668" max="13669" width="15.90625" style="1273" hidden="1"/>
    <col min="13670" max="13675" width="16.08984375" style="1273" hidden="1"/>
    <col min="13676" max="13676" width="6.08984375" style="1273" hidden="1"/>
    <col min="13677" max="13677" width="3" style="1273" hidden="1"/>
    <col min="13678" max="13917" width="8.6328125" style="1273" hidden="1"/>
    <col min="13918" max="13923" width="14.90625" style="1273" hidden="1"/>
    <col min="13924" max="13925" width="15.90625" style="1273" hidden="1"/>
    <col min="13926" max="13931" width="16.08984375" style="1273" hidden="1"/>
    <col min="13932" max="13932" width="6.08984375" style="1273" hidden="1"/>
    <col min="13933" max="13933" width="3" style="1273" hidden="1"/>
    <col min="13934" max="14173" width="8.6328125" style="1273" hidden="1"/>
    <col min="14174" max="14179" width="14.90625" style="1273" hidden="1"/>
    <col min="14180" max="14181" width="15.90625" style="1273" hidden="1"/>
    <col min="14182" max="14187" width="16.08984375" style="1273" hidden="1"/>
    <col min="14188" max="14188" width="6.08984375" style="1273" hidden="1"/>
    <col min="14189" max="14189" width="3" style="1273" hidden="1"/>
    <col min="14190" max="14429" width="8.6328125" style="1273" hidden="1"/>
    <col min="14430" max="14435" width="14.90625" style="1273" hidden="1"/>
    <col min="14436" max="14437" width="15.90625" style="1273" hidden="1"/>
    <col min="14438" max="14443" width="16.08984375" style="1273" hidden="1"/>
    <col min="14444" max="14444" width="6.08984375" style="1273" hidden="1"/>
    <col min="14445" max="14445" width="3" style="1273" hidden="1"/>
    <col min="14446" max="14685" width="8.6328125" style="1273" hidden="1"/>
    <col min="14686" max="14691" width="14.90625" style="1273" hidden="1"/>
    <col min="14692" max="14693" width="15.90625" style="1273" hidden="1"/>
    <col min="14694" max="14699" width="16.08984375" style="1273" hidden="1"/>
    <col min="14700" max="14700" width="6.08984375" style="1273" hidden="1"/>
    <col min="14701" max="14701" width="3" style="1273" hidden="1"/>
    <col min="14702" max="14941" width="8.6328125" style="1273" hidden="1"/>
    <col min="14942" max="14947" width="14.90625" style="1273" hidden="1"/>
    <col min="14948" max="14949" width="15.90625" style="1273" hidden="1"/>
    <col min="14950" max="14955" width="16.08984375" style="1273" hidden="1"/>
    <col min="14956" max="14956" width="6.08984375" style="1273" hidden="1"/>
    <col min="14957" max="14957" width="3" style="1273" hidden="1"/>
    <col min="14958" max="15197" width="8.6328125" style="1273" hidden="1"/>
    <col min="15198" max="15203" width="14.90625" style="1273" hidden="1"/>
    <col min="15204" max="15205" width="15.90625" style="1273" hidden="1"/>
    <col min="15206" max="15211" width="16.08984375" style="1273" hidden="1"/>
    <col min="15212" max="15212" width="6.08984375" style="1273" hidden="1"/>
    <col min="15213" max="15213" width="3" style="1273" hidden="1"/>
    <col min="15214" max="15453" width="8.6328125" style="1273" hidden="1"/>
    <col min="15454" max="15459" width="14.90625" style="1273" hidden="1"/>
    <col min="15460" max="15461" width="15.90625" style="1273" hidden="1"/>
    <col min="15462" max="15467" width="16.08984375" style="1273" hidden="1"/>
    <col min="15468" max="15468" width="6.08984375" style="1273" hidden="1"/>
    <col min="15469" max="15469" width="3" style="1273" hidden="1"/>
    <col min="15470" max="15709" width="8.6328125" style="1273" hidden="1"/>
    <col min="15710" max="15715" width="14.90625" style="1273" hidden="1"/>
    <col min="15716" max="15717" width="15.90625" style="1273" hidden="1"/>
    <col min="15718" max="15723" width="16.08984375" style="1273" hidden="1"/>
    <col min="15724" max="15724" width="6.08984375" style="1273" hidden="1"/>
    <col min="15725" max="15725" width="3" style="1273" hidden="1"/>
    <col min="15726" max="15965" width="8.6328125" style="1273" hidden="1"/>
    <col min="15966" max="15971" width="14.90625" style="1273" hidden="1"/>
    <col min="15972" max="15973" width="15.90625" style="1273" hidden="1"/>
    <col min="15974" max="15979" width="16.08984375" style="1273" hidden="1"/>
    <col min="15980" max="15980" width="6.08984375" style="1273" hidden="1"/>
    <col min="15981" max="15981" width="3" style="1273" hidden="1"/>
    <col min="15982" max="16221" width="8.6328125" style="1273" hidden="1"/>
    <col min="16222" max="16227" width="14.90625" style="1273" hidden="1"/>
    <col min="16228" max="16229" width="15.90625" style="1273" hidden="1"/>
    <col min="16230" max="16235" width="16.08984375" style="1273" hidden="1"/>
    <col min="16236" max="16236" width="6.08984375" style="1273" hidden="1"/>
    <col min="16237" max="16237" width="3" style="1273" hidden="1"/>
    <col min="16238" max="16384" width="8.6328125" style="1273" hidden="1"/>
  </cols>
  <sheetData>
    <row r="1" spans="1:143" ht="42.75" customHeight="1" x14ac:dyDescent="0.2">
      <c r="A1" s="1271"/>
      <c r="B1" s="1272"/>
      <c r="DD1" s="1273"/>
      <c r="DE1" s="1273"/>
    </row>
    <row r="2" spans="1:143" ht="25.5" customHeight="1" x14ac:dyDescent="0.2">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2">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ht="13" x14ac:dyDescent="0.2">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577</v>
      </c>
    </row>
    <row r="11" spans="1:143" s="291" customFormat="1" ht="13" x14ac:dyDescent="0.2">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577</v>
      </c>
    </row>
    <row r="13" spans="1:143" s="291" customFormat="1" ht="13" x14ac:dyDescent="0.2">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1273"/>
      <c r="DE19" s="1273"/>
    </row>
    <row r="20" spans="1:351" ht="13" x14ac:dyDescent="0.2">
      <c r="DD20" s="1273"/>
      <c r="DE20" s="1273"/>
    </row>
    <row r="21" spans="1:351" ht="16.5" x14ac:dyDescent="0.2">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6.5" x14ac:dyDescent="0.2">
      <c r="B22" s="1280"/>
      <c r="MM22" s="1279"/>
    </row>
    <row r="23" spans="1:351" ht="13" x14ac:dyDescent="0.2">
      <c r="B23" s="1280"/>
    </row>
    <row r="24" spans="1:351" ht="13" x14ac:dyDescent="0.2">
      <c r="B24" s="1280"/>
    </row>
    <row r="25" spans="1:351" ht="13" x14ac:dyDescent="0.2">
      <c r="B25" s="1280"/>
    </row>
    <row r="26" spans="1:351" ht="13" x14ac:dyDescent="0.2">
      <c r="B26" s="1280"/>
    </row>
    <row r="27" spans="1:351" ht="13" x14ac:dyDescent="0.2">
      <c r="B27" s="1280"/>
    </row>
    <row r="28" spans="1:351" ht="13" x14ac:dyDescent="0.2">
      <c r="B28" s="1280"/>
    </row>
    <row r="29" spans="1:351" ht="13" x14ac:dyDescent="0.2">
      <c r="B29" s="1280"/>
    </row>
    <row r="30" spans="1:351" ht="13" x14ac:dyDescent="0.2">
      <c r="B30" s="1280"/>
    </row>
    <row r="31" spans="1:351" ht="13" x14ac:dyDescent="0.2">
      <c r="B31" s="1280"/>
    </row>
    <row r="32" spans="1:351" ht="13" x14ac:dyDescent="0.2">
      <c r="B32" s="1280"/>
    </row>
    <row r="33" spans="2:109" ht="13" x14ac:dyDescent="0.2">
      <c r="B33" s="1280"/>
    </row>
    <row r="34" spans="2:109" ht="13" x14ac:dyDescent="0.2">
      <c r="B34" s="1280"/>
    </row>
    <row r="35" spans="2:109" ht="13" x14ac:dyDescent="0.2">
      <c r="B35" s="1280"/>
    </row>
    <row r="36" spans="2:109" ht="13" x14ac:dyDescent="0.2">
      <c r="B36" s="1280"/>
    </row>
    <row r="37" spans="2:109" ht="13" x14ac:dyDescent="0.2">
      <c r="B37" s="1280"/>
    </row>
    <row r="38" spans="2:109" ht="13" x14ac:dyDescent="0.2">
      <c r="B38" s="1280"/>
    </row>
    <row r="39" spans="2:109" ht="13" x14ac:dyDescent="0.2">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ht="13" x14ac:dyDescent="0.2">
      <c r="B40" s="1285"/>
      <c r="DD40" s="1285"/>
      <c r="DE40" s="1273"/>
    </row>
    <row r="41" spans="2:109" ht="16.5" x14ac:dyDescent="0.2">
      <c r="B41" s="1286" t="s">
        <v>578</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ht="13" x14ac:dyDescent="0.2">
      <c r="B42" s="1280"/>
      <c r="G42" s="1287"/>
      <c r="I42" s="1288"/>
      <c r="J42" s="1288"/>
      <c r="K42" s="1288"/>
      <c r="AM42" s="1287"/>
      <c r="AN42" s="1287" t="s">
        <v>579</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2">
      <c r="B43" s="1280"/>
      <c r="AN43" s="1289" t="s">
        <v>580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 x14ac:dyDescent="0.2">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 x14ac:dyDescent="0.2">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 x14ac:dyDescent="0.2">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 x14ac:dyDescent="0.2">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 x14ac:dyDescent="0.2">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ht="13" x14ac:dyDescent="0.2">
      <c r="B49" s="1280"/>
      <c r="AN49" s="1273" t="s">
        <v>581</v>
      </c>
    </row>
    <row r="50" spans="1:109" ht="13" x14ac:dyDescent="0.2">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539</v>
      </c>
      <c r="BQ50" s="1305"/>
      <c r="BR50" s="1305"/>
      <c r="BS50" s="1305"/>
      <c r="BT50" s="1305"/>
      <c r="BU50" s="1305"/>
      <c r="BV50" s="1305"/>
      <c r="BW50" s="1305"/>
      <c r="BX50" s="1305" t="s">
        <v>540</v>
      </c>
      <c r="BY50" s="1305"/>
      <c r="BZ50" s="1305"/>
      <c r="CA50" s="1305"/>
      <c r="CB50" s="1305"/>
      <c r="CC50" s="1305"/>
      <c r="CD50" s="1305"/>
      <c r="CE50" s="1305"/>
      <c r="CF50" s="1305" t="s">
        <v>541</v>
      </c>
      <c r="CG50" s="1305"/>
      <c r="CH50" s="1305"/>
      <c r="CI50" s="1305"/>
      <c r="CJ50" s="1305"/>
      <c r="CK50" s="1305"/>
      <c r="CL50" s="1305"/>
      <c r="CM50" s="1305"/>
      <c r="CN50" s="1305" t="s">
        <v>542</v>
      </c>
      <c r="CO50" s="1305"/>
      <c r="CP50" s="1305"/>
      <c r="CQ50" s="1305"/>
      <c r="CR50" s="1305"/>
      <c r="CS50" s="1305"/>
      <c r="CT50" s="1305"/>
      <c r="CU50" s="1305"/>
      <c r="CV50" s="1305" t="s">
        <v>543</v>
      </c>
      <c r="CW50" s="1305"/>
      <c r="CX50" s="1305"/>
      <c r="CY50" s="1305"/>
      <c r="CZ50" s="1305"/>
      <c r="DA50" s="1305"/>
      <c r="DB50" s="1305"/>
      <c r="DC50" s="1305"/>
    </row>
    <row r="51" spans="1:109" ht="13.5" customHeight="1" x14ac:dyDescent="0.2">
      <c r="B51" s="1280"/>
      <c r="G51" s="1306"/>
      <c r="H51" s="1306"/>
      <c r="I51" s="1307"/>
      <c r="J51" s="1307"/>
      <c r="K51" s="1308"/>
      <c r="L51" s="1308"/>
      <c r="M51" s="1308"/>
      <c r="N51" s="1308"/>
      <c r="AM51" s="1298"/>
      <c r="AN51" s="1309" t="s">
        <v>582</v>
      </c>
      <c r="AO51" s="1309"/>
      <c r="AP51" s="1309"/>
      <c r="AQ51" s="1309"/>
      <c r="AR51" s="1309"/>
      <c r="AS51" s="1309"/>
      <c r="AT51" s="1309"/>
      <c r="AU51" s="1309"/>
      <c r="AV51" s="1309"/>
      <c r="AW51" s="1309"/>
      <c r="AX51" s="1309"/>
      <c r="AY51" s="1309"/>
      <c r="AZ51" s="1309"/>
      <c r="BA51" s="1309"/>
      <c r="BB51" s="1309" t="s">
        <v>583</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1"/>
      <c r="CW51" s="1310"/>
      <c r="CX51" s="1310"/>
      <c r="CY51" s="1310"/>
      <c r="CZ51" s="1310"/>
      <c r="DA51" s="1310"/>
      <c r="DB51" s="1310"/>
      <c r="DC51" s="1310"/>
    </row>
    <row r="52" spans="1:109" ht="13" x14ac:dyDescent="0.2">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 x14ac:dyDescent="0.2">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584</v>
      </c>
      <c r="BC53" s="1309"/>
      <c r="BD53" s="1309"/>
      <c r="BE53" s="1309"/>
      <c r="BF53" s="1309"/>
      <c r="BG53" s="1309"/>
      <c r="BH53" s="1309"/>
      <c r="BI53" s="1309"/>
      <c r="BJ53" s="1309"/>
      <c r="BK53" s="1309"/>
      <c r="BL53" s="1309"/>
      <c r="BM53" s="1309"/>
      <c r="BN53" s="1309"/>
      <c r="BO53" s="1309"/>
      <c r="BP53" s="1310">
        <v>44.8</v>
      </c>
      <c r="BQ53" s="1310"/>
      <c r="BR53" s="1310"/>
      <c r="BS53" s="1310"/>
      <c r="BT53" s="1310"/>
      <c r="BU53" s="1310"/>
      <c r="BV53" s="1310"/>
      <c r="BW53" s="1310"/>
      <c r="BX53" s="1310">
        <v>44.6</v>
      </c>
      <c r="BY53" s="1310"/>
      <c r="BZ53" s="1310"/>
      <c r="CA53" s="1310"/>
      <c r="CB53" s="1310"/>
      <c r="CC53" s="1310"/>
      <c r="CD53" s="1310"/>
      <c r="CE53" s="1310"/>
      <c r="CF53" s="1310">
        <v>45.7</v>
      </c>
      <c r="CG53" s="1310"/>
      <c r="CH53" s="1310"/>
      <c r="CI53" s="1310"/>
      <c r="CJ53" s="1310"/>
      <c r="CK53" s="1310"/>
      <c r="CL53" s="1310"/>
      <c r="CM53" s="1310"/>
      <c r="CN53" s="1310">
        <v>47.2</v>
      </c>
      <c r="CO53" s="1310"/>
      <c r="CP53" s="1310"/>
      <c r="CQ53" s="1310"/>
      <c r="CR53" s="1310"/>
      <c r="CS53" s="1310"/>
      <c r="CT53" s="1310"/>
      <c r="CU53" s="1310"/>
      <c r="CV53" s="1311"/>
      <c r="CW53" s="1310"/>
      <c r="CX53" s="1310"/>
      <c r="CY53" s="1310"/>
      <c r="CZ53" s="1310"/>
      <c r="DA53" s="1310"/>
      <c r="DB53" s="1310"/>
      <c r="DC53" s="1310"/>
    </row>
    <row r="54" spans="1:109" ht="13" x14ac:dyDescent="0.2">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 x14ac:dyDescent="0.2">
      <c r="A55" s="1288"/>
      <c r="B55" s="1280"/>
      <c r="G55" s="1299"/>
      <c r="H55" s="1299"/>
      <c r="I55" s="1299"/>
      <c r="J55" s="1299"/>
      <c r="K55" s="1308"/>
      <c r="L55" s="1308"/>
      <c r="M55" s="1308"/>
      <c r="N55" s="1308"/>
      <c r="AN55" s="1305" t="s">
        <v>585</v>
      </c>
      <c r="AO55" s="1305"/>
      <c r="AP55" s="1305"/>
      <c r="AQ55" s="1305"/>
      <c r="AR55" s="1305"/>
      <c r="AS55" s="1305"/>
      <c r="AT55" s="1305"/>
      <c r="AU55" s="1305"/>
      <c r="AV55" s="1305"/>
      <c r="AW55" s="1305"/>
      <c r="AX55" s="1305"/>
      <c r="AY55" s="1305"/>
      <c r="AZ55" s="1305"/>
      <c r="BA55" s="1305"/>
      <c r="BB55" s="1309" t="s">
        <v>583</v>
      </c>
      <c r="BC55" s="1309"/>
      <c r="BD55" s="1309"/>
      <c r="BE55" s="1309"/>
      <c r="BF55" s="1309"/>
      <c r="BG55" s="1309"/>
      <c r="BH55" s="1309"/>
      <c r="BI55" s="1309"/>
      <c r="BJ55" s="1309"/>
      <c r="BK55" s="1309"/>
      <c r="BL55" s="1309"/>
      <c r="BM55" s="1309"/>
      <c r="BN55" s="1309"/>
      <c r="BO55" s="1309"/>
      <c r="BP55" s="1310">
        <v>13</v>
      </c>
      <c r="BQ55" s="1310"/>
      <c r="BR55" s="1310"/>
      <c r="BS55" s="1310"/>
      <c r="BT55" s="1310"/>
      <c r="BU55" s="1310"/>
      <c r="BV55" s="1310"/>
      <c r="BW55" s="1310"/>
      <c r="BX55" s="1310">
        <v>21</v>
      </c>
      <c r="BY55" s="1310"/>
      <c r="BZ55" s="1310"/>
      <c r="CA55" s="1310"/>
      <c r="CB55" s="1310"/>
      <c r="CC55" s="1310"/>
      <c r="CD55" s="1310"/>
      <c r="CE55" s="1310"/>
      <c r="CF55" s="1310">
        <v>20.2</v>
      </c>
      <c r="CG55" s="1310"/>
      <c r="CH55" s="1310"/>
      <c r="CI55" s="1310"/>
      <c r="CJ55" s="1310"/>
      <c r="CK55" s="1310"/>
      <c r="CL55" s="1310"/>
      <c r="CM55" s="1310"/>
      <c r="CN55" s="1310">
        <v>18.3</v>
      </c>
      <c r="CO55" s="1310"/>
      <c r="CP55" s="1310"/>
      <c r="CQ55" s="1310"/>
      <c r="CR55" s="1310"/>
      <c r="CS55" s="1310"/>
      <c r="CT55" s="1310"/>
      <c r="CU55" s="1310"/>
      <c r="CV55" s="1311"/>
      <c r="CW55" s="1310"/>
      <c r="CX55" s="1310"/>
      <c r="CY55" s="1310"/>
      <c r="CZ55" s="1310"/>
      <c r="DA55" s="1310"/>
      <c r="DB55" s="1310"/>
      <c r="DC55" s="1310"/>
    </row>
    <row r="56" spans="1:109" ht="13" x14ac:dyDescent="0.2">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ht="13" x14ac:dyDescent="0.2">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584</v>
      </c>
      <c r="BC57" s="1309"/>
      <c r="BD57" s="1309"/>
      <c r="BE57" s="1309"/>
      <c r="BF57" s="1309"/>
      <c r="BG57" s="1309"/>
      <c r="BH57" s="1309"/>
      <c r="BI57" s="1309"/>
      <c r="BJ57" s="1309"/>
      <c r="BK57" s="1309"/>
      <c r="BL57" s="1309"/>
      <c r="BM57" s="1309"/>
      <c r="BN57" s="1309"/>
      <c r="BO57" s="1309"/>
      <c r="BP57" s="1310">
        <v>53.4</v>
      </c>
      <c r="BQ57" s="1310"/>
      <c r="BR57" s="1310"/>
      <c r="BS57" s="1310"/>
      <c r="BT57" s="1310"/>
      <c r="BU57" s="1310"/>
      <c r="BV57" s="1310"/>
      <c r="BW57" s="1310"/>
      <c r="BX57" s="1310">
        <v>56.1</v>
      </c>
      <c r="BY57" s="1310"/>
      <c r="BZ57" s="1310"/>
      <c r="CA57" s="1310"/>
      <c r="CB57" s="1310"/>
      <c r="CC57" s="1310"/>
      <c r="CD57" s="1310"/>
      <c r="CE57" s="1310"/>
      <c r="CF57" s="1310">
        <v>58.1</v>
      </c>
      <c r="CG57" s="1310"/>
      <c r="CH57" s="1310"/>
      <c r="CI57" s="1310"/>
      <c r="CJ57" s="1310"/>
      <c r="CK57" s="1310"/>
      <c r="CL57" s="1310"/>
      <c r="CM57" s="1310"/>
      <c r="CN57" s="1310">
        <v>59.4</v>
      </c>
      <c r="CO57" s="1310"/>
      <c r="CP57" s="1310"/>
      <c r="CQ57" s="1310"/>
      <c r="CR57" s="1310"/>
      <c r="CS57" s="1310"/>
      <c r="CT57" s="1310"/>
      <c r="CU57" s="1310"/>
      <c r="CV57" s="1311"/>
      <c r="CW57" s="1310"/>
      <c r="CX57" s="1310"/>
      <c r="CY57" s="1310"/>
      <c r="CZ57" s="1310"/>
      <c r="DA57" s="1310"/>
      <c r="DB57" s="1310"/>
      <c r="DC57" s="1310"/>
      <c r="DD57" s="1314"/>
      <c r="DE57" s="1312"/>
    </row>
    <row r="58" spans="1:109" s="1288" customFormat="1" ht="13" x14ac:dyDescent="0.2">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4"/>
      <c r="DE58" s="1312"/>
    </row>
    <row r="59" spans="1:109" s="1288" customFormat="1" ht="13" x14ac:dyDescent="0.2">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ht="13" x14ac:dyDescent="0.2">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ht="13" x14ac:dyDescent="0.2">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ht="13" x14ac:dyDescent="0.2">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6.5" x14ac:dyDescent="0.2">
      <c r="B63" s="1320" t="s">
        <v>586</v>
      </c>
    </row>
    <row r="64" spans="1:109" ht="13" x14ac:dyDescent="0.2">
      <c r="B64" s="1280"/>
      <c r="G64" s="1287"/>
      <c r="I64" s="1321"/>
      <c r="J64" s="1321"/>
      <c r="K64" s="1321"/>
      <c r="L64" s="1321"/>
      <c r="M64" s="1321"/>
      <c r="N64" s="1322"/>
      <c r="AM64" s="1287"/>
      <c r="AN64" s="1287" t="s">
        <v>579</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ht="13" x14ac:dyDescent="0.2">
      <c r="B65" s="1280"/>
      <c r="AN65" s="1289" t="s">
        <v>587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 x14ac:dyDescent="0.2">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 x14ac:dyDescent="0.2">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 x14ac:dyDescent="0.2">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 x14ac:dyDescent="0.2">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 x14ac:dyDescent="0.2">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ht="13" x14ac:dyDescent="0.2">
      <c r="B71" s="1280"/>
      <c r="G71" s="1326"/>
      <c r="I71" s="1327"/>
      <c r="J71" s="1324"/>
      <c r="K71" s="1324"/>
      <c r="L71" s="1325"/>
      <c r="M71" s="1324"/>
      <c r="N71" s="1325"/>
      <c r="AM71" s="1326"/>
      <c r="AN71" s="1273" t="s">
        <v>581</v>
      </c>
    </row>
    <row r="72" spans="2:107" ht="13" x14ac:dyDescent="0.2">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539</v>
      </c>
      <c r="BQ72" s="1305"/>
      <c r="BR72" s="1305"/>
      <c r="BS72" s="1305"/>
      <c r="BT72" s="1305"/>
      <c r="BU72" s="1305"/>
      <c r="BV72" s="1305"/>
      <c r="BW72" s="1305"/>
      <c r="BX72" s="1305" t="s">
        <v>540</v>
      </c>
      <c r="BY72" s="1305"/>
      <c r="BZ72" s="1305"/>
      <c r="CA72" s="1305"/>
      <c r="CB72" s="1305"/>
      <c r="CC72" s="1305"/>
      <c r="CD72" s="1305"/>
      <c r="CE72" s="1305"/>
      <c r="CF72" s="1305" t="s">
        <v>541</v>
      </c>
      <c r="CG72" s="1305"/>
      <c r="CH72" s="1305"/>
      <c r="CI72" s="1305"/>
      <c r="CJ72" s="1305"/>
      <c r="CK72" s="1305"/>
      <c r="CL72" s="1305"/>
      <c r="CM72" s="1305"/>
      <c r="CN72" s="1305" t="s">
        <v>542</v>
      </c>
      <c r="CO72" s="1305"/>
      <c r="CP72" s="1305"/>
      <c r="CQ72" s="1305"/>
      <c r="CR72" s="1305"/>
      <c r="CS72" s="1305"/>
      <c r="CT72" s="1305"/>
      <c r="CU72" s="1305"/>
      <c r="CV72" s="1305" t="s">
        <v>543</v>
      </c>
      <c r="CW72" s="1305"/>
      <c r="CX72" s="1305"/>
      <c r="CY72" s="1305"/>
      <c r="CZ72" s="1305"/>
      <c r="DA72" s="1305"/>
      <c r="DB72" s="1305"/>
      <c r="DC72" s="1305"/>
    </row>
    <row r="73" spans="2:107" ht="13" x14ac:dyDescent="0.2">
      <c r="B73" s="1280"/>
      <c r="G73" s="1306"/>
      <c r="H73" s="1306"/>
      <c r="I73" s="1306"/>
      <c r="J73" s="1306"/>
      <c r="K73" s="1328"/>
      <c r="L73" s="1328"/>
      <c r="M73" s="1328"/>
      <c r="N73" s="1328"/>
      <c r="AM73" s="1298"/>
      <c r="AN73" s="1309" t="s">
        <v>582</v>
      </c>
      <c r="AO73" s="1309"/>
      <c r="AP73" s="1309"/>
      <c r="AQ73" s="1309"/>
      <c r="AR73" s="1309"/>
      <c r="AS73" s="1309"/>
      <c r="AT73" s="1309"/>
      <c r="AU73" s="1309"/>
      <c r="AV73" s="1309"/>
      <c r="AW73" s="1309"/>
      <c r="AX73" s="1309"/>
      <c r="AY73" s="1309"/>
      <c r="AZ73" s="1309"/>
      <c r="BA73" s="1309"/>
      <c r="BB73" s="1309" t="s">
        <v>583</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ht="13" x14ac:dyDescent="0.2">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 x14ac:dyDescent="0.2">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588</v>
      </c>
      <c r="BC75" s="1309"/>
      <c r="BD75" s="1309"/>
      <c r="BE75" s="1309"/>
      <c r="BF75" s="1309"/>
      <c r="BG75" s="1309"/>
      <c r="BH75" s="1309"/>
      <c r="BI75" s="1309"/>
      <c r="BJ75" s="1309"/>
      <c r="BK75" s="1309"/>
      <c r="BL75" s="1309"/>
      <c r="BM75" s="1309"/>
      <c r="BN75" s="1309"/>
      <c r="BO75" s="1309"/>
      <c r="BP75" s="1310">
        <v>10.5</v>
      </c>
      <c r="BQ75" s="1310"/>
      <c r="BR75" s="1310"/>
      <c r="BS75" s="1310"/>
      <c r="BT75" s="1310"/>
      <c r="BU75" s="1310"/>
      <c r="BV75" s="1310"/>
      <c r="BW75" s="1310"/>
      <c r="BX75" s="1310">
        <v>10.7</v>
      </c>
      <c r="BY75" s="1310"/>
      <c r="BZ75" s="1310"/>
      <c r="CA75" s="1310"/>
      <c r="CB75" s="1310"/>
      <c r="CC75" s="1310"/>
      <c r="CD75" s="1310"/>
      <c r="CE75" s="1310"/>
      <c r="CF75" s="1310">
        <v>10.5</v>
      </c>
      <c r="CG75" s="1310"/>
      <c r="CH75" s="1310"/>
      <c r="CI75" s="1310"/>
      <c r="CJ75" s="1310"/>
      <c r="CK75" s="1310"/>
      <c r="CL75" s="1310"/>
      <c r="CM75" s="1310"/>
      <c r="CN75" s="1310">
        <v>9.6</v>
      </c>
      <c r="CO75" s="1310"/>
      <c r="CP75" s="1310"/>
      <c r="CQ75" s="1310"/>
      <c r="CR75" s="1310"/>
      <c r="CS75" s="1310"/>
      <c r="CT75" s="1310"/>
      <c r="CU75" s="1310"/>
      <c r="CV75" s="1310">
        <v>8.6999999999999993</v>
      </c>
      <c r="CW75" s="1310"/>
      <c r="CX75" s="1310"/>
      <c r="CY75" s="1310"/>
      <c r="CZ75" s="1310"/>
      <c r="DA75" s="1310"/>
      <c r="DB75" s="1310"/>
      <c r="DC75" s="1310"/>
    </row>
    <row r="76" spans="2:107" ht="13" x14ac:dyDescent="0.2">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 x14ac:dyDescent="0.2">
      <c r="B77" s="1280"/>
      <c r="G77" s="1299"/>
      <c r="H77" s="1299"/>
      <c r="I77" s="1299"/>
      <c r="J77" s="1299"/>
      <c r="K77" s="1328"/>
      <c r="L77" s="1328"/>
      <c r="M77" s="1328"/>
      <c r="N77" s="1328"/>
      <c r="AN77" s="1305" t="s">
        <v>585</v>
      </c>
      <c r="AO77" s="1305"/>
      <c r="AP77" s="1305"/>
      <c r="AQ77" s="1305"/>
      <c r="AR77" s="1305"/>
      <c r="AS77" s="1305"/>
      <c r="AT77" s="1305"/>
      <c r="AU77" s="1305"/>
      <c r="AV77" s="1305"/>
      <c r="AW77" s="1305"/>
      <c r="AX77" s="1305"/>
      <c r="AY77" s="1305"/>
      <c r="AZ77" s="1305"/>
      <c r="BA77" s="1305"/>
      <c r="BB77" s="1309" t="s">
        <v>583</v>
      </c>
      <c r="BC77" s="1309"/>
      <c r="BD77" s="1309"/>
      <c r="BE77" s="1309"/>
      <c r="BF77" s="1309"/>
      <c r="BG77" s="1309"/>
      <c r="BH77" s="1309"/>
      <c r="BI77" s="1309"/>
      <c r="BJ77" s="1309"/>
      <c r="BK77" s="1309"/>
      <c r="BL77" s="1309"/>
      <c r="BM77" s="1309"/>
      <c r="BN77" s="1309"/>
      <c r="BO77" s="1309"/>
      <c r="BP77" s="1310">
        <v>13</v>
      </c>
      <c r="BQ77" s="1310"/>
      <c r="BR77" s="1310"/>
      <c r="BS77" s="1310"/>
      <c r="BT77" s="1310"/>
      <c r="BU77" s="1310"/>
      <c r="BV77" s="1310"/>
      <c r="BW77" s="1310"/>
      <c r="BX77" s="1310">
        <v>21</v>
      </c>
      <c r="BY77" s="1310"/>
      <c r="BZ77" s="1310"/>
      <c r="CA77" s="1310"/>
      <c r="CB77" s="1310"/>
      <c r="CC77" s="1310"/>
      <c r="CD77" s="1310"/>
      <c r="CE77" s="1310"/>
      <c r="CF77" s="1310">
        <v>20.2</v>
      </c>
      <c r="CG77" s="1310"/>
      <c r="CH77" s="1310"/>
      <c r="CI77" s="1310"/>
      <c r="CJ77" s="1310"/>
      <c r="CK77" s="1310"/>
      <c r="CL77" s="1310"/>
      <c r="CM77" s="1310"/>
      <c r="CN77" s="1310">
        <v>18.3</v>
      </c>
      <c r="CO77" s="1310"/>
      <c r="CP77" s="1310"/>
      <c r="CQ77" s="1310"/>
      <c r="CR77" s="1310"/>
      <c r="CS77" s="1310"/>
      <c r="CT77" s="1310"/>
      <c r="CU77" s="1310"/>
      <c r="CV77" s="1310">
        <v>20.3</v>
      </c>
      <c r="CW77" s="1310"/>
      <c r="CX77" s="1310"/>
      <c r="CY77" s="1310"/>
      <c r="CZ77" s="1310"/>
      <c r="DA77" s="1310"/>
      <c r="DB77" s="1310"/>
      <c r="DC77" s="1310"/>
    </row>
    <row r="78" spans="2:107" ht="13" x14ac:dyDescent="0.2">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 x14ac:dyDescent="0.2">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588</v>
      </c>
      <c r="BC79" s="1309"/>
      <c r="BD79" s="1309"/>
      <c r="BE79" s="1309"/>
      <c r="BF79" s="1309"/>
      <c r="BG79" s="1309"/>
      <c r="BH79" s="1309"/>
      <c r="BI79" s="1309"/>
      <c r="BJ79" s="1309"/>
      <c r="BK79" s="1309"/>
      <c r="BL79" s="1309"/>
      <c r="BM79" s="1309"/>
      <c r="BN79" s="1309"/>
      <c r="BO79" s="1309"/>
      <c r="BP79" s="1310">
        <v>6.8</v>
      </c>
      <c r="BQ79" s="1310"/>
      <c r="BR79" s="1310"/>
      <c r="BS79" s="1310"/>
      <c r="BT79" s="1310"/>
      <c r="BU79" s="1310"/>
      <c r="BV79" s="1310"/>
      <c r="BW79" s="1310"/>
      <c r="BX79" s="1310">
        <v>6.8</v>
      </c>
      <c r="BY79" s="1310"/>
      <c r="BZ79" s="1310"/>
      <c r="CA79" s="1310"/>
      <c r="CB79" s="1310"/>
      <c r="CC79" s="1310"/>
      <c r="CD79" s="1310"/>
      <c r="CE79" s="1310"/>
      <c r="CF79" s="1310">
        <v>6.8</v>
      </c>
      <c r="CG79" s="1310"/>
      <c r="CH79" s="1310"/>
      <c r="CI79" s="1310"/>
      <c r="CJ79" s="1310"/>
      <c r="CK79" s="1310"/>
      <c r="CL79" s="1310"/>
      <c r="CM79" s="1310"/>
      <c r="CN79" s="1310">
        <v>6.8</v>
      </c>
      <c r="CO79" s="1310"/>
      <c r="CP79" s="1310"/>
      <c r="CQ79" s="1310"/>
      <c r="CR79" s="1310"/>
      <c r="CS79" s="1310"/>
      <c r="CT79" s="1310"/>
      <c r="CU79" s="1310"/>
      <c r="CV79" s="1310">
        <v>6.6</v>
      </c>
      <c r="CW79" s="1310"/>
      <c r="CX79" s="1310"/>
      <c r="CY79" s="1310"/>
      <c r="CZ79" s="1310"/>
      <c r="DA79" s="1310"/>
      <c r="DB79" s="1310"/>
      <c r="DC79" s="1310"/>
    </row>
    <row r="80" spans="2:107" ht="13" x14ac:dyDescent="0.2">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 x14ac:dyDescent="0.2">
      <c r="B81" s="1280"/>
    </row>
    <row r="82" spans="2:109" ht="16.5" x14ac:dyDescent="0.2">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ht="13" x14ac:dyDescent="0.2">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ht="13" x14ac:dyDescent="0.2">
      <c r="DD84" s="1273"/>
      <c r="DE84" s="1273"/>
    </row>
    <row r="85" spans="2:109" ht="13" x14ac:dyDescent="0.2">
      <c r="DD85" s="1273"/>
      <c r="DE85" s="1273"/>
    </row>
    <row r="86" spans="2:109" ht="13" hidden="1" x14ac:dyDescent="0.2">
      <c r="DD86" s="1273"/>
      <c r="DE86" s="1273"/>
    </row>
    <row r="87" spans="2:109" ht="13" hidden="1" x14ac:dyDescent="0.2">
      <c r="K87" s="1331"/>
      <c r="AQ87" s="1331"/>
      <c r="BC87" s="1331"/>
      <c r="BO87" s="1331"/>
      <c r="CA87" s="1331"/>
      <c r="CM87" s="1331"/>
      <c r="CY87" s="1331"/>
      <c r="DD87" s="1273"/>
      <c r="DE87" s="1273"/>
    </row>
    <row r="88" spans="2:109" ht="13" hidden="1" x14ac:dyDescent="0.2">
      <c r="DD88" s="1273"/>
      <c r="DE88" s="1273"/>
    </row>
    <row r="89" spans="2:109" ht="13" hidden="1" x14ac:dyDescent="0.2">
      <c r="DD89" s="1273"/>
      <c r="DE89" s="1273"/>
    </row>
    <row r="90" spans="2:109" ht="13" hidden="1" x14ac:dyDescent="0.2">
      <c r="DD90" s="1273"/>
      <c r="DE90" s="1273"/>
    </row>
    <row r="91" spans="2:109" ht="13" hidden="1" x14ac:dyDescent="0.2">
      <c r="DD91" s="1273"/>
      <c r="DE91" s="1273"/>
    </row>
    <row r="92" spans="2:109" ht="13.5" hidden="1" customHeight="1" x14ac:dyDescent="0.2">
      <c r="DD92" s="1273"/>
      <c r="DE92" s="1273"/>
    </row>
    <row r="93" spans="2:109" ht="13.5" hidden="1" customHeight="1" x14ac:dyDescent="0.2">
      <c r="DD93" s="1273"/>
      <c r="DE93" s="1273"/>
    </row>
    <row r="94" spans="2:109" ht="13.5" hidden="1" customHeight="1" x14ac:dyDescent="0.2">
      <c r="DD94" s="1273"/>
      <c r="DE94" s="1273"/>
    </row>
    <row r="95" spans="2:109" ht="13.5" hidden="1" customHeight="1" x14ac:dyDescent="0.2">
      <c r="DD95" s="1273"/>
      <c r="DE95" s="1273"/>
    </row>
    <row r="96" spans="2:109" ht="13.5" hidden="1" customHeight="1" x14ac:dyDescent="0.2">
      <c r="DD96" s="1273"/>
      <c r="DE96" s="1273"/>
    </row>
    <row r="97" s="1273" customFormat="1" ht="13.5" hidden="1" customHeight="1" x14ac:dyDescent="0.2"/>
    <row r="98" s="1273" customFormat="1" ht="13.5" hidden="1" customHeight="1" x14ac:dyDescent="0.2"/>
    <row r="99" s="1273" customFormat="1" ht="13.5" hidden="1" customHeight="1" x14ac:dyDescent="0.2"/>
    <row r="100" s="1273" customFormat="1" ht="13.5" hidden="1" customHeight="1" x14ac:dyDescent="0.2"/>
    <row r="101" s="1273" customFormat="1" ht="13.5" hidden="1" customHeight="1" x14ac:dyDescent="0.2"/>
    <row r="102" s="1273" customFormat="1" ht="13.5" hidden="1" customHeight="1" x14ac:dyDescent="0.2"/>
    <row r="103" s="1273" customFormat="1" ht="13.5" hidden="1" customHeight="1" x14ac:dyDescent="0.2"/>
    <row r="104" s="1273" customFormat="1" ht="13.5" hidden="1" customHeight="1" x14ac:dyDescent="0.2"/>
    <row r="105" s="1273" customFormat="1" ht="13.5" hidden="1" customHeight="1" x14ac:dyDescent="0.2"/>
    <row r="106" s="1273" customFormat="1" ht="13.5" hidden="1" customHeight="1" x14ac:dyDescent="0.2"/>
    <row r="107" s="1273" customFormat="1" ht="13.5" hidden="1" customHeight="1" x14ac:dyDescent="0.2"/>
    <row r="108" s="1273" customFormat="1" ht="13.5" hidden="1" customHeight="1" x14ac:dyDescent="0.2"/>
    <row r="109" s="1273" customFormat="1" ht="13.5" hidden="1" customHeight="1" x14ac:dyDescent="0.2"/>
    <row r="110" s="1273" customFormat="1" ht="13.5" hidden="1" customHeight="1" x14ac:dyDescent="0.2"/>
    <row r="111" s="1273" customFormat="1" ht="13.5" hidden="1" customHeight="1" x14ac:dyDescent="0.2"/>
    <row r="112" s="1273" customFormat="1" ht="13.5" hidden="1" customHeight="1" x14ac:dyDescent="0.2"/>
    <row r="113" s="1273" customFormat="1" ht="13.5" hidden="1" customHeight="1" x14ac:dyDescent="0.2"/>
    <row r="114" s="1273" customFormat="1" ht="13.5" hidden="1" customHeight="1" x14ac:dyDescent="0.2"/>
    <row r="115" s="1273" customFormat="1" ht="13.5" hidden="1" customHeight="1" x14ac:dyDescent="0.2"/>
    <row r="116" s="1273" customFormat="1" ht="13.5" hidden="1" customHeight="1" x14ac:dyDescent="0.2"/>
    <row r="117" s="1273" customFormat="1" ht="13.5" hidden="1" customHeight="1" x14ac:dyDescent="0.2"/>
    <row r="118" s="1273" customFormat="1" ht="13.5" hidden="1" customHeight="1" x14ac:dyDescent="0.2"/>
    <row r="119" s="1273" customFormat="1" ht="13.5" hidden="1" customHeight="1" x14ac:dyDescent="0.2"/>
    <row r="120" s="1273" customFormat="1" ht="13.5" hidden="1" customHeight="1" x14ac:dyDescent="0.2"/>
    <row r="121" s="1273" customFormat="1" ht="13.5" hidden="1" customHeight="1" x14ac:dyDescent="0.2"/>
    <row r="122" s="1273" customFormat="1" ht="13.5" hidden="1" customHeight="1" x14ac:dyDescent="0.2"/>
    <row r="123" s="1273" customFormat="1" ht="13.5" hidden="1" customHeight="1" x14ac:dyDescent="0.2"/>
    <row r="124" s="1273" customFormat="1" ht="13.5" hidden="1" customHeight="1" x14ac:dyDescent="0.2"/>
    <row r="125" s="1273" customFormat="1" ht="13.5" hidden="1" customHeight="1" x14ac:dyDescent="0.2"/>
    <row r="126" s="1273" customFormat="1" ht="13.5" hidden="1" customHeight="1" x14ac:dyDescent="0.2"/>
    <row r="127" s="1273" customFormat="1" ht="13.5" hidden="1" customHeight="1" x14ac:dyDescent="0.2"/>
    <row r="128" s="1273" customFormat="1" ht="13.5" hidden="1" customHeight="1" x14ac:dyDescent="0.2"/>
    <row r="129" s="1273" customFormat="1" ht="13.5" hidden="1" customHeight="1" x14ac:dyDescent="0.2"/>
    <row r="130" s="1273" customFormat="1" ht="13.5" hidden="1" customHeight="1" x14ac:dyDescent="0.2"/>
    <row r="131" s="1273" customFormat="1" ht="13.5" hidden="1" customHeight="1" x14ac:dyDescent="0.2"/>
    <row r="132" s="1273" customFormat="1" ht="13.5" hidden="1" customHeight="1" x14ac:dyDescent="0.2"/>
    <row r="133" s="1273" customFormat="1" ht="13.5" hidden="1" customHeight="1" x14ac:dyDescent="0.2"/>
    <row r="134" s="1273" customFormat="1" ht="13.5" hidden="1" customHeight="1" x14ac:dyDescent="0.2"/>
    <row r="135" s="1273" customFormat="1" ht="13.5" hidden="1" customHeight="1" x14ac:dyDescent="0.2"/>
    <row r="136" s="1273" customFormat="1" ht="13.5" hidden="1" customHeight="1" x14ac:dyDescent="0.2"/>
    <row r="137" s="1273" customFormat="1" ht="13.5" hidden="1" customHeight="1" x14ac:dyDescent="0.2"/>
    <row r="138" s="1273" customFormat="1" ht="13.5" hidden="1" customHeight="1" x14ac:dyDescent="0.2"/>
    <row r="139" s="1273" customFormat="1" ht="13.5" hidden="1" customHeight="1" x14ac:dyDescent="0.2"/>
    <row r="140" s="1273" customFormat="1" ht="13.5" hidden="1" customHeight="1" x14ac:dyDescent="0.2"/>
    <row r="141" s="1273" customFormat="1" ht="13.5" hidden="1" customHeight="1" x14ac:dyDescent="0.2"/>
    <row r="142" s="1273" customFormat="1" ht="13.5" hidden="1" customHeight="1" x14ac:dyDescent="0.2"/>
    <row r="143" s="1273" customFormat="1" ht="13.5" hidden="1" customHeight="1" x14ac:dyDescent="0.2"/>
    <row r="144" s="1273" customFormat="1" ht="13.5" hidden="1" customHeight="1" x14ac:dyDescent="0.2"/>
    <row r="145" s="1273" customFormat="1" ht="13.5" hidden="1" customHeight="1" x14ac:dyDescent="0.2"/>
    <row r="146" s="1273" customFormat="1" ht="13.5" hidden="1" customHeight="1" x14ac:dyDescent="0.2"/>
    <row r="147" s="1273" customFormat="1" ht="13.5" hidden="1" customHeight="1" x14ac:dyDescent="0.2"/>
    <row r="148" s="1273" customFormat="1" ht="13.5" hidden="1" customHeight="1" x14ac:dyDescent="0.2"/>
    <row r="149" s="1273" customFormat="1" ht="13.5" hidden="1" customHeight="1" x14ac:dyDescent="0.2"/>
    <row r="150" s="1273" customFormat="1" ht="13.5" hidden="1" customHeight="1" x14ac:dyDescent="0.2"/>
    <row r="151" s="1273" customFormat="1" ht="13.5" hidden="1" customHeight="1" x14ac:dyDescent="0.2"/>
    <row r="152" s="1273" customFormat="1" ht="13.5" hidden="1" customHeight="1" x14ac:dyDescent="0.2"/>
    <row r="153" s="1273" customFormat="1" ht="13.5" hidden="1" customHeight="1" x14ac:dyDescent="0.2"/>
    <row r="154" s="1273" customFormat="1" ht="13.5" hidden="1" customHeight="1" x14ac:dyDescent="0.2"/>
    <row r="155" s="1273" customFormat="1" ht="13.5" hidden="1" customHeight="1" x14ac:dyDescent="0.2"/>
    <row r="156" s="1273" customFormat="1" ht="13.5" hidden="1" customHeight="1" x14ac:dyDescent="0.2"/>
    <row r="157" s="1273" customFormat="1" ht="13.5" hidden="1" customHeight="1" x14ac:dyDescent="0.2"/>
    <row r="158" s="1273" customFormat="1" ht="13.5" hidden="1" customHeight="1" x14ac:dyDescent="0.2"/>
    <row r="159" s="1273" customFormat="1" ht="13.5" hidden="1" customHeight="1" x14ac:dyDescent="0.2"/>
    <row r="160" s="1273" customFormat="1" ht="13.5" hidden="1" customHeight="1" x14ac:dyDescent="0.2"/>
  </sheetData>
  <sheetProtection algorithmName="SHA-512" hashValue="Nvo1ORPc22h/vUfTloNrHEpcvj/151zERAVj5BEcJYeQQGEHyPMeH//lOu/RH+7G5etwzrRg8l5tBlYZt/s4bg==" saltValue="LL/RrvO/3PoS9MA0gn3Xh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FDD66-6A90-419C-8627-7FBD0F49F040}">
  <sheetPr>
    <pageSetUpPr fitToPage="1"/>
  </sheetPr>
  <dimension ref="A1:DR125"/>
  <sheetViews>
    <sheetView showGridLines="0" topLeftCell="A76" zoomScaleNormal="100" zoomScaleSheetLayoutView="70" workbookViewId="0">
      <selection activeCell="BZ61" sqref="BZ61"/>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487</v>
      </c>
    </row>
  </sheetData>
  <sheetProtection algorithmName="SHA-512" hashValue="0/Gvt6N/NUmCMGiKZX+yWX4ZIVQAr5GTrsboZ8eGlB45kduMmyKJV2Hv0FUJJyxKB36yrBz3SJHxGYay4f8/+g==" saltValue="EZny+8DEEzPmoukph96oXA=="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DC2CD-9B40-4EAD-BE9E-414903C09537}">
  <sheetPr>
    <pageSetUpPr fitToPage="1"/>
  </sheetPr>
  <dimension ref="A1:DR125"/>
  <sheetViews>
    <sheetView showGridLines="0" topLeftCell="BF55" zoomScaleNormal="100" zoomScaleSheetLayoutView="55" workbookViewId="0">
      <selection activeCell="BZ61" sqref="BZ61"/>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487</v>
      </c>
    </row>
  </sheetData>
  <sheetProtection algorithmName="SHA-512" hashValue="HXtG+B7FbM2OiKZIvjzyoNMgt9TkkZ9JQn7vwNxl8cMJVqnxDIkmNihu7uPGjr931EbdRB55ZNPIXahIFGUbnA==" saltValue="psZhHFWjSZ7Ih16BIRKprA=="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538</v>
      </c>
      <c r="G2" s="157"/>
      <c r="H2" s="158"/>
    </row>
    <row r="3" spans="1:8" x14ac:dyDescent="0.2">
      <c r="A3" s="154" t="s">
        <v>531</v>
      </c>
      <c r="B3" s="159"/>
      <c r="C3" s="160"/>
      <c r="D3" s="161">
        <v>51131</v>
      </c>
      <c r="E3" s="162"/>
      <c r="F3" s="163">
        <v>49919</v>
      </c>
      <c r="G3" s="164"/>
      <c r="H3" s="165"/>
    </row>
    <row r="4" spans="1:8" x14ac:dyDescent="0.2">
      <c r="A4" s="166"/>
      <c r="B4" s="167"/>
      <c r="C4" s="168"/>
      <c r="D4" s="169">
        <v>17808</v>
      </c>
      <c r="E4" s="170"/>
      <c r="F4" s="171">
        <v>26398</v>
      </c>
      <c r="G4" s="172"/>
      <c r="H4" s="173"/>
    </row>
    <row r="5" spans="1:8" x14ac:dyDescent="0.2">
      <c r="A5" s="154" t="s">
        <v>533</v>
      </c>
      <c r="B5" s="159"/>
      <c r="C5" s="160"/>
      <c r="D5" s="161">
        <v>65445</v>
      </c>
      <c r="E5" s="162"/>
      <c r="F5" s="163">
        <v>47738</v>
      </c>
      <c r="G5" s="164"/>
      <c r="H5" s="165"/>
    </row>
    <row r="6" spans="1:8" x14ac:dyDescent="0.2">
      <c r="A6" s="166"/>
      <c r="B6" s="167"/>
      <c r="C6" s="168"/>
      <c r="D6" s="169">
        <v>17573</v>
      </c>
      <c r="E6" s="170"/>
      <c r="F6" s="171">
        <v>24937</v>
      </c>
      <c r="G6" s="172"/>
      <c r="H6" s="173"/>
    </row>
    <row r="7" spans="1:8" x14ac:dyDescent="0.2">
      <c r="A7" s="154" t="s">
        <v>534</v>
      </c>
      <c r="B7" s="159"/>
      <c r="C7" s="160"/>
      <c r="D7" s="161">
        <v>41003</v>
      </c>
      <c r="E7" s="162"/>
      <c r="F7" s="163">
        <v>52191</v>
      </c>
      <c r="G7" s="164"/>
      <c r="H7" s="165"/>
    </row>
    <row r="8" spans="1:8" x14ac:dyDescent="0.2">
      <c r="A8" s="166"/>
      <c r="B8" s="167"/>
      <c r="C8" s="168"/>
      <c r="D8" s="169">
        <v>18166</v>
      </c>
      <c r="E8" s="170"/>
      <c r="F8" s="171">
        <v>24843</v>
      </c>
      <c r="G8" s="172"/>
      <c r="H8" s="173"/>
    </row>
    <row r="9" spans="1:8" x14ac:dyDescent="0.2">
      <c r="A9" s="154" t="s">
        <v>535</v>
      </c>
      <c r="B9" s="159"/>
      <c r="C9" s="160"/>
      <c r="D9" s="161">
        <v>45345</v>
      </c>
      <c r="E9" s="162"/>
      <c r="F9" s="163">
        <v>47387</v>
      </c>
      <c r="G9" s="164"/>
      <c r="H9" s="165"/>
    </row>
    <row r="10" spans="1:8" x14ac:dyDescent="0.2">
      <c r="A10" s="166"/>
      <c r="B10" s="167"/>
      <c r="C10" s="168"/>
      <c r="D10" s="169">
        <v>22406</v>
      </c>
      <c r="E10" s="170"/>
      <c r="F10" s="171">
        <v>24928</v>
      </c>
      <c r="G10" s="172"/>
      <c r="H10" s="173"/>
    </row>
    <row r="11" spans="1:8" x14ac:dyDescent="0.2">
      <c r="A11" s="154" t="s">
        <v>536</v>
      </c>
      <c r="B11" s="159"/>
      <c r="C11" s="160"/>
      <c r="D11" s="161">
        <v>62715</v>
      </c>
      <c r="E11" s="162"/>
      <c r="F11" s="163">
        <v>51264</v>
      </c>
      <c r="G11" s="164"/>
      <c r="H11" s="165"/>
    </row>
    <row r="12" spans="1:8" x14ac:dyDescent="0.2">
      <c r="A12" s="166"/>
      <c r="B12" s="167"/>
      <c r="C12" s="174"/>
      <c r="D12" s="169">
        <v>29810</v>
      </c>
      <c r="E12" s="170"/>
      <c r="F12" s="171">
        <v>26040</v>
      </c>
      <c r="G12" s="172"/>
      <c r="H12" s="173"/>
    </row>
    <row r="13" spans="1:8" x14ac:dyDescent="0.2">
      <c r="A13" s="154"/>
      <c r="B13" s="159"/>
      <c r="C13" s="175"/>
      <c r="D13" s="176">
        <v>53128</v>
      </c>
      <c r="E13" s="177"/>
      <c r="F13" s="178">
        <v>49700</v>
      </c>
      <c r="G13" s="179"/>
      <c r="H13" s="165"/>
    </row>
    <row r="14" spans="1:8" x14ac:dyDescent="0.2">
      <c r="A14" s="166"/>
      <c r="B14" s="167"/>
      <c r="C14" s="168"/>
      <c r="D14" s="169">
        <v>21153</v>
      </c>
      <c r="E14" s="170"/>
      <c r="F14" s="171">
        <v>25429</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0.37</v>
      </c>
      <c r="C19" s="180">
        <f>ROUND(VALUE(SUBSTITUTE(実質収支比率等に係る経年分析!G$48,"▲","-")),2)</f>
        <v>0.4</v>
      </c>
      <c r="D19" s="180">
        <f>ROUND(VALUE(SUBSTITUTE(実質収支比率等に係る経年分析!H$48,"▲","-")),2)</f>
        <v>0.6</v>
      </c>
      <c r="E19" s="180">
        <f>ROUND(VALUE(SUBSTITUTE(実質収支比率等に係る経年分析!I$48,"▲","-")),2)</f>
        <v>0.75</v>
      </c>
      <c r="F19" s="180">
        <f>ROUND(VALUE(SUBSTITUTE(実質収支比率等に係る経年分析!J$48,"▲","-")),2)</f>
        <v>0.57999999999999996</v>
      </c>
    </row>
    <row r="20" spans="1:11" x14ac:dyDescent="0.2">
      <c r="A20" s="180" t="s">
        <v>55</v>
      </c>
      <c r="B20" s="180">
        <f>ROUND(VALUE(SUBSTITUTE(実質収支比率等に係る経年分析!F$47,"▲","-")),2)</f>
        <v>72.13</v>
      </c>
      <c r="C20" s="180">
        <f>ROUND(VALUE(SUBSTITUTE(実質収支比率等に係る経年分析!G$47,"▲","-")),2)</f>
        <v>62.47</v>
      </c>
      <c r="D20" s="180">
        <f>ROUND(VALUE(SUBSTITUTE(実質収支比率等に係る経年分析!H$47,"▲","-")),2)</f>
        <v>56.16</v>
      </c>
      <c r="E20" s="180">
        <f>ROUND(VALUE(SUBSTITUTE(実質収支比率等に係る経年分析!I$47,"▲","-")),2)</f>
        <v>54.06</v>
      </c>
      <c r="F20" s="180">
        <f>ROUND(VALUE(SUBSTITUTE(実質収支比率等に係る経年分析!J$47,"▲","-")),2)</f>
        <v>49.68</v>
      </c>
    </row>
    <row r="21" spans="1:11" x14ac:dyDescent="0.2">
      <c r="A21" s="180" t="s">
        <v>56</v>
      </c>
      <c r="B21" s="180">
        <f>IF(ISNUMBER(VALUE(SUBSTITUTE(実質収支比率等に係る経年分析!F$49,"▲","-"))),ROUND(VALUE(SUBSTITUTE(実質収支比率等に係る経年分析!F$49,"▲","-")),2),NA())</f>
        <v>-0.24</v>
      </c>
      <c r="C21" s="180">
        <f>IF(ISNUMBER(VALUE(SUBSTITUTE(実質収支比率等に係る経年分析!G$49,"▲","-"))),ROUND(VALUE(SUBSTITUTE(実質収支比率等に係る経年分析!G$49,"▲","-")),2),NA())</f>
        <v>-8.77</v>
      </c>
      <c r="D21" s="180">
        <f>IF(ISNUMBER(VALUE(SUBSTITUTE(実質収支比率等に係る経年分析!H$49,"▲","-"))),ROUND(VALUE(SUBSTITUTE(実質収支比率等に係る経年分析!H$49,"▲","-")),2),NA())</f>
        <v>4.58</v>
      </c>
      <c r="E21" s="180">
        <f>IF(ISNUMBER(VALUE(SUBSTITUTE(実質収支比率等に係る経年分析!I$49,"▲","-"))),ROUND(VALUE(SUBSTITUTE(実質収支比率等に係る経年分析!I$49,"▲","-")),2),NA())</f>
        <v>-1.87</v>
      </c>
      <c r="F21" s="180">
        <f>IF(ISNUMBER(VALUE(SUBSTITUTE(実質収支比率等に係る経年分析!J$49,"▲","-"))),ROUND(VALUE(SUBSTITUTE(実質収支比率等に係る経年分析!J$49,"▲","-")),2),NA())</f>
        <v>-3.96</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学校給食事業特別会計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2">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2">
      <c r="A33" s="181" t="str">
        <f>IF(連結実質赤字比率に係る赤字・黒字の構成分析!C$37="",NA(),連結実質赤字比率に係る赤字・黒字の構成分析!C$37)</f>
        <v>後期高齢者医療事業特別会計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7.0000000000000007E-2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0.13</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0.57999999999999996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0.56000000000000005</v>
      </c>
    </row>
    <row r="35" spans="1:16" x14ac:dyDescent="0.2">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0.66</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4.41</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468</v>
      </c>
      <c r="E42" s="182"/>
      <c r="F42" s="182"/>
      <c r="G42" s="182">
        <f>'実質公債費比率（分子）の構造'!L$52</f>
        <v>477</v>
      </c>
      <c r="H42" s="182"/>
      <c r="I42" s="182"/>
      <c r="J42" s="182">
        <f>'実質公債費比率（分子）の構造'!M$52</f>
        <v>483</v>
      </c>
      <c r="K42" s="182"/>
      <c r="L42" s="182"/>
      <c r="M42" s="182">
        <f>'実質公債費比率（分子）の構造'!N$52</f>
        <v>476</v>
      </c>
      <c r="N42" s="182"/>
      <c r="O42" s="182"/>
      <c r="P42" s="182">
        <f>'実質公債費比率（分子）の構造'!O$52</f>
        <v>463</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13</v>
      </c>
      <c r="C44" s="182"/>
      <c r="D44" s="182"/>
      <c r="E44" s="182">
        <f>'実質公債費比率（分子）の構造'!L$50</f>
        <v>13</v>
      </c>
      <c r="F44" s="182"/>
      <c r="G44" s="182"/>
      <c r="H44" s="182">
        <f>'実質公債費比率（分子）の構造'!M$50</f>
        <v>13</v>
      </c>
      <c r="I44" s="182"/>
      <c r="J44" s="182"/>
      <c r="K44" s="182">
        <f>'実質公債費比率（分子）の構造'!N$50</f>
        <v>13</v>
      </c>
      <c r="L44" s="182"/>
      <c r="M44" s="182"/>
      <c r="N44" s="182">
        <f>'実質公債費比率（分子）の構造'!O$50</f>
        <v>13</v>
      </c>
      <c r="O44" s="182"/>
      <c r="P44" s="182"/>
    </row>
    <row r="45" spans="1:16" x14ac:dyDescent="0.2">
      <c r="A45" s="182" t="s">
        <v>66</v>
      </c>
      <c r="B45" s="182">
        <f>'実質公債費比率（分子）の構造'!K$49</f>
        <v>27</v>
      </c>
      <c r="C45" s="182"/>
      <c r="D45" s="182"/>
      <c r="E45" s="182">
        <f>'実質公債費比率（分子）の構造'!L$49</f>
        <v>31</v>
      </c>
      <c r="F45" s="182"/>
      <c r="G45" s="182"/>
      <c r="H45" s="182">
        <f>'実質公債費比率（分子）の構造'!M$49</f>
        <v>39</v>
      </c>
      <c r="I45" s="182"/>
      <c r="J45" s="182"/>
      <c r="K45" s="182">
        <f>'実質公債費比率（分子）の構造'!N$49</f>
        <v>45</v>
      </c>
      <c r="L45" s="182"/>
      <c r="M45" s="182"/>
      <c r="N45" s="182">
        <f>'実質公債費比率（分子）の構造'!O$49</f>
        <v>45</v>
      </c>
      <c r="O45" s="182"/>
      <c r="P45" s="182"/>
    </row>
    <row r="46" spans="1:16" x14ac:dyDescent="0.2">
      <c r="A46" s="182" t="s">
        <v>67</v>
      </c>
      <c r="B46" s="182">
        <f>'実質公債費比率（分子）の構造'!K$48</f>
        <v>264</v>
      </c>
      <c r="C46" s="182"/>
      <c r="D46" s="182"/>
      <c r="E46" s="182">
        <f>'実質公債費比率（分子）の構造'!L$48</f>
        <v>263</v>
      </c>
      <c r="F46" s="182"/>
      <c r="G46" s="182"/>
      <c r="H46" s="182">
        <f>'実質公債費比率（分子）の構造'!M$48</f>
        <v>244</v>
      </c>
      <c r="I46" s="182"/>
      <c r="J46" s="182"/>
      <c r="K46" s="182">
        <f>'実質公債費比率（分子）の構造'!N$48</f>
        <v>229</v>
      </c>
      <c r="L46" s="182"/>
      <c r="M46" s="182"/>
      <c r="N46" s="182">
        <f>'実質公債費比率（分子）の構造'!O$48</f>
        <v>231</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557</v>
      </c>
      <c r="C49" s="182"/>
      <c r="D49" s="182"/>
      <c r="E49" s="182">
        <f>'実質公債費比率（分子）の構造'!L$45</f>
        <v>568</v>
      </c>
      <c r="F49" s="182"/>
      <c r="G49" s="182"/>
      <c r="H49" s="182">
        <f>'実質公債費比率（分子）の構造'!M$45</f>
        <v>571</v>
      </c>
      <c r="I49" s="182"/>
      <c r="J49" s="182"/>
      <c r="K49" s="182">
        <f>'実質公債費比率（分子）の構造'!N$45</f>
        <v>493</v>
      </c>
      <c r="L49" s="182"/>
      <c r="M49" s="182"/>
      <c r="N49" s="182">
        <f>'実質公債費比率（分子）の構造'!O$45</f>
        <v>482</v>
      </c>
      <c r="O49" s="182"/>
      <c r="P49" s="182"/>
    </row>
    <row r="50" spans="1:16" x14ac:dyDescent="0.2">
      <c r="A50" s="182" t="s">
        <v>71</v>
      </c>
      <c r="B50" s="182" t="e">
        <f>NA()</f>
        <v>#N/A</v>
      </c>
      <c r="C50" s="182">
        <f>IF(ISNUMBER('実質公債費比率（分子）の構造'!K$53),'実質公債費比率（分子）の構造'!K$53,NA())</f>
        <v>393</v>
      </c>
      <c r="D50" s="182" t="e">
        <f>NA()</f>
        <v>#N/A</v>
      </c>
      <c r="E50" s="182" t="e">
        <f>NA()</f>
        <v>#N/A</v>
      </c>
      <c r="F50" s="182">
        <f>IF(ISNUMBER('実質公債費比率（分子）の構造'!L$53),'実質公債費比率（分子）の構造'!L$53,NA())</f>
        <v>398</v>
      </c>
      <c r="G50" s="182" t="e">
        <f>NA()</f>
        <v>#N/A</v>
      </c>
      <c r="H50" s="182" t="e">
        <f>NA()</f>
        <v>#N/A</v>
      </c>
      <c r="I50" s="182">
        <f>IF(ISNUMBER('実質公債費比率（分子）の構造'!M$53),'実質公債費比率（分子）の構造'!M$53,NA())</f>
        <v>384</v>
      </c>
      <c r="J50" s="182" t="e">
        <f>NA()</f>
        <v>#N/A</v>
      </c>
      <c r="K50" s="182" t="e">
        <f>NA()</f>
        <v>#N/A</v>
      </c>
      <c r="L50" s="182">
        <f>IF(ISNUMBER('実質公債費比率（分子）の構造'!N$53),'実質公債費比率（分子）の構造'!N$53,NA())</f>
        <v>304</v>
      </c>
      <c r="M50" s="182" t="e">
        <f>NA()</f>
        <v>#N/A</v>
      </c>
      <c r="N50" s="182" t="e">
        <f>NA()</f>
        <v>#N/A</v>
      </c>
      <c r="O50" s="182">
        <f>IF(ISNUMBER('実質公債費比率（分子）の構造'!O$53),'実質公債費比率（分子）の構造'!O$53,NA())</f>
        <v>308</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5480</v>
      </c>
      <c r="E56" s="181"/>
      <c r="F56" s="181"/>
      <c r="G56" s="181">
        <f>'将来負担比率（分子）の構造'!J$52</f>
        <v>5473</v>
      </c>
      <c r="H56" s="181"/>
      <c r="I56" s="181"/>
      <c r="J56" s="181">
        <f>'将来負担比率（分子）の構造'!K$52</f>
        <v>5441</v>
      </c>
      <c r="K56" s="181"/>
      <c r="L56" s="181"/>
      <c r="M56" s="181">
        <f>'将来負担比率（分子）の構造'!L$52</f>
        <v>5483</v>
      </c>
      <c r="N56" s="181"/>
      <c r="O56" s="181"/>
      <c r="P56" s="181">
        <f>'将来負担比率（分子）の構造'!M$52</f>
        <v>5563</v>
      </c>
    </row>
    <row r="57" spans="1:16" x14ac:dyDescent="0.2">
      <c r="A57" s="181" t="s">
        <v>42</v>
      </c>
      <c r="B57" s="181"/>
      <c r="C57" s="181"/>
      <c r="D57" s="181">
        <f>'将来負担比率（分子）の構造'!I$51</f>
        <v>2</v>
      </c>
      <c r="E57" s="181"/>
      <c r="F57" s="181"/>
      <c r="G57" s="181">
        <f>'将来負担比率（分子）の構造'!J$51</f>
        <v>1</v>
      </c>
      <c r="H57" s="181"/>
      <c r="I57" s="181"/>
      <c r="J57" s="181">
        <f>'将来負担比率（分子）の構造'!K$51</f>
        <v>1</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3813</v>
      </c>
      <c r="E58" s="181"/>
      <c r="F58" s="181"/>
      <c r="G58" s="181">
        <f>'将来負担比率（分子）の構造'!J$50</f>
        <v>3456</v>
      </c>
      <c r="H58" s="181"/>
      <c r="I58" s="181"/>
      <c r="J58" s="181">
        <f>'将来負担比率（分子）の構造'!K$50</f>
        <v>2801</v>
      </c>
      <c r="K58" s="181"/>
      <c r="L58" s="181"/>
      <c r="M58" s="181">
        <f>'将来負担比率（分子）の構造'!L$50</f>
        <v>2704</v>
      </c>
      <c r="N58" s="181"/>
      <c r="O58" s="181"/>
      <c r="P58" s="181">
        <f>'将来負担比率（分子）の構造'!M$50</f>
        <v>2515</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f>'将来負担比率（分子）の構造'!J$46</f>
        <v>7</v>
      </c>
      <c r="F61" s="181"/>
      <c r="G61" s="181"/>
      <c r="H61" s="181">
        <f>'将来負担比率（分子）の構造'!K$46</f>
        <v>5</v>
      </c>
      <c r="I61" s="181"/>
      <c r="J61" s="181"/>
      <c r="K61" s="181">
        <f>'将来負担比率（分子）の構造'!L$46</f>
        <v>2</v>
      </c>
      <c r="L61" s="181"/>
      <c r="M61" s="181"/>
      <c r="N61" s="181" t="str">
        <f>'将来負担比率（分子）の構造'!M$46</f>
        <v>-</v>
      </c>
      <c r="O61" s="181"/>
      <c r="P61" s="181"/>
    </row>
    <row r="62" spans="1:16" x14ac:dyDescent="0.2">
      <c r="A62" s="181" t="s">
        <v>35</v>
      </c>
      <c r="B62" s="181">
        <f>'将来負担比率（分子）の構造'!I$45</f>
        <v>777</v>
      </c>
      <c r="C62" s="181"/>
      <c r="D62" s="181"/>
      <c r="E62" s="181">
        <f>'将来負担比率（分子）の構造'!J$45</f>
        <v>755</v>
      </c>
      <c r="F62" s="181"/>
      <c r="G62" s="181"/>
      <c r="H62" s="181">
        <f>'将来負担比率（分子）の構造'!K$45</f>
        <v>741</v>
      </c>
      <c r="I62" s="181"/>
      <c r="J62" s="181"/>
      <c r="K62" s="181">
        <f>'将来負担比率（分子）の構造'!L$45</f>
        <v>710</v>
      </c>
      <c r="L62" s="181"/>
      <c r="M62" s="181"/>
      <c r="N62" s="181">
        <f>'将来負担比率（分子）の構造'!M$45</f>
        <v>665</v>
      </c>
      <c r="O62" s="181"/>
      <c r="P62" s="181"/>
    </row>
    <row r="63" spans="1:16" x14ac:dyDescent="0.2">
      <c r="A63" s="181" t="s">
        <v>34</v>
      </c>
      <c r="B63" s="181">
        <f>'将来負担比率（分子）の構造'!I$44</f>
        <v>319</v>
      </c>
      <c r="C63" s="181"/>
      <c r="D63" s="181"/>
      <c r="E63" s="181">
        <f>'将来負担比率（分子）の構造'!J$44</f>
        <v>334</v>
      </c>
      <c r="F63" s="181"/>
      <c r="G63" s="181"/>
      <c r="H63" s="181">
        <f>'将来負担比率（分子）の構造'!K$44</f>
        <v>309</v>
      </c>
      <c r="I63" s="181"/>
      <c r="J63" s="181"/>
      <c r="K63" s="181">
        <f>'将来負担比率（分子）の構造'!L$44</f>
        <v>282</v>
      </c>
      <c r="L63" s="181"/>
      <c r="M63" s="181"/>
      <c r="N63" s="181">
        <f>'将来負担比率（分子）の構造'!M$44</f>
        <v>247</v>
      </c>
      <c r="O63" s="181"/>
      <c r="P63" s="181"/>
    </row>
    <row r="64" spans="1:16" x14ac:dyDescent="0.2">
      <c r="A64" s="181" t="s">
        <v>33</v>
      </c>
      <c r="B64" s="181">
        <f>'将来負担比率（分子）の構造'!I$43</f>
        <v>2639</v>
      </c>
      <c r="C64" s="181"/>
      <c r="D64" s="181"/>
      <c r="E64" s="181">
        <f>'将来負担比率（分子）の構造'!J$43</f>
        <v>2475</v>
      </c>
      <c r="F64" s="181"/>
      <c r="G64" s="181"/>
      <c r="H64" s="181">
        <f>'将来負担比率（分子）の構造'!K$43</f>
        <v>2303</v>
      </c>
      <c r="I64" s="181"/>
      <c r="J64" s="181"/>
      <c r="K64" s="181">
        <f>'将来負担比率（分子）の構造'!L$43</f>
        <v>2186</v>
      </c>
      <c r="L64" s="181"/>
      <c r="M64" s="181"/>
      <c r="N64" s="181">
        <f>'将来負担比率（分子）の構造'!M$43</f>
        <v>2090</v>
      </c>
      <c r="O64" s="181"/>
      <c r="P64" s="181"/>
    </row>
    <row r="65" spans="1:16" x14ac:dyDescent="0.2">
      <c r="A65" s="181" t="s">
        <v>32</v>
      </c>
      <c r="B65" s="181">
        <f>'将来負担比率（分子）の構造'!I$42</f>
        <v>151</v>
      </c>
      <c r="C65" s="181"/>
      <c r="D65" s="181"/>
      <c r="E65" s="181">
        <f>'将来負担比率（分子）の構造'!J$42</f>
        <v>118</v>
      </c>
      <c r="F65" s="181"/>
      <c r="G65" s="181"/>
      <c r="H65" s="181">
        <f>'将来負担比率（分子）の構造'!K$42</f>
        <v>107</v>
      </c>
      <c r="I65" s="181"/>
      <c r="J65" s="181"/>
      <c r="K65" s="181">
        <f>'将来負担比率（分子）の構造'!L$42</f>
        <v>96</v>
      </c>
      <c r="L65" s="181"/>
      <c r="M65" s="181"/>
      <c r="N65" s="181">
        <f>'将来負担比率（分子）の構造'!M$42</f>
        <v>85</v>
      </c>
      <c r="O65" s="181"/>
      <c r="P65" s="181"/>
    </row>
    <row r="66" spans="1:16" x14ac:dyDescent="0.2">
      <c r="A66" s="181" t="s">
        <v>31</v>
      </c>
      <c r="B66" s="181">
        <f>'将来負担比率（分子）の構造'!I$41</f>
        <v>5017</v>
      </c>
      <c r="C66" s="181"/>
      <c r="D66" s="181"/>
      <c r="E66" s="181">
        <f>'将来負担比率（分子）の構造'!J$41</f>
        <v>4925</v>
      </c>
      <c r="F66" s="181"/>
      <c r="G66" s="181"/>
      <c r="H66" s="181">
        <f>'将来負担比率（分子）の構造'!K$41</f>
        <v>4351</v>
      </c>
      <c r="I66" s="181"/>
      <c r="J66" s="181"/>
      <c r="K66" s="181">
        <f>'将来負担比率（分子）の構造'!L$41</f>
        <v>4473</v>
      </c>
      <c r="L66" s="181"/>
      <c r="M66" s="181"/>
      <c r="N66" s="181">
        <f>'将来負担比率（分子）の構造'!M$41</f>
        <v>4623</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e">
        <f>#REF!</f>
        <v>#REF!</v>
      </c>
      <c r="C71" s="184" t="e">
        <f>#REF!</f>
        <v>#REF!</v>
      </c>
      <c r="D71" s="184" t="e">
        <f>#REF!</f>
        <v>#REF!</v>
      </c>
    </row>
    <row r="72" spans="1:16" x14ac:dyDescent="0.2">
      <c r="A72" s="184" t="s">
        <v>77</v>
      </c>
      <c r="B72" s="185" t="e">
        <f>#REF!</f>
        <v>#REF!</v>
      </c>
      <c r="C72" s="185" t="e">
        <f>#REF!</f>
        <v>#REF!</v>
      </c>
      <c r="D72" s="185" t="e">
        <f>#REF!</f>
        <v>#REF!</v>
      </c>
    </row>
    <row r="73" spans="1:16" x14ac:dyDescent="0.2">
      <c r="A73" s="184" t="s">
        <v>78</v>
      </c>
      <c r="B73" s="185" t="e">
        <f>#REF!</f>
        <v>#REF!</v>
      </c>
      <c r="C73" s="185" t="e">
        <f>#REF!</f>
        <v>#REF!</v>
      </c>
      <c r="D73" s="185" t="e">
        <f>#REF!</f>
        <v>#REF!</v>
      </c>
    </row>
    <row r="74" spans="1:16" x14ac:dyDescent="0.2">
      <c r="A74" s="184" t="s">
        <v>79</v>
      </c>
      <c r="B74" s="185" t="e">
        <f>#REF!</f>
        <v>#REF!</v>
      </c>
      <c r="C74" s="185" t="e">
        <f>#REF!</f>
        <v>#REF!</v>
      </c>
      <c r="D74" s="185" t="e">
        <f>#REF!</f>
        <v>#REF!</v>
      </c>
    </row>
  </sheetData>
  <sheetProtection algorithmName="SHA-512" hashValue="5rFDTwXxHcdV2dkkQduvPPfwprxed6WE45wXG8kmziRv+vyClenGRyYtOnyxlVV2Ufzs6VjcFZyszAfoTaLQFQ==" saltValue="iDOgGDLXVAP4bZA71bM7S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209</v>
      </c>
      <c r="DI1" s="760"/>
      <c r="DJ1" s="760"/>
      <c r="DK1" s="760"/>
      <c r="DL1" s="760"/>
      <c r="DM1" s="760"/>
      <c r="DN1" s="761"/>
      <c r="DO1" s="226"/>
      <c r="DP1" s="759" t="s">
        <v>210</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212</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213</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214</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215</v>
      </c>
      <c r="S4" s="702"/>
      <c r="T4" s="702"/>
      <c r="U4" s="702"/>
      <c r="V4" s="702"/>
      <c r="W4" s="702"/>
      <c r="X4" s="702"/>
      <c r="Y4" s="703"/>
      <c r="Z4" s="701" t="s">
        <v>216</v>
      </c>
      <c r="AA4" s="702"/>
      <c r="AB4" s="702"/>
      <c r="AC4" s="703"/>
      <c r="AD4" s="701" t="s">
        <v>217</v>
      </c>
      <c r="AE4" s="702"/>
      <c r="AF4" s="702"/>
      <c r="AG4" s="702"/>
      <c r="AH4" s="702"/>
      <c r="AI4" s="702"/>
      <c r="AJ4" s="702"/>
      <c r="AK4" s="703"/>
      <c r="AL4" s="701" t="s">
        <v>216</v>
      </c>
      <c r="AM4" s="702"/>
      <c r="AN4" s="702"/>
      <c r="AO4" s="703"/>
      <c r="AP4" s="762" t="s">
        <v>218</v>
      </c>
      <c r="AQ4" s="762"/>
      <c r="AR4" s="762"/>
      <c r="AS4" s="762"/>
      <c r="AT4" s="762"/>
      <c r="AU4" s="762"/>
      <c r="AV4" s="762"/>
      <c r="AW4" s="762"/>
      <c r="AX4" s="762"/>
      <c r="AY4" s="762"/>
      <c r="AZ4" s="762"/>
      <c r="BA4" s="762"/>
      <c r="BB4" s="762"/>
      <c r="BC4" s="762"/>
      <c r="BD4" s="762"/>
      <c r="BE4" s="762"/>
      <c r="BF4" s="762"/>
      <c r="BG4" s="762" t="s">
        <v>219</v>
      </c>
      <c r="BH4" s="762"/>
      <c r="BI4" s="762"/>
      <c r="BJ4" s="762"/>
      <c r="BK4" s="762"/>
      <c r="BL4" s="762"/>
      <c r="BM4" s="762"/>
      <c r="BN4" s="762"/>
      <c r="BO4" s="762" t="s">
        <v>216</v>
      </c>
      <c r="BP4" s="762"/>
      <c r="BQ4" s="762"/>
      <c r="BR4" s="762"/>
      <c r="BS4" s="762" t="s">
        <v>220</v>
      </c>
      <c r="BT4" s="762"/>
      <c r="BU4" s="762"/>
      <c r="BV4" s="762"/>
      <c r="BW4" s="762"/>
      <c r="BX4" s="762"/>
      <c r="BY4" s="762"/>
      <c r="BZ4" s="762"/>
      <c r="CA4" s="762"/>
      <c r="CB4" s="762"/>
      <c r="CD4" s="744" t="s">
        <v>221</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10" t="s">
        <v>222</v>
      </c>
      <c r="C5" s="711"/>
      <c r="D5" s="711"/>
      <c r="E5" s="711"/>
      <c r="F5" s="711"/>
      <c r="G5" s="711"/>
      <c r="H5" s="711"/>
      <c r="I5" s="711"/>
      <c r="J5" s="711"/>
      <c r="K5" s="711"/>
      <c r="L5" s="711"/>
      <c r="M5" s="711"/>
      <c r="N5" s="711"/>
      <c r="O5" s="711"/>
      <c r="P5" s="711"/>
      <c r="Q5" s="712"/>
      <c r="R5" s="695">
        <v>2612611</v>
      </c>
      <c r="S5" s="696"/>
      <c r="T5" s="696"/>
      <c r="U5" s="696"/>
      <c r="V5" s="696"/>
      <c r="W5" s="696"/>
      <c r="X5" s="696"/>
      <c r="Y5" s="739"/>
      <c r="Z5" s="757">
        <v>34</v>
      </c>
      <c r="AA5" s="757"/>
      <c r="AB5" s="757"/>
      <c r="AC5" s="757"/>
      <c r="AD5" s="758">
        <v>2612611</v>
      </c>
      <c r="AE5" s="758"/>
      <c r="AF5" s="758"/>
      <c r="AG5" s="758"/>
      <c r="AH5" s="758"/>
      <c r="AI5" s="758"/>
      <c r="AJ5" s="758"/>
      <c r="AK5" s="758"/>
      <c r="AL5" s="740">
        <v>62.4</v>
      </c>
      <c r="AM5" s="715"/>
      <c r="AN5" s="715"/>
      <c r="AO5" s="741"/>
      <c r="AP5" s="710" t="s">
        <v>223</v>
      </c>
      <c r="AQ5" s="711"/>
      <c r="AR5" s="711"/>
      <c r="AS5" s="711"/>
      <c r="AT5" s="711"/>
      <c r="AU5" s="711"/>
      <c r="AV5" s="711"/>
      <c r="AW5" s="711"/>
      <c r="AX5" s="711"/>
      <c r="AY5" s="711"/>
      <c r="AZ5" s="711"/>
      <c r="BA5" s="711"/>
      <c r="BB5" s="711"/>
      <c r="BC5" s="711"/>
      <c r="BD5" s="711"/>
      <c r="BE5" s="711"/>
      <c r="BF5" s="712"/>
      <c r="BG5" s="640">
        <v>2601185</v>
      </c>
      <c r="BH5" s="641"/>
      <c r="BI5" s="641"/>
      <c r="BJ5" s="641"/>
      <c r="BK5" s="641"/>
      <c r="BL5" s="641"/>
      <c r="BM5" s="641"/>
      <c r="BN5" s="642"/>
      <c r="BO5" s="677">
        <v>99.6</v>
      </c>
      <c r="BP5" s="677"/>
      <c r="BQ5" s="677"/>
      <c r="BR5" s="677"/>
      <c r="BS5" s="678">
        <v>9367</v>
      </c>
      <c r="BT5" s="678"/>
      <c r="BU5" s="678"/>
      <c r="BV5" s="678"/>
      <c r="BW5" s="678"/>
      <c r="BX5" s="678"/>
      <c r="BY5" s="678"/>
      <c r="BZ5" s="678"/>
      <c r="CA5" s="678"/>
      <c r="CB5" s="728"/>
      <c r="CD5" s="744" t="s">
        <v>218</v>
      </c>
      <c r="CE5" s="745"/>
      <c r="CF5" s="745"/>
      <c r="CG5" s="745"/>
      <c r="CH5" s="745"/>
      <c r="CI5" s="745"/>
      <c r="CJ5" s="745"/>
      <c r="CK5" s="745"/>
      <c r="CL5" s="745"/>
      <c r="CM5" s="745"/>
      <c r="CN5" s="745"/>
      <c r="CO5" s="745"/>
      <c r="CP5" s="745"/>
      <c r="CQ5" s="746"/>
      <c r="CR5" s="744" t="s">
        <v>224</v>
      </c>
      <c r="CS5" s="745"/>
      <c r="CT5" s="745"/>
      <c r="CU5" s="745"/>
      <c r="CV5" s="745"/>
      <c r="CW5" s="745"/>
      <c r="CX5" s="745"/>
      <c r="CY5" s="746"/>
      <c r="CZ5" s="744" t="s">
        <v>216</v>
      </c>
      <c r="DA5" s="745"/>
      <c r="DB5" s="745"/>
      <c r="DC5" s="746"/>
      <c r="DD5" s="744" t="s">
        <v>225</v>
      </c>
      <c r="DE5" s="745"/>
      <c r="DF5" s="745"/>
      <c r="DG5" s="745"/>
      <c r="DH5" s="745"/>
      <c r="DI5" s="745"/>
      <c r="DJ5" s="745"/>
      <c r="DK5" s="745"/>
      <c r="DL5" s="745"/>
      <c r="DM5" s="745"/>
      <c r="DN5" s="745"/>
      <c r="DO5" s="745"/>
      <c r="DP5" s="746"/>
      <c r="DQ5" s="744" t="s">
        <v>226</v>
      </c>
      <c r="DR5" s="745"/>
      <c r="DS5" s="745"/>
      <c r="DT5" s="745"/>
      <c r="DU5" s="745"/>
      <c r="DV5" s="745"/>
      <c r="DW5" s="745"/>
      <c r="DX5" s="745"/>
      <c r="DY5" s="745"/>
      <c r="DZ5" s="745"/>
      <c r="EA5" s="745"/>
      <c r="EB5" s="745"/>
      <c r="EC5" s="746"/>
    </row>
    <row r="6" spans="2:143" ht="11.25" customHeight="1" x14ac:dyDescent="0.2">
      <c r="B6" s="637" t="s">
        <v>227</v>
      </c>
      <c r="C6" s="638"/>
      <c r="D6" s="638"/>
      <c r="E6" s="638"/>
      <c r="F6" s="638"/>
      <c r="G6" s="638"/>
      <c r="H6" s="638"/>
      <c r="I6" s="638"/>
      <c r="J6" s="638"/>
      <c r="K6" s="638"/>
      <c r="L6" s="638"/>
      <c r="M6" s="638"/>
      <c r="N6" s="638"/>
      <c r="O6" s="638"/>
      <c r="P6" s="638"/>
      <c r="Q6" s="639"/>
      <c r="R6" s="640">
        <v>89500</v>
      </c>
      <c r="S6" s="641"/>
      <c r="T6" s="641"/>
      <c r="U6" s="641"/>
      <c r="V6" s="641"/>
      <c r="W6" s="641"/>
      <c r="X6" s="641"/>
      <c r="Y6" s="642"/>
      <c r="Z6" s="677">
        <v>1.2</v>
      </c>
      <c r="AA6" s="677"/>
      <c r="AB6" s="677"/>
      <c r="AC6" s="677"/>
      <c r="AD6" s="678">
        <v>89500</v>
      </c>
      <c r="AE6" s="678"/>
      <c r="AF6" s="678"/>
      <c r="AG6" s="678"/>
      <c r="AH6" s="678"/>
      <c r="AI6" s="678"/>
      <c r="AJ6" s="678"/>
      <c r="AK6" s="678"/>
      <c r="AL6" s="643">
        <v>2.1</v>
      </c>
      <c r="AM6" s="644"/>
      <c r="AN6" s="644"/>
      <c r="AO6" s="679"/>
      <c r="AP6" s="637" t="s">
        <v>228</v>
      </c>
      <c r="AQ6" s="638"/>
      <c r="AR6" s="638"/>
      <c r="AS6" s="638"/>
      <c r="AT6" s="638"/>
      <c r="AU6" s="638"/>
      <c r="AV6" s="638"/>
      <c r="AW6" s="638"/>
      <c r="AX6" s="638"/>
      <c r="AY6" s="638"/>
      <c r="AZ6" s="638"/>
      <c r="BA6" s="638"/>
      <c r="BB6" s="638"/>
      <c r="BC6" s="638"/>
      <c r="BD6" s="638"/>
      <c r="BE6" s="638"/>
      <c r="BF6" s="639"/>
      <c r="BG6" s="640">
        <v>2601185</v>
      </c>
      <c r="BH6" s="641"/>
      <c r="BI6" s="641"/>
      <c r="BJ6" s="641"/>
      <c r="BK6" s="641"/>
      <c r="BL6" s="641"/>
      <c r="BM6" s="641"/>
      <c r="BN6" s="642"/>
      <c r="BO6" s="677">
        <v>99.6</v>
      </c>
      <c r="BP6" s="677"/>
      <c r="BQ6" s="677"/>
      <c r="BR6" s="677"/>
      <c r="BS6" s="678">
        <v>9367</v>
      </c>
      <c r="BT6" s="678"/>
      <c r="BU6" s="678"/>
      <c r="BV6" s="678"/>
      <c r="BW6" s="678"/>
      <c r="BX6" s="678"/>
      <c r="BY6" s="678"/>
      <c r="BZ6" s="678"/>
      <c r="CA6" s="678"/>
      <c r="CB6" s="728"/>
      <c r="CD6" s="698" t="s">
        <v>229</v>
      </c>
      <c r="CE6" s="699"/>
      <c r="CF6" s="699"/>
      <c r="CG6" s="699"/>
      <c r="CH6" s="699"/>
      <c r="CI6" s="699"/>
      <c r="CJ6" s="699"/>
      <c r="CK6" s="699"/>
      <c r="CL6" s="699"/>
      <c r="CM6" s="699"/>
      <c r="CN6" s="699"/>
      <c r="CO6" s="699"/>
      <c r="CP6" s="699"/>
      <c r="CQ6" s="700"/>
      <c r="CR6" s="640">
        <v>85422</v>
      </c>
      <c r="CS6" s="641"/>
      <c r="CT6" s="641"/>
      <c r="CU6" s="641"/>
      <c r="CV6" s="641"/>
      <c r="CW6" s="641"/>
      <c r="CX6" s="641"/>
      <c r="CY6" s="642"/>
      <c r="CZ6" s="740">
        <v>1.1000000000000001</v>
      </c>
      <c r="DA6" s="715"/>
      <c r="DB6" s="715"/>
      <c r="DC6" s="743"/>
      <c r="DD6" s="646" t="s">
        <v>175</v>
      </c>
      <c r="DE6" s="641"/>
      <c r="DF6" s="641"/>
      <c r="DG6" s="641"/>
      <c r="DH6" s="641"/>
      <c r="DI6" s="641"/>
      <c r="DJ6" s="641"/>
      <c r="DK6" s="641"/>
      <c r="DL6" s="641"/>
      <c r="DM6" s="641"/>
      <c r="DN6" s="641"/>
      <c r="DO6" s="641"/>
      <c r="DP6" s="642"/>
      <c r="DQ6" s="646">
        <v>85422</v>
      </c>
      <c r="DR6" s="641"/>
      <c r="DS6" s="641"/>
      <c r="DT6" s="641"/>
      <c r="DU6" s="641"/>
      <c r="DV6" s="641"/>
      <c r="DW6" s="641"/>
      <c r="DX6" s="641"/>
      <c r="DY6" s="641"/>
      <c r="DZ6" s="641"/>
      <c r="EA6" s="641"/>
      <c r="EB6" s="641"/>
      <c r="EC6" s="686"/>
    </row>
    <row r="7" spans="2:143" ht="11.25" customHeight="1" x14ac:dyDescent="0.2">
      <c r="B7" s="637" t="s">
        <v>230</v>
      </c>
      <c r="C7" s="638"/>
      <c r="D7" s="638"/>
      <c r="E7" s="638"/>
      <c r="F7" s="638"/>
      <c r="G7" s="638"/>
      <c r="H7" s="638"/>
      <c r="I7" s="638"/>
      <c r="J7" s="638"/>
      <c r="K7" s="638"/>
      <c r="L7" s="638"/>
      <c r="M7" s="638"/>
      <c r="N7" s="638"/>
      <c r="O7" s="638"/>
      <c r="P7" s="638"/>
      <c r="Q7" s="639"/>
      <c r="R7" s="640">
        <v>2162</v>
      </c>
      <c r="S7" s="641"/>
      <c r="T7" s="641"/>
      <c r="U7" s="641"/>
      <c r="V7" s="641"/>
      <c r="W7" s="641"/>
      <c r="X7" s="641"/>
      <c r="Y7" s="642"/>
      <c r="Z7" s="677">
        <v>0</v>
      </c>
      <c r="AA7" s="677"/>
      <c r="AB7" s="677"/>
      <c r="AC7" s="677"/>
      <c r="AD7" s="678">
        <v>2162</v>
      </c>
      <c r="AE7" s="678"/>
      <c r="AF7" s="678"/>
      <c r="AG7" s="678"/>
      <c r="AH7" s="678"/>
      <c r="AI7" s="678"/>
      <c r="AJ7" s="678"/>
      <c r="AK7" s="678"/>
      <c r="AL7" s="643">
        <v>0.1</v>
      </c>
      <c r="AM7" s="644"/>
      <c r="AN7" s="644"/>
      <c r="AO7" s="679"/>
      <c r="AP7" s="637" t="s">
        <v>231</v>
      </c>
      <c r="AQ7" s="638"/>
      <c r="AR7" s="638"/>
      <c r="AS7" s="638"/>
      <c r="AT7" s="638"/>
      <c r="AU7" s="638"/>
      <c r="AV7" s="638"/>
      <c r="AW7" s="638"/>
      <c r="AX7" s="638"/>
      <c r="AY7" s="638"/>
      <c r="AZ7" s="638"/>
      <c r="BA7" s="638"/>
      <c r="BB7" s="638"/>
      <c r="BC7" s="638"/>
      <c r="BD7" s="638"/>
      <c r="BE7" s="638"/>
      <c r="BF7" s="639"/>
      <c r="BG7" s="640">
        <v>1233902</v>
      </c>
      <c r="BH7" s="641"/>
      <c r="BI7" s="641"/>
      <c r="BJ7" s="641"/>
      <c r="BK7" s="641"/>
      <c r="BL7" s="641"/>
      <c r="BM7" s="641"/>
      <c r="BN7" s="642"/>
      <c r="BO7" s="677">
        <v>47.2</v>
      </c>
      <c r="BP7" s="677"/>
      <c r="BQ7" s="677"/>
      <c r="BR7" s="677"/>
      <c r="BS7" s="678">
        <v>9367</v>
      </c>
      <c r="BT7" s="678"/>
      <c r="BU7" s="678"/>
      <c r="BV7" s="678"/>
      <c r="BW7" s="678"/>
      <c r="BX7" s="678"/>
      <c r="BY7" s="678"/>
      <c r="BZ7" s="678"/>
      <c r="CA7" s="678"/>
      <c r="CB7" s="728"/>
      <c r="CD7" s="687" t="s">
        <v>232</v>
      </c>
      <c r="CE7" s="684"/>
      <c r="CF7" s="684"/>
      <c r="CG7" s="684"/>
      <c r="CH7" s="684"/>
      <c r="CI7" s="684"/>
      <c r="CJ7" s="684"/>
      <c r="CK7" s="684"/>
      <c r="CL7" s="684"/>
      <c r="CM7" s="684"/>
      <c r="CN7" s="684"/>
      <c r="CO7" s="684"/>
      <c r="CP7" s="684"/>
      <c r="CQ7" s="685"/>
      <c r="CR7" s="640">
        <v>874601</v>
      </c>
      <c r="CS7" s="641"/>
      <c r="CT7" s="641"/>
      <c r="CU7" s="641"/>
      <c r="CV7" s="641"/>
      <c r="CW7" s="641"/>
      <c r="CX7" s="641"/>
      <c r="CY7" s="642"/>
      <c r="CZ7" s="677">
        <v>11.6</v>
      </c>
      <c r="DA7" s="677"/>
      <c r="DB7" s="677"/>
      <c r="DC7" s="677"/>
      <c r="DD7" s="646">
        <v>67520</v>
      </c>
      <c r="DE7" s="641"/>
      <c r="DF7" s="641"/>
      <c r="DG7" s="641"/>
      <c r="DH7" s="641"/>
      <c r="DI7" s="641"/>
      <c r="DJ7" s="641"/>
      <c r="DK7" s="641"/>
      <c r="DL7" s="641"/>
      <c r="DM7" s="641"/>
      <c r="DN7" s="641"/>
      <c r="DO7" s="641"/>
      <c r="DP7" s="642"/>
      <c r="DQ7" s="646">
        <v>783911</v>
      </c>
      <c r="DR7" s="641"/>
      <c r="DS7" s="641"/>
      <c r="DT7" s="641"/>
      <c r="DU7" s="641"/>
      <c r="DV7" s="641"/>
      <c r="DW7" s="641"/>
      <c r="DX7" s="641"/>
      <c r="DY7" s="641"/>
      <c r="DZ7" s="641"/>
      <c r="EA7" s="641"/>
      <c r="EB7" s="641"/>
      <c r="EC7" s="686"/>
    </row>
    <row r="8" spans="2:143" ht="11.25" customHeight="1" x14ac:dyDescent="0.2">
      <c r="B8" s="637" t="s">
        <v>233</v>
      </c>
      <c r="C8" s="638"/>
      <c r="D8" s="638"/>
      <c r="E8" s="638"/>
      <c r="F8" s="638"/>
      <c r="G8" s="638"/>
      <c r="H8" s="638"/>
      <c r="I8" s="638"/>
      <c r="J8" s="638"/>
      <c r="K8" s="638"/>
      <c r="L8" s="638"/>
      <c r="M8" s="638"/>
      <c r="N8" s="638"/>
      <c r="O8" s="638"/>
      <c r="P8" s="638"/>
      <c r="Q8" s="639"/>
      <c r="R8" s="640">
        <v>10639</v>
      </c>
      <c r="S8" s="641"/>
      <c r="T8" s="641"/>
      <c r="U8" s="641"/>
      <c r="V8" s="641"/>
      <c r="W8" s="641"/>
      <c r="X8" s="641"/>
      <c r="Y8" s="642"/>
      <c r="Z8" s="677">
        <v>0.1</v>
      </c>
      <c r="AA8" s="677"/>
      <c r="AB8" s="677"/>
      <c r="AC8" s="677"/>
      <c r="AD8" s="678">
        <v>10639</v>
      </c>
      <c r="AE8" s="678"/>
      <c r="AF8" s="678"/>
      <c r="AG8" s="678"/>
      <c r="AH8" s="678"/>
      <c r="AI8" s="678"/>
      <c r="AJ8" s="678"/>
      <c r="AK8" s="678"/>
      <c r="AL8" s="643">
        <v>0.3</v>
      </c>
      <c r="AM8" s="644"/>
      <c r="AN8" s="644"/>
      <c r="AO8" s="679"/>
      <c r="AP8" s="637" t="s">
        <v>234</v>
      </c>
      <c r="AQ8" s="638"/>
      <c r="AR8" s="638"/>
      <c r="AS8" s="638"/>
      <c r="AT8" s="638"/>
      <c r="AU8" s="638"/>
      <c r="AV8" s="638"/>
      <c r="AW8" s="638"/>
      <c r="AX8" s="638"/>
      <c r="AY8" s="638"/>
      <c r="AZ8" s="638"/>
      <c r="BA8" s="638"/>
      <c r="BB8" s="638"/>
      <c r="BC8" s="638"/>
      <c r="BD8" s="638"/>
      <c r="BE8" s="638"/>
      <c r="BF8" s="639"/>
      <c r="BG8" s="640">
        <v>38763</v>
      </c>
      <c r="BH8" s="641"/>
      <c r="BI8" s="641"/>
      <c r="BJ8" s="641"/>
      <c r="BK8" s="641"/>
      <c r="BL8" s="641"/>
      <c r="BM8" s="641"/>
      <c r="BN8" s="642"/>
      <c r="BO8" s="677">
        <v>1.5</v>
      </c>
      <c r="BP8" s="677"/>
      <c r="BQ8" s="677"/>
      <c r="BR8" s="677"/>
      <c r="BS8" s="646" t="s">
        <v>175</v>
      </c>
      <c r="BT8" s="641"/>
      <c r="BU8" s="641"/>
      <c r="BV8" s="641"/>
      <c r="BW8" s="641"/>
      <c r="BX8" s="641"/>
      <c r="BY8" s="641"/>
      <c r="BZ8" s="641"/>
      <c r="CA8" s="641"/>
      <c r="CB8" s="686"/>
      <c r="CD8" s="687" t="s">
        <v>235</v>
      </c>
      <c r="CE8" s="684"/>
      <c r="CF8" s="684"/>
      <c r="CG8" s="684"/>
      <c r="CH8" s="684"/>
      <c r="CI8" s="684"/>
      <c r="CJ8" s="684"/>
      <c r="CK8" s="684"/>
      <c r="CL8" s="684"/>
      <c r="CM8" s="684"/>
      <c r="CN8" s="684"/>
      <c r="CO8" s="684"/>
      <c r="CP8" s="684"/>
      <c r="CQ8" s="685"/>
      <c r="CR8" s="640">
        <v>2977207</v>
      </c>
      <c r="CS8" s="641"/>
      <c r="CT8" s="641"/>
      <c r="CU8" s="641"/>
      <c r="CV8" s="641"/>
      <c r="CW8" s="641"/>
      <c r="CX8" s="641"/>
      <c r="CY8" s="642"/>
      <c r="CZ8" s="677">
        <v>39.6</v>
      </c>
      <c r="DA8" s="677"/>
      <c r="DB8" s="677"/>
      <c r="DC8" s="677"/>
      <c r="DD8" s="646">
        <v>246066</v>
      </c>
      <c r="DE8" s="641"/>
      <c r="DF8" s="641"/>
      <c r="DG8" s="641"/>
      <c r="DH8" s="641"/>
      <c r="DI8" s="641"/>
      <c r="DJ8" s="641"/>
      <c r="DK8" s="641"/>
      <c r="DL8" s="641"/>
      <c r="DM8" s="641"/>
      <c r="DN8" s="641"/>
      <c r="DO8" s="641"/>
      <c r="DP8" s="642"/>
      <c r="DQ8" s="646">
        <v>1228351</v>
      </c>
      <c r="DR8" s="641"/>
      <c r="DS8" s="641"/>
      <c r="DT8" s="641"/>
      <c r="DU8" s="641"/>
      <c r="DV8" s="641"/>
      <c r="DW8" s="641"/>
      <c r="DX8" s="641"/>
      <c r="DY8" s="641"/>
      <c r="DZ8" s="641"/>
      <c r="EA8" s="641"/>
      <c r="EB8" s="641"/>
      <c r="EC8" s="686"/>
    </row>
    <row r="9" spans="2:143" ht="11.25" customHeight="1" x14ac:dyDescent="0.2">
      <c r="B9" s="637" t="s">
        <v>236</v>
      </c>
      <c r="C9" s="638"/>
      <c r="D9" s="638"/>
      <c r="E9" s="638"/>
      <c r="F9" s="638"/>
      <c r="G9" s="638"/>
      <c r="H9" s="638"/>
      <c r="I9" s="638"/>
      <c r="J9" s="638"/>
      <c r="K9" s="638"/>
      <c r="L9" s="638"/>
      <c r="M9" s="638"/>
      <c r="N9" s="638"/>
      <c r="O9" s="638"/>
      <c r="P9" s="638"/>
      <c r="Q9" s="639"/>
      <c r="R9" s="640">
        <v>6364</v>
      </c>
      <c r="S9" s="641"/>
      <c r="T9" s="641"/>
      <c r="U9" s="641"/>
      <c r="V9" s="641"/>
      <c r="W9" s="641"/>
      <c r="X9" s="641"/>
      <c r="Y9" s="642"/>
      <c r="Z9" s="677">
        <v>0.1</v>
      </c>
      <c r="AA9" s="677"/>
      <c r="AB9" s="677"/>
      <c r="AC9" s="677"/>
      <c r="AD9" s="678">
        <v>6364</v>
      </c>
      <c r="AE9" s="678"/>
      <c r="AF9" s="678"/>
      <c r="AG9" s="678"/>
      <c r="AH9" s="678"/>
      <c r="AI9" s="678"/>
      <c r="AJ9" s="678"/>
      <c r="AK9" s="678"/>
      <c r="AL9" s="643">
        <v>0.2</v>
      </c>
      <c r="AM9" s="644"/>
      <c r="AN9" s="644"/>
      <c r="AO9" s="679"/>
      <c r="AP9" s="637" t="s">
        <v>237</v>
      </c>
      <c r="AQ9" s="638"/>
      <c r="AR9" s="638"/>
      <c r="AS9" s="638"/>
      <c r="AT9" s="638"/>
      <c r="AU9" s="638"/>
      <c r="AV9" s="638"/>
      <c r="AW9" s="638"/>
      <c r="AX9" s="638"/>
      <c r="AY9" s="638"/>
      <c r="AZ9" s="638"/>
      <c r="BA9" s="638"/>
      <c r="BB9" s="638"/>
      <c r="BC9" s="638"/>
      <c r="BD9" s="638"/>
      <c r="BE9" s="638"/>
      <c r="BF9" s="639"/>
      <c r="BG9" s="640">
        <v>1042511</v>
      </c>
      <c r="BH9" s="641"/>
      <c r="BI9" s="641"/>
      <c r="BJ9" s="641"/>
      <c r="BK9" s="641"/>
      <c r="BL9" s="641"/>
      <c r="BM9" s="641"/>
      <c r="BN9" s="642"/>
      <c r="BO9" s="677">
        <v>39.9</v>
      </c>
      <c r="BP9" s="677"/>
      <c r="BQ9" s="677"/>
      <c r="BR9" s="677"/>
      <c r="BS9" s="646" t="s">
        <v>238</v>
      </c>
      <c r="BT9" s="641"/>
      <c r="BU9" s="641"/>
      <c r="BV9" s="641"/>
      <c r="BW9" s="641"/>
      <c r="BX9" s="641"/>
      <c r="BY9" s="641"/>
      <c r="BZ9" s="641"/>
      <c r="CA9" s="641"/>
      <c r="CB9" s="686"/>
      <c r="CD9" s="687" t="s">
        <v>239</v>
      </c>
      <c r="CE9" s="684"/>
      <c r="CF9" s="684"/>
      <c r="CG9" s="684"/>
      <c r="CH9" s="684"/>
      <c r="CI9" s="684"/>
      <c r="CJ9" s="684"/>
      <c r="CK9" s="684"/>
      <c r="CL9" s="684"/>
      <c r="CM9" s="684"/>
      <c r="CN9" s="684"/>
      <c r="CO9" s="684"/>
      <c r="CP9" s="684"/>
      <c r="CQ9" s="685"/>
      <c r="CR9" s="640">
        <v>479779</v>
      </c>
      <c r="CS9" s="641"/>
      <c r="CT9" s="641"/>
      <c r="CU9" s="641"/>
      <c r="CV9" s="641"/>
      <c r="CW9" s="641"/>
      <c r="CX9" s="641"/>
      <c r="CY9" s="642"/>
      <c r="CZ9" s="677">
        <v>6.4</v>
      </c>
      <c r="DA9" s="677"/>
      <c r="DB9" s="677"/>
      <c r="DC9" s="677"/>
      <c r="DD9" s="646">
        <v>12227</v>
      </c>
      <c r="DE9" s="641"/>
      <c r="DF9" s="641"/>
      <c r="DG9" s="641"/>
      <c r="DH9" s="641"/>
      <c r="DI9" s="641"/>
      <c r="DJ9" s="641"/>
      <c r="DK9" s="641"/>
      <c r="DL9" s="641"/>
      <c r="DM9" s="641"/>
      <c r="DN9" s="641"/>
      <c r="DO9" s="641"/>
      <c r="DP9" s="642"/>
      <c r="DQ9" s="646">
        <v>469842</v>
      </c>
      <c r="DR9" s="641"/>
      <c r="DS9" s="641"/>
      <c r="DT9" s="641"/>
      <c r="DU9" s="641"/>
      <c r="DV9" s="641"/>
      <c r="DW9" s="641"/>
      <c r="DX9" s="641"/>
      <c r="DY9" s="641"/>
      <c r="DZ9" s="641"/>
      <c r="EA9" s="641"/>
      <c r="EB9" s="641"/>
      <c r="EC9" s="686"/>
    </row>
    <row r="10" spans="2:143" ht="11.25" customHeight="1" x14ac:dyDescent="0.2">
      <c r="B10" s="637" t="s">
        <v>240</v>
      </c>
      <c r="C10" s="638"/>
      <c r="D10" s="638"/>
      <c r="E10" s="638"/>
      <c r="F10" s="638"/>
      <c r="G10" s="638"/>
      <c r="H10" s="638"/>
      <c r="I10" s="638"/>
      <c r="J10" s="638"/>
      <c r="K10" s="638"/>
      <c r="L10" s="638"/>
      <c r="M10" s="638"/>
      <c r="N10" s="638"/>
      <c r="O10" s="638"/>
      <c r="P10" s="638"/>
      <c r="Q10" s="639"/>
      <c r="R10" s="640" t="s">
        <v>175</v>
      </c>
      <c r="S10" s="641"/>
      <c r="T10" s="641"/>
      <c r="U10" s="641"/>
      <c r="V10" s="641"/>
      <c r="W10" s="641"/>
      <c r="X10" s="641"/>
      <c r="Y10" s="642"/>
      <c r="Z10" s="677" t="s">
        <v>175</v>
      </c>
      <c r="AA10" s="677"/>
      <c r="AB10" s="677"/>
      <c r="AC10" s="677"/>
      <c r="AD10" s="678" t="s">
        <v>238</v>
      </c>
      <c r="AE10" s="678"/>
      <c r="AF10" s="678"/>
      <c r="AG10" s="678"/>
      <c r="AH10" s="678"/>
      <c r="AI10" s="678"/>
      <c r="AJ10" s="678"/>
      <c r="AK10" s="678"/>
      <c r="AL10" s="643" t="s">
        <v>238</v>
      </c>
      <c r="AM10" s="644"/>
      <c r="AN10" s="644"/>
      <c r="AO10" s="679"/>
      <c r="AP10" s="637" t="s">
        <v>241</v>
      </c>
      <c r="AQ10" s="638"/>
      <c r="AR10" s="638"/>
      <c r="AS10" s="638"/>
      <c r="AT10" s="638"/>
      <c r="AU10" s="638"/>
      <c r="AV10" s="638"/>
      <c r="AW10" s="638"/>
      <c r="AX10" s="638"/>
      <c r="AY10" s="638"/>
      <c r="AZ10" s="638"/>
      <c r="BA10" s="638"/>
      <c r="BB10" s="638"/>
      <c r="BC10" s="638"/>
      <c r="BD10" s="638"/>
      <c r="BE10" s="638"/>
      <c r="BF10" s="639"/>
      <c r="BG10" s="640">
        <v>56890</v>
      </c>
      <c r="BH10" s="641"/>
      <c r="BI10" s="641"/>
      <c r="BJ10" s="641"/>
      <c r="BK10" s="641"/>
      <c r="BL10" s="641"/>
      <c r="BM10" s="641"/>
      <c r="BN10" s="642"/>
      <c r="BO10" s="677">
        <v>2.2000000000000002</v>
      </c>
      <c r="BP10" s="677"/>
      <c r="BQ10" s="677"/>
      <c r="BR10" s="677"/>
      <c r="BS10" s="646">
        <v>9367</v>
      </c>
      <c r="BT10" s="641"/>
      <c r="BU10" s="641"/>
      <c r="BV10" s="641"/>
      <c r="BW10" s="641"/>
      <c r="BX10" s="641"/>
      <c r="BY10" s="641"/>
      <c r="BZ10" s="641"/>
      <c r="CA10" s="641"/>
      <c r="CB10" s="686"/>
      <c r="CD10" s="687" t="s">
        <v>242</v>
      </c>
      <c r="CE10" s="684"/>
      <c r="CF10" s="684"/>
      <c r="CG10" s="684"/>
      <c r="CH10" s="684"/>
      <c r="CI10" s="684"/>
      <c r="CJ10" s="684"/>
      <c r="CK10" s="684"/>
      <c r="CL10" s="684"/>
      <c r="CM10" s="684"/>
      <c r="CN10" s="684"/>
      <c r="CO10" s="684"/>
      <c r="CP10" s="684"/>
      <c r="CQ10" s="685"/>
      <c r="CR10" s="640">
        <v>18572</v>
      </c>
      <c r="CS10" s="641"/>
      <c r="CT10" s="641"/>
      <c r="CU10" s="641"/>
      <c r="CV10" s="641"/>
      <c r="CW10" s="641"/>
      <c r="CX10" s="641"/>
      <c r="CY10" s="642"/>
      <c r="CZ10" s="677">
        <v>0.2</v>
      </c>
      <c r="DA10" s="677"/>
      <c r="DB10" s="677"/>
      <c r="DC10" s="677"/>
      <c r="DD10" s="646" t="s">
        <v>175</v>
      </c>
      <c r="DE10" s="641"/>
      <c r="DF10" s="641"/>
      <c r="DG10" s="641"/>
      <c r="DH10" s="641"/>
      <c r="DI10" s="641"/>
      <c r="DJ10" s="641"/>
      <c r="DK10" s="641"/>
      <c r="DL10" s="641"/>
      <c r="DM10" s="641"/>
      <c r="DN10" s="641"/>
      <c r="DO10" s="641"/>
      <c r="DP10" s="642"/>
      <c r="DQ10" s="646">
        <v>13515</v>
      </c>
      <c r="DR10" s="641"/>
      <c r="DS10" s="641"/>
      <c r="DT10" s="641"/>
      <c r="DU10" s="641"/>
      <c r="DV10" s="641"/>
      <c r="DW10" s="641"/>
      <c r="DX10" s="641"/>
      <c r="DY10" s="641"/>
      <c r="DZ10" s="641"/>
      <c r="EA10" s="641"/>
      <c r="EB10" s="641"/>
      <c r="EC10" s="686"/>
    </row>
    <row r="11" spans="2:143" ht="11.25" customHeight="1" x14ac:dyDescent="0.2">
      <c r="B11" s="637" t="s">
        <v>243</v>
      </c>
      <c r="C11" s="638"/>
      <c r="D11" s="638"/>
      <c r="E11" s="638"/>
      <c r="F11" s="638"/>
      <c r="G11" s="638"/>
      <c r="H11" s="638"/>
      <c r="I11" s="638"/>
      <c r="J11" s="638"/>
      <c r="K11" s="638"/>
      <c r="L11" s="638"/>
      <c r="M11" s="638"/>
      <c r="N11" s="638"/>
      <c r="O11" s="638"/>
      <c r="P11" s="638"/>
      <c r="Q11" s="639"/>
      <c r="R11" s="640">
        <v>349471</v>
      </c>
      <c r="S11" s="641"/>
      <c r="T11" s="641"/>
      <c r="U11" s="641"/>
      <c r="V11" s="641"/>
      <c r="W11" s="641"/>
      <c r="X11" s="641"/>
      <c r="Y11" s="642"/>
      <c r="Z11" s="643">
        <v>4.5</v>
      </c>
      <c r="AA11" s="644"/>
      <c r="AB11" s="644"/>
      <c r="AC11" s="645"/>
      <c r="AD11" s="646">
        <v>349471</v>
      </c>
      <c r="AE11" s="641"/>
      <c r="AF11" s="641"/>
      <c r="AG11" s="641"/>
      <c r="AH11" s="641"/>
      <c r="AI11" s="641"/>
      <c r="AJ11" s="641"/>
      <c r="AK11" s="642"/>
      <c r="AL11" s="643">
        <v>8.4</v>
      </c>
      <c r="AM11" s="644"/>
      <c r="AN11" s="644"/>
      <c r="AO11" s="679"/>
      <c r="AP11" s="637" t="s">
        <v>244</v>
      </c>
      <c r="AQ11" s="638"/>
      <c r="AR11" s="638"/>
      <c r="AS11" s="638"/>
      <c r="AT11" s="638"/>
      <c r="AU11" s="638"/>
      <c r="AV11" s="638"/>
      <c r="AW11" s="638"/>
      <c r="AX11" s="638"/>
      <c r="AY11" s="638"/>
      <c r="AZ11" s="638"/>
      <c r="BA11" s="638"/>
      <c r="BB11" s="638"/>
      <c r="BC11" s="638"/>
      <c r="BD11" s="638"/>
      <c r="BE11" s="638"/>
      <c r="BF11" s="639"/>
      <c r="BG11" s="640">
        <v>95738</v>
      </c>
      <c r="BH11" s="641"/>
      <c r="BI11" s="641"/>
      <c r="BJ11" s="641"/>
      <c r="BK11" s="641"/>
      <c r="BL11" s="641"/>
      <c r="BM11" s="641"/>
      <c r="BN11" s="642"/>
      <c r="BO11" s="677">
        <v>3.7</v>
      </c>
      <c r="BP11" s="677"/>
      <c r="BQ11" s="677"/>
      <c r="BR11" s="677"/>
      <c r="BS11" s="646" t="s">
        <v>238</v>
      </c>
      <c r="BT11" s="641"/>
      <c r="BU11" s="641"/>
      <c r="BV11" s="641"/>
      <c r="BW11" s="641"/>
      <c r="BX11" s="641"/>
      <c r="BY11" s="641"/>
      <c r="BZ11" s="641"/>
      <c r="CA11" s="641"/>
      <c r="CB11" s="686"/>
      <c r="CD11" s="687" t="s">
        <v>245</v>
      </c>
      <c r="CE11" s="684"/>
      <c r="CF11" s="684"/>
      <c r="CG11" s="684"/>
      <c r="CH11" s="684"/>
      <c r="CI11" s="684"/>
      <c r="CJ11" s="684"/>
      <c r="CK11" s="684"/>
      <c r="CL11" s="684"/>
      <c r="CM11" s="684"/>
      <c r="CN11" s="684"/>
      <c r="CO11" s="684"/>
      <c r="CP11" s="684"/>
      <c r="CQ11" s="685"/>
      <c r="CR11" s="640">
        <v>358095</v>
      </c>
      <c r="CS11" s="641"/>
      <c r="CT11" s="641"/>
      <c r="CU11" s="641"/>
      <c r="CV11" s="641"/>
      <c r="CW11" s="641"/>
      <c r="CX11" s="641"/>
      <c r="CY11" s="642"/>
      <c r="CZ11" s="677">
        <v>4.8</v>
      </c>
      <c r="DA11" s="677"/>
      <c r="DB11" s="677"/>
      <c r="DC11" s="677"/>
      <c r="DD11" s="646">
        <v>91810</v>
      </c>
      <c r="DE11" s="641"/>
      <c r="DF11" s="641"/>
      <c r="DG11" s="641"/>
      <c r="DH11" s="641"/>
      <c r="DI11" s="641"/>
      <c r="DJ11" s="641"/>
      <c r="DK11" s="641"/>
      <c r="DL11" s="641"/>
      <c r="DM11" s="641"/>
      <c r="DN11" s="641"/>
      <c r="DO11" s="641"/>
      <c r="DP11" s="642"/>
      <c r="DQ11" s="646">
        <v>269541</v>
      </c>
      <c r="DR11" s="641"/>
      <c r="DS11" s="641"/>
      <c r="DT11" s="641"/>
      <c r="DU11" s="641"/>
      <c r="DV11" s="641"/>
      <c r="DW11" s="641"/>
      <c r="DX11" s="641"/>
      <c r="DY11" s="641"/>
      <c r="DZ11" s="641"/>
      <c r="EA11" s="641"/>
      <c r="EB11" s="641"/>
      <c r="EC11" s="686"/>
    </row>
    <row r="12" spans="2:143" ht="11.25" customHeight="1" x14ac:dyDescent="0.2">
      <c r="B12" s="637" t="s">
        <v>246</v>
      </c>
      <c r="C12" s="638"/>
      <c r="D12" s="638"/>
      <c r="E12" s="638"/>
      <c r="F12" s="638"/>
      <c r="G12" s="638"/>
      <c r="H12" s="638"/>
      <c r="I12" s="638"/>
      <c r="J12" s="638"/>
      <c r="K12" s="638"/>
      <c r="L12" s="638"/>
      <c r="M12" s="638"/>
      <c r="N12" s="638"/>
      <c r="O12" s="638"/>
      <c r="P12" s="638"/>
      <c r="Q12" s="639"/>
      <c r="R12" s="640">
        <v>1304</v>
      </c>
      <c r="S12" s="641"/>
      <c r="T12" s="641"/>
      <c r="U12" s="641"/>
      <c r="V12" s="641"/>
      <c r="W12" s="641"/>
      <c r="X12" s="641"/>
      <c r="Y12" s="642"/>
      <c r="Z12" s="677">
        <v>0</v>
      </c>
      <c r="AA12" s="677"/>
      <c r="AB12" s="677"/>
      <c r="AC12" s="677"/>
      <c r="AD12" s="678">
        <v>1304</v>
      </c>
      <c r="AE12" s="678"/>
      <c r="AF12" s="678"/>
      <c r="AG12" s="678"/>
      <c r="AH12" s="678"/>
      <c r="AI12" s="678"/>
      <c r="AJ12" s="678"/>
      <c r="AK12" s="678"/>
      <c r="AL12" s="643">
        <v>0</v>
      </c>
      <c r="AM12" s="644"/>
      <c r="AN12" s="644"/>
      <c r="AO12" s="679"/>
      <c r="AP12" s="637" t="s">
        <v>247</v>
      </c>
      <c r="AQ12" s="638"/>
      <c r="AR12" s="638"/>
      <c r="AS12" s="638"/>
      <c r="AT12" s="638"/>
      <c r="AU12" s="638"/>
      <c r="AV12" s="638"/>
      <c r="AW12" s="638"/>
      <c r="AX12" s="638"/>
      <c r="AY12" s="638"/>
      <c r="AZ12" s="638"/>
      <c r="BA12" s="638"/>
      <c r="BB12" s="638"/>
      <c r="BC12" s="638"/>
      <c r="BD12" s="638"/>
      <c r="BE12" s="638"/>
      <c r="BF12" s="639"/>
      <c r="BG12" s="640">
        <v>1133247</v>
      </c>
      <c r="BH12" s="641"/>
      <c r="BI12" s="641"/>
      <c r="BJ12" s="641"/>
      <c r="BK12" s="641"/>
      <c r="BL12" s="641"/>
      <c r="BM12" s="641"/>
      <c r="BN12" s="642"/>
      <c r="BO12" s="677">
        <v>43.4</v>
      </c>
      <c r="BP12" s="677"/>
      <c r="BQ12" s="677"/>
      <c r="BR12" s="677"/>
      <c r="BS12" s="646" t="s">
        <v>238</v>
      </c>
      <c r="BT12" s="641"/>
      <c r="BU12" s="641"/>
      <c r="BV12" s="641"/>
      <c r="BW12" s="641"/>
      <c r="BX12" s="641"/>
      <c r="BY12" s="641"/>
      <c r="BZ12" s="641"/>
      <c r="CA12" s="641"/>
      <c r="CB12" s="686"/>
      <c r="CD12" s="687" t="s">
        <v>248</v>
      </c>
      <c r="CE12" s="684"/>
      <c r="CF12" s="684"/>
      <c r="CG12" s="684"/>
      <c r="CH12" s="684"/>
      <c r="CI12" s="684"/>
      <c r="CJ12" s="684"/>
      <c r="CK12" s="684"/>
      <c r="CL12" s="684"/>
      <c r="CM12" s="684"/>
      <c r="CN12" s="684"/>
      <c r="CO12" s="684"/>
      <c r="CP12" s="684"/>
      <c r="CQ12" s="685"/>
      <c r="CR12" s="640">
        <v>45669</v>
      </c>
      <c r="CS12" s="641"/>
      <c r="CT12" s="641"/>
      <c r="CU12" s="641"/>
      <c r="CV12" s="641"/>
      <c r="CW12" s="641"/>
      <c r="CX12" s="641"/>
      <c r="CY12" s="642"/>
      <c r="CZ12" s="677">
        <v>0.6</v>
      </c>
      <c r="DA12" s="677"/>
      <c r="DB12" s="677"/>
      <c r="DC12" s="677"/>
      <c r="DD12" s="646">
        <v>2456</v>
      </c>
      <c r="DE12" s="641"/>
      <c r="DF12" s="641"/>
      <c r="DG12" s="641"/>
      <c r="DH12" s="641"/>
      <c r="DI12" s="641"/>
      <c r="DJ12" s="641"/>
      <c r="DK12" s="641"/>
      <c r="DL12" s="641"/>
      <c r="DM12" s="641"/>
      <c r="DN12" s="641"/>
      <c r="DO12" s="641"/>
      <c r="DP12" s="642"/>
      <c r="DQ12" s="646">
        <v>29866</v>
      </c>
      <c r="DR12" s="641"/>
      <c r="DS12" s="641"/>
      <c r="DT12" s="641"/>
      <c r="DU12" s="641"/>
      <c r="DV12" s="641"/>
      <c r="DW12" s="641"/>
      <c r="DX12" s="641"/>
      <c r="DY12" s="641"/>
      <c r="DZ12" s="641"/>
      <c r="EA12" s="641"/>
      <c r="EB12" s="641"/>
      <c r="EC12" s="686"/>
    </row>
    <row r="13" spans="2:143" ht="11.25" customHeight="1" x14ac:dyDescent="0.2">
      <c r="B13" s="637" t="s">
        <v>249</v>
      </c>
      <c r="C13" s="638"/>
      <c r="D13" s="638"/>
      <c r="E13" s="638"/>
      <c r="F13" s="638"/>
      <c r="G13" s="638"/>
      <c r="H13" s="638"/>
      <c r="I13" s="638"/>
      <c r="J13" s="638"/>
      <c r="K13" s="638"/>
      <c r="L13" s="638"/>
      <c r="M13" s="638"/>
      <c r="N13" s="638"/>
      <c r="O13" s="638"/>
      <c r="P13" s="638"/>
      <c r="Q13" s="639"/>
      <c r="R13" s="640" t="s">
        <v>175</v>
      </c>
      <c r="S13" s="641"/>
      <c r="T13" s="641"/>
      <c r="U13" s="641"/>
      <c r="V13" s="641"/>
      <c r="W13" s="641"/>
      <c r="X13" s="641"/>
      <c r="Y13" s="642"/>
      <c r="Z13" s="677" t="s">
        <v>175</v>
      </c>
      <c r="AA13" s="677"/>
      <c r="AB13" s="677"/>
      <c r="AC13" s="677"/>
      <c r="AD13" s="678" t="s">
        <v>175</v>
      </c>
      <c r="AE13" s="678"/>
      <c r="AF13" s="678"/>
      <c r="AG13" s="678"/>
      <c r="AH13" s="678"/>
      <c r="AI13" s="678"/>
      <c r="AJ13" s="678"/>
      <c r="AK13" s="678"/>
      <c r="AL13" s="643" t="s">
        <v>238</v>
      </c>
      <c r="AM13" s="644"/>
      <c r="AN13" s="644"/>
      <c r="AO13" s="679"/>
      <c r="AP13" s="637" t="s">
        <v>250</v>
      </c>
      <c r="AQ13" s="638"/>
      <c r="AR13" s="638"/>
      <c r="AS13" s="638"/>
      <c r="AT13" s="638"/>
      <c r="AU13" s="638"/>
      <c r="AV13" s="638"/>
      <c r="AW13" s="638"/>
      <c r="AX13" s="638"/>
      <c r="AY13" s="638"/>
      <c r="AZ13" s="638"/>
      <c r="BA13" s="638"/>
      <c r="BB13" s="638"/>
      <c r="BC13" s="638"/>
      <c r="BD13" s="638"/>
      <c r="BE13" s="638"/>
      <c r="BF13" s="639"/>
      <c r="BG13" s="640">
        <v>1131513</v>
      </c>
      <c r="BH13" s="641"/>
      <c r="BI13" s="641"/>
      <c r="BJ13" s="641"/>
      <c r="BK13" s="641"/>
      <c r="BL13" s="641"/>
      <c r="BM13" s="641"/>
      <c r="BN13" s="642"/>
      <c r="BO13" s="677">
        <v>43.3</v>
      </c>
      <c r="BP13" s="677"/>
      <c r="BQ13" s="677"/>
      <c r="BR13" s="677"/>
      <c r="BS13" s="646" t="s">
        <v>238</v>
      </c>
      <c r="BT13" s="641"/>
      <c r="BU13" s="641"/>
      <c r="BV13" s="641"/>
      <c r="BW13" s="641"/>
      <c r="BX13" s="641"/>
      <c r="BY13" s="641"/>
      <c r="BZ13" s="641"/>
      <c r="CA13" s="641"/>
      <c r="CB13" s="686"/>
      <c r="CD13" s="687" t="s">
        <v>251</v>
      </c>
      <c r="CE13" s="684"/>
      <c r="CF13" s="684"/>
      <c r="CG13" s="684"/>
      <c r="CH13" s="684"/>
      <c r="CI13" s="684"/>
      <c r="CJ13" s="684"/>
      <c r="CK13" s="684"/>
      <c r="CL13" s="684"/>
      <c r="CM13" s="684"/>
      <c r="CN13" s="684"/>
      <c r="CO13" s="684"/>
      <c r="CP13" s="684"/>
      <c r="CQ13" s="685"/>
      <c r="CR13" s="640">
        <v>656470</v>
      </c>
      <c r="CS13" s="641"/>
      <c r="CT13" s="641"/>
      <c r="CU13" s="641"/>
      <c r="CV13" s="641"/>
      <c r="CW13" s="641"/>
      <c r="CX13" s="641"/>
      <c r="CY13" s="642"/>
      <c r="CZ13" s="677">
        <v>8.6999999999999993</v>
      </c>
      <c r="DA13" s="677"/>
      <c r="DB13" s="677"/>
      <c r="DC13" s="677"/>
      <c r="DD13" s="646">
        <v>402429</v>
      </c>
      <c r="DE13" s="641"/>
      <c r="DF13" s="641"/>
      <c r="DG13" s="641"/>
      <c r="DH13" s="641"/>
      <c r="DI13" s="641"/>
      <c r="DJ13" s="641"/>
      <c r="DK13" s="641"/>
      <c r="DL13" s="641"/>
      <c r="DM13" s="641"/>
      <c r="DN13" s="641"/>
      <c r="DO13" s="641"/>
      <c r="DP13" s="642"/>
      <c r="DQ13" s="646">
        <v>369699</v>
      </c>
      <c r="DR13" s="641"/>
      <c r="DS13" s="641"/>
      <c r="DT13" s="641"/>
      <c r="DU13" s="641"/>
      <c r="DV13" s="641"/>
      <c r="DW13" s="641"/>
      <c r="DX13" s="641"/>
      <c r="DY13" s="641"/>
      <c r="DZ13" s="641"/>
      <c r="EA13" s="641"/>
      <c r="EB13" s="641"/>
      <c r="EC13" s="686"/>
    </row>
    <row r="14" spans="2:143" ht="11.25" customHeight="1" x14ac:dyDescent="0.2">
      <c r="B14" s="637" t="s">
        <v>252</v>
      </c>
      <c r="C14" s="638"/>
      <c r="D14" s="638"/>
      <c r="E14" s="638"/>
      <c r="F14" s="638"/>
      <c r="G14" s="638"/>
      <c r="H14" s="638"/>
      <c r="I14" s="638"/>
      <c r="J14" s="638"/>
      <c r="K14" s="638"/>
      <c r="L14" s="638"/>
      <c r="M14" s="638"/>
      <c r="N14" s="638"/>
      <c r="O14" s="638"/>
      <c r="P14" s="638"/>
      <c r="Q14" s="639"/>
      <c r="R14" s="640">
        <v>13675</v>
      </c>
      <c r="S14" s="641"/>
      <c r="T14" s="641"/>
      <c r="U14" s="641"/>
      <c r="V14" s="641"/>
      <c r="W14" s="641"/>
      <c r="X14" s="641"/>
      <c r="Y14" s="642"/>
      <c r="Z14" s="677">
        <v>0.2</v>
      </c>
      <c r="AA14" s="677"/>
      <c r="AB14" s="677"/>
      <c r="AC14" s="677"/>
      <c r="AD14" s="678">
        <v>13675</v>
      </c>
      <c r="AE14" s="678"/>
      <c r="AF14" s="678"/>
      <c r="AG14" s="678"/>
      <c r="AH14" s="678"/>
      <c r="AI14" s="678"/>
      <c r="AJ14" s="678"/>
      <c r="AK14" s="678"/>
      <c r="AL14" s="643">
        <v>0.3</v>
      </c>
      <c r="AM14" s="644"/>
      <c r="AN14" s="644"/>
      <c r="AO14" s="679"/>
      <c r="AP14" s="637" t="s">
        <v>253</v>
      </c>
      <c r="AQ14" s="638"/>
      <c r="AR14" s="638"/>
      <c r="AS14" s="638"/>
      <c r="AT14" s="638"/>
      <c r="AU14" s="638"/>
      <c r="AV14" s="638"/>
      <c r="AW14" s="638"/>
      <c r="AX14" s="638"/>
      <c r="AY14" s="638"/>
      <c r="AZ14" s="638"/>
      <c r="BA14" s="638"/>
      <c r="BB14" s="638"/>
      <c r="BC14" s="638"/>
      <c r="BD14" s="638"/>
      <c r="BE14" s="638"/>
      <c r="BF14" s="639"/>
      <c r="BG14" s="640">
        <v>70591</v>
      </c>
      <c r="BH14" s="641"/>
      <c r="BI14" s="641"/>
      <c r="BJ14" s="641"/>
      <c r="BK14" s="641"/>
      <c r="BL14" s="641"/>
      <c r="BM14" s="641"/>
      <c r="BN14" s="642"/>
      <c r="BO14" s="677">
        <v>2.7</v>
      </c>
      <c r="BP14" s="677"/>
      <c r="BQ14" s="677"/>
      <c r="BR14" s="677"/>
      <c r="BS14" s="646" t="s">
        <v>238</v>
      </c>
      <c r="BT14" s="641"/>
      <c r="BU14" s="641"/>
      <c r="BV14" s="641"/>
      <c r="BW14" s="641"/>
      <c r="BX14" s="641"/>
      <c r="BY14" s="641"/>
      <c r="BZ14" s="641"/>
      <c r="CA14" s="641"/>
      <c r="CB14" s="686"/>
      <c r="CD14" s="687" t="s">
        <v>254</v>
      </c>
      <c r="CE14" s="684"/>
      <c r="CF14" s="684"/>
      <c r="CG14" s="684"/>
      <c r="CH14" s="684"/>
      <c r="CI14" s="684"/>
      <c r="CJ14" s="684"/>
      <c r="CK14" s="684"/>
      <c r="CL14" s="684"/>
      <c r="CM14" s="684"/>
      <c r="CN14" s="684"/>
      <c r="CO14" s="684"/>
      <c r="CP14" s="684"/>
      <c r="CQ14" s="685"/>
      <c r="CR14" s="640">
        <v>493390</v>
      </c>
      <c r="CS14" s="641"/>
      <c r="CT14" s="641"/>
      <c r="CU14" s="641"/>
      <c r="CV14" s="641"/>
      <c r="CW14" s="641"/>
      <c r="CX14" s="641"/>
      <c r="CY14" s="642"/>
      <c r="CZ14" s="677">
        <v>6.6</v>
      </c>
      <c r="DA14" s="677"/>
      <c r="DB14" s="677"/>
      <c r="DC14" s="677"/>
      <c r="DD14" s="646">
        <v>158001</v>
      </c>
      <c r="DE14" s="641"/>
      <c r="DF14" s="641"/>
      <c r="DG14" s="641"/>
      <c r="DH14" s="641"/>
      <c r="DI14" s="641"/>
      <c r="DJ14" s="641"/>
      <c r="DK14" s="641"/>
      <c r="DL14" s="641"/>
      <c r="DM14" s="641"/>
      <c r="DN14" s="641"/>
      <c r="DO14" s="641"/>
      <c r="DP14" s="642"/>
      <c r="DQ14" s="646">
        <v>340183</v>
      </c>
      <c r="DR14" s="641"/>
      <c r="DS14" s="641"/>
      <c r="DT14" s="641"/>
      <c r="DU14" s="641"/>
      <c r="DV14" s="641"/>
      <c r="DW14" s="641"/>
      <c r="DX14" s="641"/>
      <c r="DY14" s="641"/>
      <c r="DZ14" s="641"/>
      <c r="EA14" s="641"/>
      <c r="EB14" s="641"/>
      <c r="EC14" s="686"/>
    </row>
    <row r="15" spans="2:143" ht="11.25" customHeight="1" x14ac:dyDescent="0.2">
      <c r="B15" s="637" t="s">
        <v>255</v>
      </c>
      <c r="C15" s="638"/>
      <c r="D15" s="638"/>
      <c r="E15" s="638"/>
      <c r="F15" s="638"/>
      <c r="G15" s="638"/>
      <c r="H15" s="638"/>
      <c r="I15" s="638"/>
      <c r="J15" s="638"/>
      <c r="K15" s="638"/>
      <c r="L15" s="638"/>
      <c r="M15" s="638"/>
      <c r="N15" s="638"/>
      <c r="O15" s="638"/>
      <c r="P15" s="638"/>
      <c r="Q15" s="639"/>
      <c r="R15" s="640" t="s">
        <v>175</v>
      </c>
      <c r="S15" s="641"/>
      <c r="T15" s="641"/>
      <c r="U15" s="641"/>
      <c r="V15" s="641"/>
      <c r="W15" s="641"/>
      <c r="X15" s="641"/>
      <c r="Y15" s="642"/>
      <c r="Z15" s="677" t="s">
        <v>238</v>
      </c>
      <c r="AA15" s="677"/>
      <c r="AB15" s="677"/>
      <c r="AC15" s="677"/>
      <c r="AD15" s="678" t="s">
        <v>175</v>
      </c>
      <c r="AE15" s="678"/>
      <c r="AF15" s="678"/>
      <c r="AG15" s="678"/>
      <c r="AH15" s="678"/>
      <c r="AI15" s="678"/>
      <c r="AJ15" s="678"/>
      <c r="AK15" s="678"/>
      <c r="AL15" s="643" t="s">
        <v>175</v>
      </c>
      <c r="AM15" s="644"/>
      <c r="AN15" s="644"/>
      <c r="AO15" s="679"/>
      <c r="AP15" s="637" t="s">
        <v>256</v>
      </c>
      <c r="AQ15" s="638"/>
      <c r="AR15" s="638"/>
      <c r="AS15" s="638"/>
      <c r="AT15" s="638"/>
      <c r="AU15" s="638"/>
      <c r="AV15" s="638"/>
      <c r="AW15" s="638"/>
      <c r="AX15" s="638"/>
      <c r="AY15" s="638"/>
      <c r="AZ15" s="638"/>
      <c r="BA15" s="638"/>
      <c r="BB15" s="638"/>
      <c r="BC15" s="638"/>
      <c r="BD15" s="638"/>
      <c r="BE15" s="638"/>
      <c r="BF15" s="639"/>
      <c r="BG15" s="640">
        <v>163445</v>
      </c>
      <c r="BH15" s="641"/>
      <c r="BI15" s="641"/>
      <c r="BJ15" s="641"/>
      <c r="BK15" s="641"/>
      <c r="BL15" s="641"/>
      <c r="BM15" s="641"/>
      <c r="BN15" s="642"/>
      <c r="BO15" s="677">
        <v>6.3</v>
      </c>
      <c r="BP15" s="677"/>
      <c r="BQ15" s="677"/>
      <c r="BR15" s="677"/>
      <c r="BS15" s="646" t="s">
        <v>175</v>
      </c>
      <c r="BT15" s="641"/>
      <c r="BU15" s="641"/>
      <c r="BV15" s="641"/>
      <c r="BW15" s="641"/>
      <c r="BX15" s="641"/>
      <c r="BY15" s="641"/>
      <c r="BZ15" s="641"/>
      <c r="CA15" s="641"/>
      <c r="CB15" s="686"/>
      <c r="CD15" s="687" t="s">
        <v>257</v>
      </c>
      <c r="CE15" s="684"/>
      <c r="CF15" s="684"/>
      <c r="CG15" s="684"/>
      <c r="CH15" s="684"/>
      <c r="CI15" s="684"/>
      <c r="CJ15" s="684"/>
      <c r="CK15" s="684"/>
      <c r="CL15" s="684"/>
      <c r="CM15" s="684"/>
      <c r="CN15" s="684"/>
      <c r="CO15" s="684"/>
      <c r="CP15" s="684"/>
      <c r="CQ15" s="685"/>
      <c r="CR15" s="640">
        <v>1047556</v>
      </c>
      <c r="CS15" s="641"/>
      <c r="CT15" s="641"/>
      <c r="CU15" s="641"/>
      <c r="CV15" s="641"/>
      <c r="CW15" s="641"/>
      <c r="CX15" s="641"/>
      <c r="CY15" s="642"/>
      <c r="CZ15" s="677">
        <v>13.9</v>
      </c>
      <c r="DA15" s="677"/>
      <c r="DB15" s="677"/>
      <c r="DC15" s="677"/>
      <c r="DD15" s="646">
        <v>378584</v>
      </c>
      <c r="DE15" s="641"/>
      <c r="DF15" s="641"/>
      <c r="DG15" s="641"/>
      <c r="DH15" s="641"/>
      <c r="DI15" s="641"/>
      <c r="DJ15" s="641"/>
      <c r="DK15" s="641"/>
      <c r="DL15" s="641"/>
      <c r="DM15" s="641"/>
      <c r="DN15" s="641"/>
      <c r="DO15" s="641"/>
      <c r="DP15" s="642"/>
      <c r="DQ15" s="646">
        <v>593723</v>
      </c>
      <c r="DR15" s="641"/>
      <c r="DS15" s="641"/>
      <c r="DT15" s="641"/>
      <c r="DU15" s="641"/>
      <c r="DV15" s="641"/>
      <c r="DW15" s="641"/>
      <c r="DX15" s="641"/>
      <c r="DY15" s="641"/>
      <c r="DZ15" s="641"/>
      <c r="EA15" s="641"/>
      <c r="EB15" s="641"/>
      <c r="EC15" s="686"/>
    </row>
    <row r="16" spans="2:143" ht="11.25" customHeight="1" x14ac:dyDescent="0.2">
      <c r="B16" s="637" t="s">
        <v>258</v>
      </c>
      <c r="C16" s="638"/>
      <c r="D16" s="638"/>
      <c r="E16" s="638"/>
      <c r="F16" s="638"/>
      <c r="G16" s="638"/>
      <c r="H16" s="638"/>
      <c r="I16" s="638"/>
      <c r="J16" s="638"/>
      <c r="K16" s="638"/>
      <c r="L16" s="638"/>
      <c r="M16" s="638"/>
      <c r="N16" s="638"/>
      <c r="O16" s="638"/>
      <c r="P16" s="638"/>
      <c r="Q16" s="639"/>
      <c r="R16" s="640">
        <v>4016</v>
      </c>
      <c r="S16" s="641"/>
      <c r="T16" s="641"/>
      <c r="U16" s="641"/>
      <c r="V16" s="641"/>
      <c r="W16" s="641"/>
      <c r="X16" s="641"/>
      <c r="Y16" s="642"/>
      <c r="Z16" s="677">
        <v>0.1</v>
      </c>
      <c r="AA16" s="677"/>
      <c r="AB16" s="677"/>
      <c r="AC16" s="677"/>
      <c r="AD16" s="678">
        <v>4016</v>
      </c>
      <c r="AE16" s="678"/>
      <c r="AF16" s="678"/>
      <c r="AG16" s="678"/>
      <c r="AH16" s="678"/>
      <c r="AI16" s="678"/>
      <c r="AJ16" s="678"/>
      <c r="AK16" s="678"/>
      <c r="AL16" s="643">
        <v>0.1</v>
      </c>
      <c r="AM16" s="644"/>
      <c r="AN16" s="644"/>
      <c r="AO16" s="679"/>
      <c r="AP16" s="637" t="s">
        <v>259</v>
      </c>
      <c r="AQ16" s="638"/>
      <c r="AR16" s="638"/>
      <c r="AS16" s="638"/>
      <c r="AT16" s="638"/>
      <c r="AU16" s="638"/>
      <c r="AV16" s="638"/>
      <c r="AW16" s="638"/>
      <c r="AX16" s="638"/>
      <c r="AY16" s="638"/>
      <c r="AZ16" s="638"/>
      <c r="BA16" s="638"/>
      <c r="BB16" s="638"/>
      <c r="BC16" s="638"/>
      <c r="BD16" s="638"/>
      <c r="BE16" s="638"/>
      <c r="BF16" s="639"/>
      <c r="BG16" s="640" t="s">
        <v>175</v>
      </c>
      <c r="BH16" s="641"/>
      <c r="BI16" s="641"/>
      <c r="BJ16" s="641"/>
      <c r="BK16" s="641"/>
      <c r="BL16" s="641"/>
      <c r="BM16" s="641"/>
      <c r="BN16" s="642"/>
      <c r="BO16" s="677" t="s">
        <v>175</v>
      </c>
      <c r="BP16" s="677"/>
      <c r="BQ16" s="677"/>
      <c r="BR16" s="677"/>
      <c r="BS16" s="646" t="s">
        <v>238</v>
      </c>
      <c r="BT16" s="641"/>
      <c r="BU16" s="641"/>
      <c r="BV16" s="641"/>
      <c r="BW16" s="641"/>
      <c r="BX16" s="641"/>
      <c r="BY16" s="641"/>
      <c r="BZ16" s="641"/>
      <c r="CA16" s="641"/>
      <c r="CB16" s="686"/>
      <c r="CD16" s="687" t="s">
        <v>260</v>
      </c>
      <c r="CE16" s="684"/>
      <c r="CF16" s="684"/>
      <c r="CG16" s="684"/>
      <c r="CH16" s="684"/>
      <c r="CI16" s="684"/>
      <c r="CJ16" s="684"/>
      <c r="CK16" s="684"/>
      <c r="CL16" s="684"/>
      <c r="CM16" s="684"/>
      <c r="CN16" s="684"/>
      <c r="CO16" s="684"/>
      <c r="CP16" s="684"/>
      <c r="CQ16" s="685"/>
      <c r="CR16" s="640" t="s">
        <v>175</v>
      </c>
      <c r="CS16" s="641"/>
      <c r="CT16" s="641"/>
      <c r="CU16" s="641"/>
      <c r="CV16" s="641"/>
      <c r="CW16" s="641"/>
      <c r="CX16" s="641"/>
      <c r="CY16" s="642"/>
      <c r="CZ16" s="677" t="s">
        <v>175</v>
      </c>
      <c r="DA16" s="677"/>
      <c r="DB16" s="677"/>
      <c r="DC16" s="677"/>
      <c r="DD16" s="646" t="s">
        <v>238</v>
      </c>
      <c r="DE16" s="641"/>
      <c r="DF16" s="641"/>
      <c r="DG16" s="641"/>
      <c r="DH16" s="641"/>
      <c r="DI16" s="641"/>
      <c r="DJ16" s="641"/>
      <c r="DK16" s="641"/>
      <c r="DL16" s="641"/>
      <c r="DM16" s="641"/>
      <c r="DN16" s="641"/>
      <c r="DO16" s="641"/>
      <c r="DP16" s="642"/>
      <c r="DQ16" s="646" t="s">
        <v>238</v>
      </c>
      <c r="DR16" s="641"/>
      <c r="DS16" s="641"/>
      <c r="DT16" s="641"/>
      <c r="DU16" s="641"/>
      <c r="DV16" s="641"/>
      <c r="DW16" s="641"/>
      <c r="DX16" s="641"/>
      <c r="DY16" s="641"/>
      <c r="DZ16" s="641"/>
      <c r="EA16" s="641"/>
      <c r="EB16" s="641"/>
      <c r="EC16" s="686"/>
    </row>
    <row r="17" spans="2:133" ht="11.25" customHeight="1" x14ac:dyDescent="0.2">
      <c r="B17" s="637" t="s">
        <v>261</v>
      </c>
      <c r="C17" s="638"/>
      <c r="D17" s="638"/>
      <c r="E17" s="638"/>
      <c r="F17" s="638"/>
      <c r="G17" s="638"/>
      <c r="H17" s="638"/>
      <c r="I17" s="638"/>
      <c r="J17" s="638"/>
      <c r="K17" s="638"/>
      <c r="L17" s="638"/>
      <c r="M17" s="638"/>
      <c r="N17" s="638"/>
      <c r="O17" s="638"/>
      <c r="P17" s="638"/>
      <c r="Q17" s="639"/>
      <c r="R17" s="640">
        <v>71773</v>
      </c>
      <c r="S17" s="641"/>
      <c r="T17" s="641"/>
      <c r="U17" s="641"/>
      <c r="V17" s="641"/>
      <c r="W17" s="641"/>
      <c r="X17" s="641"/>
      <c r="Y17" s="642"/>
      <c r="Z17" s="677">
        <v>0.9</v>
      </c>
      <c r="AA17" s="677"/>
      <c r="AB17" s="677"/>
      <c r="AC17" s="677"/>
      <c r="AD17" s="678">
        <v>71773</v>
      </c>
      <c r="AE17" s="678"/>
      <c r="AF17" s="678"/>
      <c r="AG17" s="678"/>
      <c r="AH17" s="678"/>
      <c r="AI17" s="678"/>
      <c r="AJ17" s="678"/>
      <c r="AK17" s="678"/>
      <c r="AL17" s="643">
        <v>1.7</v>
      </c>
      <c r="AM17" s="644"/>
      <c r="AN17" s="644"/>
      <c r="AO17" s="679"/>
      <c r="AP17" s="637" t="s">
        <v>262</v>
      </c>
      <c r="AQ17" s="638"/>
      <c r="AR17" s="638"/>
      <c r="AS17" s="638"/>
      <c r="AT17" s="638"/>
      <c r="AU17" s="638"/>
      <c r="AV17" s="638"/>
      <c r="AW17" s="638"/>
      <c r="AX17" s="638"/>
      <c r="AY17" s="638"/>
      <c r="AZ17" s="638"/>
      <c r="BA17" s="638"/>
      <c r="BB17" s="638"/>
      <c r="BC17" s="638"/>
      <c r="BD17" s="638"/>
      <c r="BE17" s="638"/>
      <c r="BF17" s="639"/>
      <c r="BG17" s="640" t="s">
        <v>238</v>
      </c>
      <c r="BH17" s="641"/>
      <c r="BI17" s="641"/>
      <c r="BJ17" s="641"/>
      <c r="BK17" s="641"/>
      <c r="BL17" s="641"/>
      <c r="BM17" s="641"/>
      <c r="BN17" s="642"/>
      <c r="BO17" s="677" t="s">
        <v>238</v>
      </c>
      <c r="BP17" s="677"/>
      <c r="BQ17" s="677"/>
      <c r="BR17" s="677"/>
      <c r="BS17" s="646" t="s">
        <v>238</v>
      </c>
      <c r="BT17" s="641"/>
      <c r="BU17" s="641"/>
      <c r="BV17" s="641"/>
      <c r="BW17" s="641"/>
      <c r="BX17" s="641"/>
      <c r="BY17" s="641"/>
      <c r="BZ17" s="641"/>
      <c r="CA17" s="641"/>
      <c r="CB17" s="686"/>
      <c r="CD17" s="687" t="s">
        <v>263</v>
      </c>
      <c r="CE17" s="684"/>
      <c r="CF17" s="684"/>
      <c r="CG17" s="684"/>
      <c r="CH17" s="684"/>
      <c r="CI17" s="684"/>
      <c r="CJ17" s="684"/>
      <c r="CK17" s="684"/>
      <c r="CL17" s="684"/>
      <c r="CM17" s="684"/>
      <c r="CN17" s="684"/>
      <c r="CO17" s="684"/>
      <c r="CP17" s="684"/>
      <c r="CQ17" s="685"/>
      <c r="CR17" s="640">
        <v>481633</v>
      </c>
      <c r="CS17" s="641"/>
      <c r="CT17" s="641"/>
      <c r="CU17" s="641"/>
      <c r="CV17" s="641"/>
      <c r="CW17" s="641"/>
      <c r="CX17" s="641"/>
      <c r="CY17" s="642"/>
      <c r="CZ17" s="677">
        <v>6.4</v>
      </c>
      <c r="DA17" s="677"/>
      <c r="DB17" s="677"/>
      <c r="DC17" s="677"/>
      <c r="DD17" s="646" t="s">
        <v>175</v>
      </c>
      <c r="DE17" s="641"/>
      <c r="DF17" s="641"/>
      <c r="DG17" s="641"/>
      <c r="DH17" s="641"/>
      <c r="DI17" s="641"/>
      <c r="DJ17" s="641"/>
      <c r="DK17" s="641"/>
      <c r="DL17" s="641"/>
      <c r="DM17" s="641"/>
      <c r="DN17" s="641"/>
      <c r="DO17" s="641"/>
      <c r="DP17" s="642"/>
      <c r="DQ17" s="646">
        <v>481633</v>
      </c>
      <c r="DR17" s="641"/>
      <c r="DS17" s="641"/>
      <c r="DT17" s="641"/>
      <c r="DU17" s="641"/>
      <c r="DV17" s="641"/>
      <c r="DW17" s="641"/>
      <c r="DX17" s="641"/>
      <c r="DY17" s="641"/>
      <c r="DZ17" s="641"/>
      <c r="EA17" s="641"/>
      <c r="EB17" s="641"/>
      <c r="EC17" s="686"/>
    </row>
    <row r="18" spans="2:133" ht="11.25" customHeight="1" x14ac:dyDescent="0.2">
      <c r="B18" s="637" t="s">
        <v>264</v>
      </c>
      <c r="C18" s="638"/>
      <c r="D18" s="638"/>
      <c r="E18" s="638"/>
      <c r="F18" s="638"/>
      <c r="G18" s="638"/>
      <c r="H18" s="638"/>
      <c r="I18" s="638"/>
      <c r="J18" s="638"/>
      <c r="K18" s="638"/>
      <c r="L18" s="638"/>
      <c r="M18" s="638"/>
      <c r="N18" s="638"/>
      <c r="O18" s="638"/>
      <c r="P18" s="638"/>
      <c r="Q18" s="639"/>
      <c r="R18" s="640">
        <v>36609</v>
      </c>
      <c r="S18" s="641"/>
      <c r="T18" s="641"/>
      <c r="U18" s="641"/>
      <c r="V18" s="641"/>
      <c r="W18" s="641"/>
      <c r="X18" s="641"/>
      <c r="Y18" s="642"/>
      <c r="Z18" s="677">
        <v>0.5</v>
      </c>
      <c r="AA18" s="677"/>
      <c r="AB18" s="677"/>
      <c r="AC18" s="677"/>
      <c r="AD18" s="678">
        <v>36609</v>
      </c>
      <c r="AE18" s="678"/>
      <c r="AF18" s="678"/>
      <c r="AG18" s="678"/>
      <c r="AH18" s="678"/>
      <c r="AI18" s="678"/>
      <c r="AJ18" s="678"/>
      <c r="AK18" s="678"/>
      <c r="AL18" s="643">
        <v>0.9</v>
      </c>
      <c r="AM18" s="644"/>
      <c r="AN18" s="644"/>
      <c r="AO18" s="679"/>
      <c r="AP18" s="637" t="s">
        <v>265</v>
      </c>
      <c r="AQ18" s="638"/>
      <c r="AR18" s="638"/>
      <c r="AS18" s="638"/>
      <c r="AT18" s="638"/>
      <c r="AU18" s="638"/>
      <c r="AV18" s="638"/>
      <c r="AW18" s="638"/>
      <c r="AX18" s="638"/>
      <c r="AY18" s="638"/>
      <c r="AZ18" s="638"/>
      <c r="BA18" s="638"/>
      <c r="BB18" s="638"/>
      <c r="BC18" s="638"/>
      <c r="BD18" s="638"/>
      <c r="BE18" s="638"/>
      <c r="BF18" s="639"/>
      <c r="BG18" s="640" t="s">
        <v>238</v>
      </c>
      <c r="BH18" s="641"/>
      <c r="BI18" s="641"/>
      <c r="BJ18" s="641"/>
      <c r="BK18" s="641"/>
      <c r="BL18" s="641"/>
      <c r="BM18" s="641"/>
      <c r="BN18" s="642"/>
      <c r="BO18" s="677" t="s">
        <v>175</v>
      </c>
      <c r="BP18" s="677"/>
      <c r="BQ18" s="677"/>
      <c r="BR18" s="677"/>
      <c r="BS18" s="646" t="s">
        <v>175</v>
      </c>
      <c r="BT18" s="641"/>
      <c r="BU18" s="641"/>
      <c r="BV18" s="641"/>
      <c r="BW18" s="641"/>
      <c r="BX18" s="641"/>
      <c r="BY18" s="641"/>
      <c r="BZ18" s="641"/>
      <c r="CA18" s="641"/>
      <c r="CB18" s="686"/>
      <c r="CD18" s="687" t="s">
        <v>266</v>
      </c>
      <c r="CE18" s="684"/>
      <c r="CF18" s="684"/>
      <c r="CG18" s="684"/>
      <c r="CH18" s="684"/>
      <c r="CI18" s="684"/>
      <c r="CJ18" s="684"/>
      <c r="CK18" s="684"/>
      <c r="CL18" s="684"/>
      <c r="CM18" s="684"/>
      <c r="CN18" s="684"/>
      <c r="CO18" s="684"/>
      <c r="CP18" s="684"/>
      <c r="CQ18" s="685"/>
      <c r="CR18" s="640" t="s">
        <v>175</v>
      </c>
      <c r="CS18" s="641"/>
      <c r="CT18" s="641"/>
      <c r="CU18" s="641"/>
      <c r="CV18" s="641"/>
      <c r="CW18" s="641"/>
      <c r="CX18" s="641"/>
      <c r="CY18" s="642"/>
      <c r="CZ18" s="677" t="s">
        <v>238</v>
      </c>
      <c r="DA18" s="677"/>
      <c r="DB18" s="677"/>
      <c r="DC18" s="677"/>
      <c r="DD18" s="646" t="s">
        <v>238</v>
      </c>
      <c r="DE18" s="641"/>
      <c r="DF18" s="641"/>
      <c r="DG18" s="641"/>
      <c r="DH18" s="641"/>
      <c r="DI18" s="641"/>
      <c r="DJ18" s="641"/>
      <c r="DK18" s="641"/>
      <c r="DL18" s="641"/>
      <c r="DM18" s="641"/>
      <c r="DN18" s="641"/>
      <c r="DO18" s="641"/>
      <c r="DP18" s="642"/>
      <c r="DQ18" s="646" t="s">
        <v>238</v>
      </c>
      <c r="DR18" s="641"/>
      <c r="DS18" s="641"/>
      <c r="DT18" s="641"/>
      <c r="DU18" s="641"/>
      <c r="DV18" s="641"/>
      <c r="DW18" s="641"/>
      <c r="DX18" s="641"/>
      <c r="DY18" s="641"/>
      <c r="DZ18" s="641"/>
      <c r="EA18" s="641"/>
      <c r="EB18" s="641"/>
      <c r="EC18" s="686"/>
    </row>
    <row r="19" spans="2:133" ht="11.25" customHeight="1" x14ac:dyDescent="0.2">
      <c r="B19" s="637" t="s">
        <v>267</v>
      </c>
      <c r="C19" s="638"/>
      <c r="D19" s="638"/>
      <c r="E19" s="638"/>
      <c r="F19" s="638"/>
      <c r="G19" s="638"/>
      <c r="H19" s="638"/>
      <c r="I19" s="638"/>
      <c r="J19" s="638"/>
      <c r="K19" s="638"/>
      <c r="L19" s="638"/>
      <c r="M19" s="638"/>
      <c r="N19" s="638"/>
      <c r="O19" s="638"/>
      <c r="P19" s="638"/>
      <c r="Q19" s="639"/>
      <c r="R19" s="640">
        <v>2118</v>
      </c>
      <c r="S19" s="641"/>
      <c r="T19" s="641"/>
      <c r="U19" s="641"/>
      <c r="V19" s="641"/>
      <c r="W19" s="641"/>
      <c r="X19" s="641"/>
      <c r="Y19" s="642"/>
      <c r="Z19" s="677">
        <v>0</v>
      </c>
      <c r="AA19" s="677"/>
      <c r="AB19" s="677"/>
      <c r="AC19" s="677"/>
      <c r="AD19" s="678">
        <v>2118</v>
      </c>
      <c r="AE19" s="678"/>
      <c r="AF19" s="678"/>
      <c r="AG19" s="678"/>
      <c r="AH19" s="678"/>
      <c r="AI19" s="678"/>
      <c r="AJ19" s="678"/>
      <c r="AK19" s="678"/>
      <c r="AL19" s="643">
        <v>0.1</v>
      </c>
      <c r="AM19" s="644"/>
      <c r="AN19" s="644"/>
      <c r="AO19" s="679"/>
      <c r="AP19" s="637" t="s">
        <v>268</v>
      </c>
      <c r="AQ19" s="638"/>
      <c r="AR19" s="638"/>
      <c r="AS19" s="638"/>
      <c r="AT19" s="638"/>
      <c r="AU19" s="638"/>
      <c r="AV19" s="638"/>
      <c r="AW19" s="638"/>
      <c r="AX19" s="638"/>
      <c r="AY19" s="638"/>
      <c r="AZ19" s="638"/>
      <c r="BA19" s="638"/>
      <c r="BB19" s="638"/>
      <c r="BC19" s="638"/>
      <c r="BD19" s="638"/>
      <c r="BE19" s="638"/>
      <c r="BF19" s="639"/>
      <c r="BG19" s="640">
        <v>11426</v>
      </c>
      <c r="BH19" s="641"/>
      <c r="BI19" s="641"/>
      <c r="BJ19" s="641"/>
      <c r="BK19" s="641"/>
      <c r="BL19" s="641"/>
      <c r="BM19" s="641"/>
      <c r="BN19" s="642"/>
      <c r="BO19" s="677">
        <v>0.4</v>
      </c>
      <c r="BP19" s="677"/>
      <c r="BQ19" s="677"/>
      <c r="BR19" s="677"/>
      <c r="BS19" s="646" t="s">
        <v>175</v>
      </c>
      <c r="BT19" s="641"/>
      <c r="BU19" s="641"/>
      <c r="BV19" s="641"/>
      <c r="BW19" s="641"/>
      <c r="BX19" s="641"/>
      <c r="BY19" s="641"/>
      <c r="BZ19" s="641"/>
      <c r="CA19" s="641"/>
      <c r="CB19" s="686"/>
      <c r="CD19" s="687" t="s">
        <v>269</v>
      </c>
      <c r="CE19" s="684"/>
      <c r="CF19" s="684"/>
      <c r="CG19" s="684"/>
      <c r="CH19" s="684"/>
      <c r="CI19" s="684"/>
      <c r="CJ19" s="684"/>
      <c r="CK19" s="684"/>
      <c r="CL19" s="684"/>
      <c r="CM19" s="684"/>
      <c r="CN19" s="684"/>
      <c r="CO19" s="684"/>
      <c r="CP19" s="684"/>
      <c r="CQ19" s="685"/>
      <c r="CR19" s="640" t="s">
        <v>238</v>
      </c>
      <c r="CS19" s="641"/>
      <c r="CT19" s="641"/>
      <c r="CU19" s="641"/>
      <c r="CV19" s="641"/>
      <c r="CW19" s="641"/>
      <c r="CX19" s="641"/>
      <c r="CY19" s="642"/>
      <c r="CZ19" s="677" t="s">
        <v>175</v>
      </c>
      <c r="DA19" s="677"/>
      <c r="DB19" s="677"/>
      <c r="DC19" s="677"/>
      <c r="DD19" s="646" t="s">
        <v>175</v>
      </c>
      <c r="DE19" s="641"/>
      <c r="DF19" s="641"/>
      <c r="DG19" s="641"/>
      <c r="DH19" s="641"/>
      <c r="DI19" s="641"/>
      <c r="DJ19" s="641"/>
      <c r="DK19" s="641"/>
      <c r="DL19" s="641"/>
      <c r="DM19" s="641"/>
      <c r="DN19" s="641"/>
      <c r="DO19" s="641"/>
      <c r="DP19" s="642"/>
      <c r="DQ19" s="646" t="s">
        <v>238</v>
      </c>
      <c r="DR19" s="641"/>
      <c r="DS19" s="641"/>
      <c r="DT19" s="641"/>
      <c r="DU19" s="641"/>
      <c r="DV19" s="641"/>
      <c r="DW19" s="641"/>
      <c r="DX19" s="641"/>
      <c r="DY19" s="641"/>
      <c r="DZ19" s="641"/>
      <c r="EA19" s="641"/>
      <c r="EB19" s="641"/>
      <c r="EC19" s="686"/>
    </row>
    <row r="20" spans="2:133" ht="11.25" customHeight="1" x14ac:dyDescent="0.2">
      <c r="B20" s="637" t="s">
        <v>270</v>
      </c>
      <c r="C20" s="638"/>
      <c r="D20" s="638"/>
      <c r="E20" s="638"/>
      <c r="F20" s="638"/>
      <c r="G20" s="638"/>
      <c r="H20" s="638"/>
      <c r="I20" s="638"/>
      <c r="J20" s="638"/>
      <c r="K20" s="638"/>
      <c r="L20" s="638"/>
      <c r="M20" s="638"/>
      <c r="N20" s="638"/>
      <c r="O20" s="638"/>
      <c r="P20" s="638"/>
      <c r="Q20" s="639"/>
      <c r="R20" s="640">
        <v>508</v>
      </c>
      <c r="S20" s="641"/>
      <c r="T20" s="641"/>
      <c r="U20" s="641"/>
      <c r="V20" s="641"/>
      <c r="W20" s="641"/>
      <c r="X20" s="641"/>
      <c r="Y20" s="642"/>
      <c r="Z20" s="677">
        <v>0</v>
      </c>
      <c r="AA20" s="677"/>
      <c r="AB20" s="677"/>
      <c r="AC20" s="677"/>
      <c r="AD20" s="678">
        <v>508</v>
      </c>
      <c r="AE20" s="678"/>
      <c r="AF20" s="678"/>
      <c r="AG20" s="678"/>
      <c r="AH20" s="678"/>
      <c r="AI20" s="678"/>
      <c r="AJ20" s="678"/>
      <c r="AK20" s="678"/>
      <c r="AL20" s="643">
        <v>0</v>
      </c>
      <c r="AM20" s="644"/>
      <c r="AN20" s="644"/>
      <c r="AO20" s="679"/>
      <c r="AP20" s="637" t="s">
        <v>271</v>
      </c>
      <c r="AQ20" s="638"/>
      <c r="AR20" s="638"/>
      <c r="AS20" s="638"/>
      <c r="AT20" s="638"/>
      <c r="AU20" s="638"/>
      <c r="AV20" s="638"/>
      <c r="AW20" s="638"/>
      <c r="AX20" s="638"/>
      <c r="AY20" s="638"/>
      <c r="AZ20" s="638"/>
      <c r="BA20" s="638"/>
      <c r="BB20" s="638"/>
      <c r="BC20" s="638"/>
      <c r="BD20" s="638"/>
      <c r="BE20" s="638"/>
      <c r="BF20" s="639"/>
      <c r="BG20" s="640">
        <v>11426</v>
      </c>
      <c r="BH20" s="641"/>
      <c r="BI20" s="641"/>
      <c r="BJ20" s="641"/>
      <c r="BK20" s="641"/>
      <c r="BL20" s="641"/>
      <c r="BM20" s="641"/>
      <c r="BN20" s="642"/>
      <c r="BO20" s="677">
        <v>0.4</v>
      </c>
      <c r="BP20" s="677"/>
      <c r="BQ20" s="677"/>
      <c r="BR20" s="677"/>
      <c r="BS20" s="646" t="s">
        <v>238</v>
      </c>
      <c r="BT20" s="641"/>
      <c r="BU20" s="641"/>
      <c r="BV20" s="641"/>
      <c r="BW20" s="641"/>
      <c r="BX20" s="641"/>
      <c r="BY20" s="641"/>
      <c r="BZ20" s="641"/>
      <c r="CA20" s="641"/>
      <c r="CB20" s="686"/>
      <c r="CD20" s="687" t="s">
        <v>272</v>
      </c>
      <c r="CE20" s="684"/>
      <c r="CF20" s="684"/>
      <c r="CG20" s="684"/>
      <c r="CH20" s="684"/>
      <c r="CI20" s="684"/>
      <c r="CJ20" s="684"/>
      <c r="CK20" s="684"/>
      <c r="CL20" s="684"/>
      <c r="CM20" s="684"/>
      <c r="CN20" s="684"/>
      <c r="CO20" s="684"/>
      <c r="CP20" s="684"/>
      <c r="CQ20" s="685"/>
      <c r="CR20" s="640">
        <v>7518394</v>
      </c>
      <c r="CS20" s="641"/>
      <c r="CT20" s="641"/>
      <c r="CU20" s="641"/>
      <c r="CV20" s="641"/>
      <c r="CW20" s="641"/>
      <c r="CX20" s="641"/>
      <c r="CY20" s="642"/>
      <c r="CZ20" s="677">
        <v>100</v>
      </c>
      <c r="DA20" s="677"/>
      <c r="DB20" s="677"/>
      <c r="DC20" s="677"/>
      <c r="DD20" s="646">
        <v>1359093</v>
      </c>
      <c r="DE20" s="641"/>
      <c r="DF20" s="641"/>
      <c r="DG20" s="641"/>
      <c r="DH20" s="641"/>
      <c r="DI20" s="641"/>
      <c r="DJ20" s="641"/>
      <c r="DK20" s="641"/>
      <c r="DL20" s="641"/>
      <c r="DM20" s="641"/>
      <c r="DN20" s="641"/>
      <c r="DO20" s="641"/>
      <c r="DP20" s="642"/>
      <c r="DQ20" s="646">
        <v>4665686</v>
      </c>
      <c r="DR20" s="641"/>
      <c r="DS20" s="641"/>
      <c r="DT20" s="641"/>
      <c r="DU20" s="641"/>
      <c r="DV20" s="641"/>
      <c r="DW20" s="641"/>
      <c r="DX20" s="641"/>
      <c r="DY20" s="641"/>
      <c r="DZ20" s="641"/>
      <c r="EA20" s="641"/>
      <c r="EB20" s="641"/>
      <c r="EC20" s="686"/>
    </row>
    <row r="21" spans="2:133" ht="11.25" customHeight="1" x14ac:dyDescent="0.2">
      <c r="B21" s="637" t="s">
        <v>273</v>
      </c>
      <c r="C21" s="638"/>
      <c r="D21" s="638"/>
      <c r="E21" s="638"/>
      <c r="F21" s="638"/>
      <c r="G21" s="638"/>
      <c r="H21" s="638"/>
      <c r="I21" s="638"/>
      <c r="J21" s="638"/>
      <c r="K21" s="638"/>
      <c r="L21" s="638"/>
      <c r="M21" s="638"/>
      <c r="N21" s="638"/>
      <c r="O21" s="638"/>
      <c r="P21" s="638"/>
      <c r="Q21" s="639"/>
      <c r="R21" s="640">
        <v>32538</v>
      </c>
      <c r="S21" s="641"/>
      <c r="T21" s="641"/>
      <c r="U21" s="641"/>
      <c r="V21" s="641"/>
      <c r="W21" s="641"/>
      <c r="X21" s="641"/>
      <c r="Y21" s="642"/>
      <c r="Z21" s="677">
        <v>0.4</v>
      </c>
      <c r="AA21" s="677"/>
      <c r="AB21" s="677"/>
      <c r="AC21" s="677"/>
      <c r="AD21" s="678">
        <v>32538</v>
      </c>
      <c r="AE21" s="678"/>
      <c r="AF21" s="678"/>
      <c r="AG21" s="678"/>
      <c r="AH21" s="678"/>
      <c r="AI21" s="678"/>
      <c r="AJ21" s="678"/>
      <c r="AK21" s="678"/>
      <c r="AL21" s="643">
        <v>0.8</v>
      </c>
      <c r="AM21" s="644"/>
      <c r="AN21" s="644"/>
      <c r="AO21" s="679"/>
      <c r="AP21" s="735" t="s">
        <v>274</v>
      </c>
      <c r="AQ21" s="742"/>
      <c r="AR21" s="742"/>
      <c r="AS21" s="742"/>
      <c r="AT21" s="742"/>
      <c r="AU21" s="742"/>
      <c r="AV21" s="742"/>
      <c r="AW21" s="742"/>
      <c r="AX21" s="742"/>
      <c r="AY21" s="742"/>
      <c r="AZ21" s="742"/>
      <c r="BA21" s="742"/>
      <c r="BB21" s="742"/>
      <c r="BC21" s="742"/>
      <c r="BD21" s="742"/>
      <c r="BE21" s="742"/>
      <c r="BF21" s="737"/>
      <c r="BG21" s="640">
        <v>11426</v>
      </c>
      <c r="BH21" s="641"/>
      <c r="BI21" s="641"/>
      <c r="BJ21" s="641"/>
      <c r="BK21" s="641"/>
      <c r="BL21" s="641"/>
      <c r="BM21" s="641"/>
      <c r="BN21" s="642"/>
      <c r="BO21" s="677">
        <v>0.4</v>
      </c>
      <c r="BP21" s="677"/>
      <c r="BQ21" s="677"/>
      <c r="BR21" s="677"/>
      <c r="BS21" s="646" t="s">
        <v>175</v>
      </c>
      <c r="BT21" s="641"/>
      <c r="BU21" s="641"/>
      <c r="BV21" s="641"/>
      <c r="BW21" s="641"/>
      <c r="BX21" s="641"/>
      <c r="BY21" s="641"/>
      <c r="BZ21" s="641"/>
      <c r="CA21" s="641"/>
      <c r="CB21" s="686"/>
      <c r="CD21" s="747"/>
      <c r="CE21" s="665"/>
      <c r="CF21" s="665"/>
      <c r="CG21" s="665"/>
      <c r="CH21" s="665"/>
      <c r="CI21" s="665"/>
      <c r="CJ21" s="665"/>
      <c r="CK21" s="665"/>
      <c r="CL21" s="665"/>
      <c r="CM21" s="665"/>
      <c r="CN21" s="665"/>
      <c r="CO21" s="665"/>
      <c r="CP21" s="665"/>
      <c r="CQ21" s="666"/>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275</v>
      </c>
      <c r="C22" s="638"/>
      <c r="D22" s="638"/>
      <c r="E22" s="638"/>
      <c r="F22" s="638"/>
      <c r="G22" s="638"/>
      <c r="H22" s="638"/>
      <c r="I22" s="638"/>
      <c r="J22" s="638"/>
      <c r="K22" s="638"/>
      <c r="L22" s="638"/>
      <c r="M22" s="638"/>
      <c r="N22" s="638"/>
      <c r="O22" s="638"/>
      <c r="P22" s="638"/>
      <c r="Q22" s="639"/>
      <c r="R22" s="640">
        <v>1132996</v>
      </c>
      <c r="S22" s="641"/>
      <c r="T22" s="641"/>
      <c r="U22" s="641"/>
      <c r="V22" s="641"/>
      <c r="W22" s="641"/>
      <c r="X22" s="641"/>
      <c r="Y22" s="642"/>
      <c r="Z22" s="677">
        <v>14.7</v>
      </c>
      <c r="AA22" s="677"/>
      <c r="AB22" s="677"/>
      <c r="AC22" s="677"/>
      <c r="AD22" s="678">
        <v>1014986</v>
      </c>
      <c r="AE22" s="678"/>
      <c r="AF22" s="678"/>
      <c r="AG22" s="678"/>
      <c r="AH22" s="678"/>
      <c r="AI22" s="678"/>
      <c r="AJ22" s="678"/>
      <c r="AK22" s="678"/>
      <c r="AL22" s="643">
        <v>24.3</v>
      </c>
      <c r="AM22" s="644"/>
      <c r="AN22" s="644"/>
      <c r="AO22" s="679"/>
      <c r="AP22" s="735" t="s">
        <v>276</v>
      </c>
      <c r="AQ22" s="742"/>
      <c r="AR22" s="742"/>
      <c r="AS22" s="742"/>
      <c r="AT22" s="742"/>
      <c r="AU22" s="742"/>
      <c r="AV22" s="742"/>
      <c r="AW22" s="742"/>
      <c r="AX22" s="742"/>
      <c r="AY22" s="742"/>
      <c r="AZ22" s="742"/>
      <c r="BA22" s="742"/>
      <c r="BB22" s="742"/>
      <c r="BC22" s="742"/>
      <c r="BD22" s="742"/>
      <c r="BE22" s="742"/>
      <c r="BF22" s="737"/>
      <c r="BG22" s="640" t="s">
        <v>238</v>
      </c>
      <c r="BH22" s="641"/>
      <c r="BI22" s="641"/>
      <c r="BJ22" s="641"/>
      <c r="BK22" s="641"/>
      <c r="BL22" s="641"/>
      <c r="BM22" s="641"/>
      <c r="BN22" s="642"/>
      <c r="BO22" s="677" t="s">
        <v>238</v>
      </c>
      <c r="BP22" s="677"/>
      <c r="BQ22" s="677"/>
      <c r="BR22" s="677"/>
      <c r="BS22" s="646" t="s">
        <v>175</v>
      </c>
      <c r="BT22" s="641"/>
      <c r="BU22" s="641"/>
      <c r="BV22" s="641"/>
      <c r="BW22" s="641"/>
      <c r="BX22" s="641"/>
      <c r="BY22" s="641"/>
      <c r="BZ22" s="641"/>
      <c r="CA22" s="641"/>
      <c r="CB22" s="686"/>
      <c r="CD22" s="744" t="s">
        <v>277</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278</v>
      </c>
      <c r="C23" s="638"/>
      <c r="D23" s="638"/>
      <c r="E23" s="638"/>
      <c r="F23" s="638"/>
      <c r="G23" s="638"/>
      <c r="H23" s="638"/>
      <c r="I23" s="638"/>
      <c r="J23" s="638"/>
      <c r="K23" s="638"/>
      <c r="L23" s="638"/>
      <c r="M23" s="638"/>
      <c r="N23" s="638"/>
      <c r="O23" s="638"/>
      <c r="P23" s="638"/>
      <c r="Q23" s="639"/>
      <c r="R23" s="640">
        <v>1014986</v>
      </c>
      <c r="S23" s="641"/>
      <c r="T23" s="641"/>
      <c r="U23" s="641"/>
      <c r="V23" s="641"/>
      <c r="W23" s="641"/>
      <c r="X23" s="641"/>
      <c r="Y23" s="642"/>
      <c r="Z23" s="677">
        <v>13.2</v>
      </c>
      <c r="AA23" s="677"/>
      <c r="AB23" s="677"/>
      <c r="AC23" s="677"/>
      <c r="AD23" s="678">
        <v>1014986</v>
      </c>
      <c r="AE23" s="678"/>
      <c r="AF23" s="678"/>
      <c r="AG23" s="678"/>
      <c r="AH23" s="678"/>
      <c r="AI23" s="678"/>
      <c r="AJ23" s="678"/>
      <c r="AK23" s="678"/>
      <c r="AL23" s="643">
        <v>24.3</v>
      </c>
      <c r="AM23" s="644"/>
      <c r="AN23" s="644"/>
      <c r="AO23" s="679"/>
      <c r="AP23" s="735" t="s">
        <v>279</v>
      </c>
      <c r="AQ23" s="742"/>
      <c r="AR23" s="742"/>
      <c r="AS23" s="742"/>
      <c r="AT23" s="742"/>
      <c r="AU23" s="742"/>
      <c r="AV23" s="742"/>
      <c r="AW23" s="742"/>
      <c r="AX23" s="742"/>
      <c r="AY23" s="742"/>
      <c r="AZ23" s="742"/>
      <c r="BA23" s="742"/>
      <c r="BB23" s="742"/>
      <c r="BC23" s="742"/>
      <c r="BD23" s="742"/>
      <c r="BE23" s="742"/>
      <c r="BF23" s="737"/>
      <c r="BG23" s="640" t="s">
        <v>175</v>
      </c>
      <c r="BH23" s="641"/>
      <c r="BI23" s="641"/>
      <c r="BJ23" s="641"/>
      <c r="BK23" s="641"/>
      <c r="BL23" s="641"/>
      <c r="BM23" s="641"/>
      <c r="BN23" s="642"/>
      <c r="BO23" s="677" t="s">
        <v>175</v>
      </c>
      <c r="BP23" s="677"/>
      <c r="BQ23" s="677"/>
      <c r="BR23" s="677"/>
      <c r="BS23" s="646" t="s">
        <v>238</v>
      </c>
      <c r="BT23" s="641"/>
      <c r="BU23" s="641"/>
      <c r="BV23" s="641"/>
      <c r="BW23" s="641"/>
      <c r="BX23" s="641"/>
      <c r="BY23" s="641"/>
      <c r="BZ23" s="641"/>
      <c r="CA23" s="641"/>
      <c r="CB23" s="686"/>
      <c r="CD23" s="744" t="s">
        <v>218</v>
      </c>
      <c r="CE23" s="745"/>
      <c r="CF23" s="745"/>
      <c r="CG23" s="745"/>
      <c r="CH23" s="745"/>
      <c r="CI23" s="745"/>
      <c r="CJ23" s="745"/>
      <c r="CK23" s="745"/>
      <c r="CL23" s="745"/>
      <c r="CM23" s="745"/>
      <c r="CN23" s="745"/>
      <c r="CO23" s="745"/>
      <c r="CP23" s="745"/>
      <c r="CQ23" s="746"/>
      <c r="CR23" s="744" t="s">
        <v>280</v>
      </c>
      <c r="CS23" s="745"/>
      <c r="CT23" s="745"/>
      <c r="CU23" s="745"/>
      <c r="CV23" s="745"/>
      <c r="CW23" s="745"/>
      <c r="CX23" s="745"/>
      <c r="CY23" s="746"/>
      <c r="CZ23" s="744" t="s">
        <v>281</v>
      </c>
      <c r="DA23" s="745"/>
      <c r="DB23" s="745"/>
      <c r="DC23" s="746"/>
      <c r="DD23" s="744" t="s">
        <v>282</v>
      </c>
      <c r="DE23" s="745"/>
      <c r="DF23" s="745"/>
      <c r="DG23" s="745"/>
      <c r="DH23" s="745"/>
      <c r="DI23" s="745"/>
      <c r="DJ23" s="745"/>
      <c r="DK23" s="746"/>
      <c r="DL23" s="753" t="s">
        <v>283</v>
      </c>
      <c r="DM23" s="754"/>
      <c r="DN23" s="754"/>
      <c r="DO23" s="754"/>
      <c r="DP23" s="754"/>
      <c r="DQ23" s="754"/>
      <c r="DR23" s="754"/>
      <c r="DS23" s="754"/>
      <c r="DT23" s="754"/>
      <c r="DU23" s="754"/>
      <c r="DV23" s="755"/>
      <c r="DW23" s="744" t="s">
        <v>284</v>
      </c>
      <c r="DX23" s="745"/>
      <c r="DY23" s="745"/>
      <c r="DZ23" s="745"/>
      <c r="EA23" s="745"/>
      <c r="EB23" s="745"/>
      <c r="EC23" s="746"/>
    </row>
    <row r="24" spans="2:133" ht="11.25" customHeight="1" x14ac:dyDescent="0.2">
      <c r="B24" s="637" t="s">
        <v>285</v>
      </c>
      <c r="C24" s="638"/>
      <c r="D24" s="638"/>
      <c r="E24" s="638"/>
      <c r="F24" s="638"/>
      <c r="G24" s="638"/>
      <c r="H24" s="638"/>
      <c r="I24" s="638"/>
      <c r="J24" s="638"/>
      <c r="K24" s="638"/>
      <c r="L24" s="638"/>
      <c r="M24" s="638"/>
      <c r="N24" s="638"/>
      <c r="O24" s="638"/>
      <c r="P24" s="638"/>
      <c r="Q24" s="639"/>
      <c r="R24" s="640">
        <v>118010</v>
      </c>
      <c r="S24" s="641"/>
      <c r="T24" s="641"/>
      <c r="U24" s="641"/>
      <c r="V24" s="641"/>
      <c r="W24" s="641"/>
      <c r="X24" s="641"/>
      <c r="Y24" s="642"/>
      <c r="Z24" s="677">
        <v>1.5</v>
      </c>
      <c r="AA24" s="677"/>
      <c r="AB24" s="677"/>
      <c r="AC24" s="677"/>
      <c r="AD24" s="678" t="s">
        <v>175</v>
      </c>
      <c r="AE24" s="678"/>
      <c r="AF24" s="678"/>
      <c r="AG24" s="678"/>
      <c r="AH24" s="678"/>
      <c r="AI24" s="678"/>
      <c r="AJ24" s="678"/>
      <c r="AK24" s="678"/>
      <c r="AL24" s="643" t="s">
        <v>238</v>
      </c>
      <c r="AM24" s="644"/>
      <c r="AN24" s="644"/>
      <c r="AO24" s="679"/>
      <c r="AP24" s="735" t="s">
        <v>286</v>
      </c>
      <c r="AQ24" s="742"/>
      <c r="AR24" s="742"/>
      <c r="AS24" s="742"/>
      <c r="AT24" s="742"/>
      <c r="AU24" s="742"/>
      <c r="AV24" s="742"/>
      <c r="AW24" s="742"/>
      <c r="AX24" s="742"/>
      <c r="AY24" s="742"/>
      <c r="AZ24" s="742"/>
      <c r="BA24" s="742"/>
      <c r="BB24" s="742"/>
      <c r="BC24" s="742"/>
      <c r="BD24" s="742"/>
      <c r="BE24" s="742"/>
      <c r="BF24" s="737"/>
      <c r="BG24" s="640" t="s">
        <v>175</v>
      </c>
      <c r="BH24" s="641"/>
      <c r="BI24" s="641"/>
      <c r="BJ24" s="641"/>
      <c r="BK24" s="641"/>
      <c r="BL24" s="641"/>
      <c r="BM24" s="641"/>
      <c r="BN24" s="642"/>
      <c r="BO24" s="677" t="s">
        <v>175</v>
      </c>
      <c r="BP24" s="677"/>
      <c r="BQ24" s="677"/>
      <c r="BR24" s="677"/>
      <c r="BS24" s="646" t="s">
        <v>175</v>
      </c>
      <c r="BT24" s="641"/>
      <c r="BU24" s="641"/>
      <c r="BV24" s="641"/>
      <c r="BW24" s="641"/>
      <c r="BX24" s="641"/>
      <c r="BY24" s="641"/>
      <c r="BZ24" s="641"/>
      <c r="CA24" s="641"/>
      <c r="CB24" s="686"/>
      <c r="CD24" s="698" t="s">
        <v>287</v>
      </c>
      <c r="CE24" s="699"/>
      <c r="CF24" s="699"/>
      <c r="CG24" s="699"/>
      <c r="CH24" s="699"/>
      <c r="CI24" s="699"/>
      <c r="CJ24" s="699"/>
      <c r="CK24" s="699"/>
      <c r="CL24" s="699"/>
      <c r="CM24" s="699"/>
      <c r="CN24" s="699"/>
      <c r="CO24" s="699"/>
      <c r="CP24" s="699"/>
      <c r="CQ24" s="700"/>
      <c r="CR24" s="695">
        <v>3224405</v>
      </c>
      <c r="CS24" s="696"/>
      <c r="CT24" s="696"/>
      <c r="CU24" s="696"/>
      <c r="CV24" s="696"/>
      <c r="CW24" s="696"/>
      <c r="CX24" s="696"/>
      <c r="CY24" s="739"/>
      <c r="CZ24" s="740">
        <v>42.9</v>
      </c>
      <c r="DA24" s="715"/>
      <c r="DB24" s="715"/>
      <c r="DC24" s="743"/>
      <c r="DD24" s="738">
        <v>1774017</v>
      </c>
      <c r="DE24" s="696"/>
      <c r="DF24" s="696"/>
      <c r="DG24" s="696"/>
      <c r="DH24" s="696"/>
      <c r="DI24" s="696"/>
      <c r="DJ24" s="696"/>
      <c r="DK24" s="739"/>
      <c r="DL24" s="738">
        <v>1761259</v>
      </c>
      <c r="DM24" s="696"/>
      <c r="DN24" s="696"/>
      <c r="DO24" s="696"/>
      <c r="DP24" s="696"/>
      <c r="DQ24" s="696"/>
      <c r="DR24" s="696"/>
      <c r="DS24" s="696"/>
      <c r="DT24" s="696"/>
      <c r="DU24" s="696"/>
      <c r="DV24" s="739"/>
      <c r="DW24" s="740">
        <v>39.799999999999997</v>
      </c>
      <c r="DX24" s="715"/>
      <c r="DY24" s="715"/>
      <c r="DZ24" s="715"/>
      <c r="EA24" s="715"/>
      <c r="EB24" s="715"/>
      <c r="EC24" s="741"/>
    </row>
    <row r="25" spans="2:133" ht="11.25" customHeight="1" x14ac:dyDescent="0.2">
      <c r="B25" s="637" t="s">
        <v>288</v>
      </c>
      <c r="C25" s="638"/>
      <c r="D25" s="638"/>
      <c r="E25" s="638"/>
      <c r="F25" s="638"/>
      <c r="G25" s="638"/>
      <c r="H25" s="638"/>
      <c r="I25" s="638"/>
      <c r="J25" s="638"/>
      <c r="K25" s="638"/>
      <c r="L25" s="638"/>
      <c r="M25" s="638"/>
      <c r="N25" s="638"/>
      <c r="O25" s="638"/>
      <c r="P25" s="638"/>
      <c r="Q25" s="639"/>
      <c r="R25" s="640" t="s">
        <v>238</v>
      </c>
      <c r="S25" s="641"/>
      <c r="T25" s="641"/>
      <c r="U25" s="641"/>
      <c r="V25" s="641"/>
      <c r="W25" s="641"/>
      <c r="X25" s="641"/>
      <c r="Y25" s="642"/>
      <c r="Z25" s="677" t="s">
        <v>238</v>
      </c>
      <c r="AA25" s="677"/>
      <c r="AB25" s="677"/>
      <c r="AC25" s="677"/>
      <c r="AD25" s="678" t="s">
        <v>238</v>
      </c>
      <c r="AE25" s="678"/>
      <c r="AF25" s="678"/>
      <c r="AG25" s="678"/>
      <c r="AH25" s="678"/>
      <c r="AI25" s="678"/>
      <c r="AJ25" s="678"/>
      <c r="AK25" s="678"/>
      <c r="AL25" s="643" t="s">
        <v>238</v>
      </c>
      <c r="AM25" s="644"/>
      <c r="AN25" s="644"/>
      <c r="AO25" s="679"/>
      <c r="AP25" s="735" t="s">
        <v>289</v>
      </c>
      <c r="AQ25" s="742"/>
      <c r="AR25" s="742"/>
      <c r="AS25" s="742"/>
      <c r="AT25" s="742"/>
      <c r="AU25" s="742"/>
      <c r="AV25" s="742"/>
      <c r="AW25" s="742"/>
      <c r="AX25" s="742"/>
      <c r="AY25" s="742"/>
      <c r="AZ25" s="742"/>
      <c r="BA25" s="742"/>
      <c r="BB25" s="742"/>
      <c r="BC25" s="742"/>
      <c r="BD25" s="742"/>
      <c r="BE25" s="742"/>
      <c r="BF25" s="737"/>
      <c r="BG25" s="640" t="s">
        <v>175</v>
      </c>
      <c r="BH25" s="641"/>
      <c r="BI25" s="641"/>
      <c r="BJ25" s="641"/>
      <c r="BK25" s="641"/>
      <c r="BL25" s="641"/>
      <c r="BM25" s="641"/>
      <c r="BN25" s="642"/>
      <c r="BO25" s="677" t="s">
        <v>175</v>
      </c>
      <c r="BP25" s="677"/>
      <c r="BQ25" s="677"/>
      <c r="BR25" s="677"/>
      <c r="BS25" s="646" t="s">
        <v>238</v>
      </c>
      <c r="BT25" s="641"/>
      <c r="BU25" s="641"/>
      <c r="BV25" s="641"/>
      <c r="BW25" s="641"/>
      <c r="BX25" s="641"/>
      <c r="BY25" s="641"/>
      <c r="BZ25" s="641"/>
      <c r="CA25" s="641"/>
      <c r="CB25" s="686"/>
      <c r="CD25" s="687" t="s">
        <v>290</v>
      </c>
      <c r="CE25" s="684"/>
      <c r="CF25" s="684"/>
      <c r="CG25" s="684"/>
      <c r="CH25" s="684"/>
      <c r="CI25" s="684"/>
      <c r="CJ25" s="684"/>
      <c r="CK25" s="684"/>
      <c r="CL25" s="684"/>
      <c r="CM25" s="684"/>
      <c r="CN25" s="684"/>
      <c r="CO25" s="684"/>
      <c r="CP25" s="684"/>
      <c r="CQ25" s="685"/>
      <c r="CR25" s="640">
        <v>773844</v>
      </c>
      <c r="CS25" s="659"/>
      <c r="CT25" s="659"/>
      <c r="CU25" s="659"/>
      <c r="CV25" s="659"/>
      <c r="CW25" s="659"/>
      <c r="CX25" s="659"/>
      <c r="CY25" s="660"/>
      <c r="CZ25" s="643">
        <v>10.3</v>
      </c>
      <c r="DA25" s="661"/>
      <c r="DB25" s="661"/>
      <c r="DC25" s="662"/>
      <c r="DD25" s="646">
        <v>746443</v>
      </c>
      <c r="DE25" s="659"/>
      <c r="DF25" s="659"/>
      <c r="DG25" s="659"/>
      <c r="DH25" s="659"/>
      <c r="DI25" s="659"/>
      <c r="DJ25" s="659"/>
      <c r="DK25" s="660"/>
      <c r="DL25" s="646">
        <v>733685</v>
      </c>
      <c r="DM25" s="659"/>
      <c r="DN25" s="659"/>
      <c r="DO25" s="659"/>
      <c r="DP25" s="659"/>
      <c r="DQ25" s="659"/>
      <c r="DR25" s="659"/>
      <c r="DS25" s="659"/>
      <c r="DT25" s="659"/>
      <c r="DU25" s="659"/>
      <c r="DV25" s="660"/>
      <c r="DW25" s="643">
        <v>16.600000000000001</v>
      </c>
      <c r="DX25" s="661"/>
      <c r="DY25" s="661"/>
      <c r="DZ25" s="661"/>
      <c r="EA25" s="661"/>
      <c r="EB25" s="661"/>
      <c r="EC25" s="676"/>
    </row>
    <row r="26" spans="2:133" ht="11.25" customHeight="1" x14ac:dyDescent="0.2">
      <c r="B26" s="637" t="s">
        <v>291</v>
      </c>
      <c r="C26" s="638"/>
      <c r="D26" s="638"/>
      <c r="E26" s="638"/>
      <c r="F26" s="638"/>
      <c r="G26" s="638"/>
      <c r="H26" s="638"/>
      <c r="I26" s="638"/>
      <c r="J26" s="638"/>
      <c r="K26" s="638"/>
      <c r="L26" s="638"/>
      <c r="M26" s="638"/>
      <c r="N26" s="638"/>
      <c r="O26" s="638"/>
      <c r="P26" s="638"/>
      <c r="Q26" s="639"/>
      <c r="R26" s="640">
        <v>4294511</v>
      </c>
      <c r="S26" s="641"/>
      <c r="T26" s="641"/>
      <c r="U26" s="641"/>
      <c r="V26" s="641"/>
      <c r="W26" s="641"/>
      <c r="X26" s="641"/>
      <c r="Y26" s="642"/>
      <c r="Z26" s="677">
        <v>55.9</v>
      </c>
      <c r="AA26" s="677"/>
      <c r="AB26" s="677"/>
      <c r="AC26" s="677"/>
      <c r="AD26" s="678">
        <v>4176501</v>
      </c>
      <c r="AE26" s="678"/>
      <c r="AF26" s="678"/>
      <c r="AG26" s="678"/>
      <c r="AH26" s="678"/>
      <c r="AI26" s="678"/>
      <c r="AJ26" s="678"/>
      <c r="AK26" s="678"/>
      <c r="AL26" s="643">
        <v>99.8</v>
      </c>
      <c r="AM26" s="644"/>
      <c r="AN26" s="644"/>
      <c r="AO26" s="679"/>
      <c r="AP26" s="735" t="s">
        <v>292</v>
      </c>
      <c r="AQ26" s="736"/>
      <c r="AR26" s="736"/>
      <c r="AS26" s="736"/>
      <c r="AT26" s="736"/>
      <c r="AU26" s="736"/>
      <c r="AV26" s="736"/>
      <c r="AW26" s="736"/>
      <c r="AX26" s="736"/>
      <c r="AY26" s="736"/>
      <c r="AZ26" s="736"/>
      <c r="BA26" s="736"/>
      <c r="BB26" s="736"/>
      <c r="BC26" s="736"/>
      <c r="BD26" s="736"/>
      <c r="BE26" s="736"/>
      <c r="BF26" s="737"/>
      <c r="BG26" s="640" t="s">
        <v>175</v>
      </c>
      <c r="BH26" s="641"/>
      <c r="BI26" s="641"/>
      <c r="BJ26" s="641"/>
      <c r="BK26" s="641"/>
      <c r="BL26" s="641"/>
      <c r="BM26" s="641"/>
      <c r="BN26" s="642"/>
      <c r="BO26" s="677" t="s">
        <v>175</v>
      </c>
      <c r="BP26" s="677"/>
      <c r="BQ26" s="677"/>
      <c r="BR26" s="677"/>
      <c r="BS26" s="646" t="s">
        <v>175</v>
      </c>
      <c r="BT26" s="641"/>
      <c r="BU26" s="641"/>
      <c r="BV26" s="641"/>
      <c r="BW26" s="641"/>
      <c r="BX26" s="641"/>
      <c r="BY26" s="641"/>
      <c r="BZ26" s="641"/>
      <c r="CA26" s="641"/>
      <c r="CB26" s="686"/>
      <c r="CD26" s="687" t="s">
        <v>293</v>
      </c>
      <c r="CE26" s="684"/>
      <c r="CF26" s="684"/>
      <c r="CG26" s="684"/>
      <c r="CH26" s="684"/>
      <c r="CI26" s="684"/>
      <c r="CJ26" s="684"/>
      <c r="CK26" s="684"/>
      <c r="CL26" s="684"/>
      <c r="CM26" s="684"/>
      <c r="CN26" s="684"/>
      <c r="CO26" s="684"/>
      <c r="CP26" s="684"/>
      <c r="CQ26" s="685"/>
      <c r="CR26" s="640">
        <v>499344</v>
      </c>
      <c r="CS26" s="641"/>
      <c r="CT26" s="641"/>
      <c r="CU26" s="641"/>
      <c r="CV26" s="641"/>
      <c r="CW26" s="641"/>
      <c r="CX26" s="641"/>
      <c r="CY26" s="642"/>
      <c r="CZ26" s="643">
        <v>6.6</v>
      </c>
      <c r="DA26" s="661"/>
      <c r="DB26" s="661"/>
      <c r="DC26" s="662"/>
      <c r="DD26" s="646">
        <v>477756</v>
      </c>
      <c r="DE26" s="641"/>
      <c r="DF26" s="641"/>
      <c r="DG26" s="641"/>
      <c r="DH26" s="641"/>
      <c r="DI26" s="641"/>
      <c r="DJ26" s="641"/>
      <c r="DK26" s="642"/>
      <c r="DL26" s="646" t="s">
        <v>238</v>
      </c>
      <c r="DM26" s="641"/>
      <c r="DN26" s="641"/>
      <c r="DO26" s="641"/>
      <c r="DP26" s="641"/>
      <c r="DQ26" s="641"/>
      <c r="DR26" s="641"/>
      <c r="DS26" s="641"/>
      <c r="DT26" s="641"/>
      <c r="DU26" s="641"/>
      <c r="DV26" s="642"/>
      <c r="DW26" s="643" t="s">
        <v>175</v>
      </c>
      <c r="DX26" s="661"/>
      <c r="DY26" s="661"/>
      <c r="DZ26" s="661"/>
      <c r="EA26" s="661"/>
      <c r="EB26" s="661"/>
      <c r="EC26" s="676"/>
    </row>
    <row r="27" spans="2:133" ht="11.25" customHeight="1" x14ac:dyDescent="0.2">
      <c r="B27" s="637" t="s">
        <v>294</v>
      </c>
      <c r="C27" s="638"/>
      <c r="D27" s="638"/>
      <c r="E27" s="638"/>
      <c r="F27" s="638"/>
      <c r="G27" s="638"/>
      <c r="H27" s="638"/>
      <c r="I27" s="638"/>
      <c r="J27" s="638"/>
      <c r="K27" s="638"/>
      <c r="L27" s="638"/>
      <c r="M27" s="638"/>
      <c r="N27" s="638"/>
      <c r="O27" s="638"/>
      <c r="P27" s="638"/>
      <c r="Q27" s="639"/>
      <c r="R27" s="640">
        <v>3667</v>
      </c>
      <c r="S27" s="641"/>
      <c r="T27" s="641"/>
      <c r="U27" s="641"/>
      <c r="V27" s="641"/>
      <c r="W27" s="641"/>
      <c r="X27" s="641"/>
      <c r="Y27" s="642"/>
      <c r="Z27" s="677">
        <v>0</v>
      </c>
      <c r="AA27" s="677"/>
      <c r="AB27" s="677"/>
      <c r="AC27" s="677"/>
      <c r="AD27" s="678">
        <v>3667</v>
      </c>
      <c r="AE27" s="678"/>
      <c r="AF27" s="678"/>
      <c r="AG27" s="678"/>
      <c r="AH27" s="678"/>
      <c r="AI27" s="678"/>
      <c r="AJ27" s="678"/>
      <c r="AK27" s="678"/>
      <c r="AL27" s="643">
        <v>0.1</v>
      </c>
      <c r="AM27" s="644"/>
      <c r="AN27" s="644"/>
      <c r="AO27" s="679"/>
      <c r="AP27" s="637" t="s">
        <v>295</v>
      </c>
      <c r="AQ27" s="638"/>
      <c r="AR27" s="638"/>
      <c r="AS27" s="638"/>
      <c r="AT27" s="638"/>
      <c r="AU27" s="638"/>
      <c r="AV27" s="638"/>
      <c r="AW27" s="638"/>
      <c r="AX27" s="638"/>
      <c r="AY27" s="638"/>
      <c r="AZ27" s="638"/>
      <c r="BA27" s="638"/>
      <c r="BB27" s="638"/>
      <c r="BC27" s="638"/>
      <c r="BD27" s="638"/>
      <c r="BE27" s="638"/>
      <c r="BF27" s="639"/>
      <c r="BG27" s="640">
        <v>2612611</v>
      </c>
      <c r="BH27" s="641"/>
      <c r="BI27" s="641"/>
      <c r="BJ27" s="641"/>
      <c r="BK27" s="641"/>
      <c r="BL27" s="641"/>
      <c r="BM27" s="641"/>
      <c r="BN27" s="642"/>
      <c r="BO27" s="677">
        <v>100</v>
      </c>
      <c r="BP27" s="677"/>
      <c r="BQ27" s="677"/>
      <c r="BR27" s="677"/>
      <c r="BS27" s="646">
        <v>9367</v>
      </c>
      <c r="BT27" s="641"/>
      <c r="BU27" s="641"/>
      <c r="BV27" s="641"/>
      <c r="BW27" s="641"/>
      <c r="BX27" s="641"/>
      <c r="BY27" s="641"/>
      <c r="BZ27" s="641"/>
      <c r="CA27" s="641"/>
      <c r="CB27" s="686"/>
      <c r="CD27" s="687" t="s">
        <v>296</v>
      </c>
      <c r="CE27" s="684"/>
      <c r="CF27" s="684"/>
      <c r="CG27" s="684"/>
      <c r="CH27" s="684"/>
      <c r="CI27" s="684"/>
      <c r="CJ27" s="684"/>
      <c r="CK27" s="684"/>
      <c r="CL27" s="684"/>
      <c r="CM27" s="684"/>
      <c r="CN27" s="684"/>
      <c r="CO27" s="684"/>
      <c r="CP27" s="684"/>
      <c r="CQ27" s="685"/>
      <c r="CR27" s="640">
        <v>1968928</v>
      </c>
      <c r="CS27" s="659"/>
      <c r="CT27" s="659"/>
      <c r="CU27" s="659"/>
      <c r="CV27" s="659"/>
      <c r="CW27" s="659"/>
      <c r="CX27" s="659"/>
      <c r="CY27" s="660"/>
      <c r="CZ27" s="643">
        <v>26.2</v>
      </c>
      <c r="DA27" s="661"/>
      <c r="DB27" s="661"/>
      <c r="DC27" s="662"/>
      <c r="DD27" s="646">
        <v>545941</v>
      </c>
      <c r="DE27" s="659"/>
      <c r="DF27" s="659"/>
      <c r="DG27" s="659"/>
      <c r="DH27" s="659"/>
      <c r="DI27" s="659"/>
      <c r="DJ27" s="659"/>
      <c r="DK27" s="660"/>
      <c r="DL27" s="646">
        <v>545941</v>
      </c>
      <c r="DM27" s="659"/>
      <c r="DN27" s="659"/>
      <c r="DO27" s="659"/>
      <c r="DP27" s="659"/>
      <c r="DQ27" s="659"/>
      <c r="DR27" s="659"/>
      <c r="DS27" s="659"/>
      <c r="DT27" s="659"/>
      <c r="DU27" s="659"/>
      <c r="DV27" s="660"/>
      <c r="DW27" s="643">
        <v>12.3</v>
      </c>
      <c r="DX27" s="661"/>
      <c r="DY27" s="661"/>
      <c r="DZ27" s="661"/>
      <c r="EA27" s="661"/>
      <c r="EB27" s="661"/>
      <c r="EC27" s="676"/>
    </row>
    <row r="28" spans="2:133" ht="11.25" customHeight="1" x14ac:dyDescent="0.2">
      <c r="B28" s="637" t="s">
        <v>297</v>
      </c>
      <c r="C28" s="638"/>
      <c r="D28" s="638"/>
      <c r="E28" s="638"/>
      <c r="F28" s="638"/>
      <c r="G28" s="638"/>
      <c r="H28" s="638"/>
      <c r="I28" s="638"/>
      <c r="J28" s="638"/>
      <c r="K28" s="638"/>
      <c r="L28" s="638"/>
      <c r="M28" s="638"/>
      <c r="N28" s="638"/>
      <c r="O28" s="638"/>
      <c r="P28" s="638"/>
      <c r="Q28" s="639"/>
      <c r="R28" s="640">
        <v>122182</v>
      </c>
      <c r="S28" s="641"/>
      <c r="T28" s="641"/>
      <c r="U28" s="641"/>
      <c r="V28" s="641"/>
      <c r="W28" s="641"/>
      <c r="X28" s="641"/>
      <c r="Y28" s="642"/>
      <c r="Z28" s="677">
        <v>1.6</v>
      </c>
      <c r="AA28" s="677"/>
      <c r="AB28" s="677"/>
      <c r="AC28" s="677"/>
      <c r="AD28" s="678" t="s">
        <v>175</v>
      </c>
      <c r="AE28" s="678"/>
      <c r="AF28" s="678"/>
      <c r="AG28" s="678"/>
      <c r="AH28" s="678"/>
      <c r="AI28" s="678"/>
      <c r="AJ28" s="678"/>
      <c r="AK28" s="678"/>
      <c r="AL28" s="643" t="s">
        <v>238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6"/>
      <c r="CD28" s="687" t="s">
        <v>298</v>
      </c>
      <c r="CE28" s="684"/>
      <c r="CF28" s="684"/>
      <c r="CG28" s="684"/>
      <c r="CH28" s="684"/>
      <c r="CI28" s="684"/>
      <c r="CJ28" s="684"/>
      <c r="CK28" s="684"/>
      <c r="CL28" s="684"/>
      <c r="CM28" s="684"/>
      <c r="CN28" s="684"/>
      <c r="CO28" s="684"/>
      <c r="CP28" s="684"/>
      <c r="CQ28" s="685"/>
      <c r="CR28" s="640">
        <v>481633</v>
      </c>
      <c r="CS28" s="641"/>
      <c r="CT28" s="641"/>
      <c r="CU28" s="641"/>
      <c r="CV28" s="641"/>
      <c r="CW28" s="641"/>
      <c r="CX28" s="641"/>
      <c r="CY28" s="642"/>
      <c r="CZ28" s="643">
        <v>6.4</v>
      </c>
      <c r="DA28" s="661"/>
      <c r="DB28" s="661"/>
      <c r="DC28" s="662"/>
      <c r="DD28" s="646">
        <v>481633</v>
      </c>
      <c r="DE28" s="641"/>
      <c r="DF28" s="641"/>
      <c r="DG28" s="641"/>
      <c r="DH28" s="641"/>
      <c r="DI28" s="641"/>
      <c r="DJ28" s="641"/>
      <c r="DK28" s="642"/>
      <c r="DL28" s="646">
        <v>481633</v>
      </c>
      <c r="DM28" s="641"/>
      <c r="DN28" s="641"/>
      <c r="DO28" s="641"/>
      <c r="DP28" s="641"/>
      <c r="DQ28" s="641"/>
      <c r="DR28" s="641"/>
      <c r="DS28" s="641"/>
      <c r="DT28" s="641"/>
      <c r="DU28" s="641"/>
      <c r="DV28" s="642"/>
      <c r="DW28" s="643">
        <v>10.9</v>
      </c>
      <c r="DX28" s="661"/>
      <c r="DY28" s="661"/>
      <c r="DZ28" s="661"/>
      <c r="EA28" s="661"/>
      <c r="EB28" s="661"/>
      <c r="EC28" s="676"/>
    </row>
    <row r="29" spans="2:133" ht="11.25" customHeight="1" x14ac:dyDescent="0.2">
      <c r="B29" s="637" t="s">
        <v>299</v>
      </c>
      <c r="C29" s="638"/>
      <c r="D29" s="638"/>
      <c r="E29" s="638"/>
      <c r="F29" s="638"/>
      <c r="G29" s="638"/>
      <c r="H29" s="638"/>
      <c r="I29" s="638"/>
      <c r="J29" s="638"/>
      <c r="K29" s="638"/>
      <c r="L29" s="638"/>
      <c r="M29" s="638"/>
      <c r="N29" s="638"/>
      <c r="O29" s="638"/>
      <c r="P29" s="638"/>
      <c r="Q29" s="639"/>
      <c r="R29" s="640">
        <v>23856</v>
      </c>
      <c r="S29" s="641"/>
      <c r="T29" s="641"/>
      <c r="U29" s="641"/>
      <c r="V29" s="641"/>
      <c r="W29" s="641"/>
      <c r="X29" s="641"/>
      <c r="Y29" s="642"/>
      <c r="Z29" s="677">
        <v>0.3</v>
      </c>
      <c r="AA29" s="677"/>
      <c r="AB29" s="677"/>
      <c r="AC29" s="677"/>
      <c r="AD29" s="678">
        <v>2579</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300</v>
      </c>
      <c r="CE29" s="730"/>
      <c r="CF29" s="687" t="s">
        <v>301</v>
      </c>
      <c r="CG29" s="684"/>
      <c r="CH29" s="684"/>
      <c r="CI29" s="684"/>
      <c r="CJ29" s="684"/>
      <c r="CK29" s="684"/>
      <c r="CL29" s="684"/>
      <c r="CM29" s="684"/>
      <c r="CN29" s="684"/>
      <c r="CO29" s="684"/>
      <c r="CP29" s="684"/>
      <c r="CQ29" s="685"/>
      <c r="CR29" s="640">
        <v>481633</v>
      </c>
      <c r="CS29" s="659"/>
      <c r="CT29" s="659"/>
      <c r="CU29" s="659"/>
      <c r="CV29" s="659"/>
      <c r="CW29" s="659"/>
      <c r="CX29" s="659"/>
      <c r="CY29" s="660"/>
      <c r="CZ29" s="643">
        <v>6.4</v>
      </c>
      <c r="DA29" s="661"/>
      <c r="DB29" s="661"/>
      <c r="DC29" s="662"/>
      <c r="DD29" s="646">
        <v>481633</v>
      </c>
      <c r="DE29" s="659"/>
      <c r="DF29" s="659"/>
      <c r="DG29" s="659"/>
      <c r="DH29" s="659"/>
      <c r="DI29" s="659"/>
      <c r="DJ29" s="659"/>
      <c r="DK29" s="660"/>
      <c r="DL29" s="646">
        <v>481633</v>
      </c>
      <c r="DM29" s="659"/>
      <c r="DN29" s="659"/>
      <c r="DO29" s="659"/>
      <c r="DP29" s="659"/>
      <c r="DQ29" s="659"/>
      <c r="DR29" s="659"/>
      <c r="DS29" s="659"/>
      <c r="DT29" s="659"/>
      <c r="DU29" s="659"/>
      <c r="DV29" s="660"/>
      <c r="DW29" s="643">
        <v>10.9</v>
      </c>
      <c r="DX29" s="661"/>
      <c r="DY29" s="661"/>
      <c r="DZ29" s="661"/>
      <c r="EA29" s="661"/>
      <c r="EB29" s="661"/>
      <c r="EC29" s="676"/>
    </row>
    <row r="30" spans="2:133" ht="11.25" customHeight="1" x14ac:dyDescent="0.2">
      <c r="B30" s="637" t="s">
        <v>302</v>
      </c>
      <c r="C30" s="638"/>
      <c r="D30" s="638"/>
      <c r="E30" s="638"/>
      <c r="F30" s="638"/>
      <c r="G30" s="638"/>
      <c r="H30" s="638"/>
      <c r="I30" s="638"/>
      <c r="J30" s="638"/>
      <c r="K30" s="638"/>
      <c r="L30" s="638"/>
      <c r="M30" s="638"/>
      <c r="N30" s="638"/>
      <c r="O30" s="638"/>
      <c r="P30" s="638"/>
      <c r="Q30" s="639"/>
      <c r="R30" s="640">
        <v>10175</v>
      </c>
      <c r="S30" s="641"/>
      <c r="T30" s="641"/>
      <c r="U30" s="641"/>
      <c r="V30" s="641"/>
      <c r="W30" s="641"/>
      <c r="X30" s="641"/>
      <c r="Y30" s="642"/>
      <c r="Z30" s="677">
        <v>0.1</v>
      </c>
      <c r="AA30" s="677"/>
      <c r="AB30" s="677"/>
      <c r="AC30" s="677"/>
      <c r="AD30" s="678" t="s">
        <v>175</v>
      </c>
      <c r="AE30" s="678"/>
      <c r="AF30" s="678"/>
      <c r="AG30" s="678"/>
      <c r="AH30" s="678"/>
      <c r="AI30" s="678"/>
      <c r="AJ30" s="678"/>
      <c r="AK30" s="678"/>
      <c r="AL30" s="643" t="s">
        <v>238</v>
      </c>
      <c r="AM30" s="644"/>
      <c r="AN30" s="644"/>
      <c r="AO30" s="679"/>
      <c r="AP30" s="701" t="s">
        <v>218</v>
      </c>
      <c r="AQ30" s="702"/>
      <c r="AR30" s="702"/>
      <c r="AS30" s="702"/>
      <c r="AT30" s="702"/>
      <c r="AU30" s="702"/>
      <c r="AV30" s="702"/>
      <c r="AW30" s="702"/>
      <c r="AX30" s="702"/>
      <c r="AY30" s="702"/>
      <c r="AZ30" s="702"/>
      <c r="BA30" s="702"/>
      <c r="BB30" s="702"/>
      <c r="BC30" s="702"/>
      <c r="BD30" s="702"/>
      <c r="BE30" s="702"/>
      <c r="BF30" s="703"/>
      <c r="BG30" s="701" t="s">
        <v>303</v>
      </c>
      <c r="BH30" s="726"/>
      <c r="BI30" s="726"/>
      <c r="BJ30" s="726"/>
      <c r="BK30" s="726"/>
      <c r="BL30" s="726"/>
      <c r="BM30" s="726"/>
      <c r="BN30" s="726"/>
      <c r="BO30" s="726"/>
      <c r="BP30" s="726"/>
      <c r="BQ30" s="727"/>
      <c r="BR30" s="701" t="s">
        <v>304</v>
      </c>
      <c r="BS30" s="726"/>
      <c r="BT30" s="726"/>
      <c r="BU30" s="726"/>
      <c r="BV30" s="726"/>
      <c r="BW30" s="726"/>
      <c r="BX30" s="726"/>
      <c r="BY30" s="726"/>
      <c r="BZ30" s="726"/>
      <c r="CA30" s="726"/>
      <c r="CB30" s="727"/>
      <c r="CD30" s="731"/>
      <c r="CE30" s="732"/>
      <c r="CF30" s="687" t="s">
        <v>305</v>
      </c>
      <c r="CG30" s="684"/>
      <c r="CH30" s="684"/>
      <c r="CI30" s="684"/>
      <c r="CJ30" s="684"/>
      <c r="CK30" s="684"/>
      <c r="CL30" s="684"/>
      <c r="CM30" s="684"/>
      <c r="CN30" s="684"/>
      <c r="CO30" s="684"/>
      <c r="CP30" s="684"/>
      <c r="CQ30" s="685"/>
      <c r="CR30" s="640">
        <v>448010</v>
      </c>
      <c r="CS30" s="641"/>
      <c r="CT30" s="641"/>
      <c r="CU30" s="641"/>
      <c r="CV30" s="641"/>
      <c r="CW30" s="641"/>
      <c r="CX30" s="641"/>
      <c r="CY30" s="642"/>
      <c r="CZ30" s="643">
        <v>6</v>
      </c>
      <c r="DA30" s="661"/>
      <c r="DB30" s="661"/>
      <c r="DC30" s="662"/>
      <c r="DD30" s="646">
        <v>448010</v>
      </c>
      <c r="DE30" s="641"/>
      <c r="DF30" s="641"/>
      <c r="DG30" s="641"/>
      <c r="DH30" s="641"/>
      <c r="DI30" s="641"/>
      <c r="DJ30" s="641"/>
      <c r="DK30" s="642"/>
      <c r="DL30" s="646">
        <v>448010</v>
      </c>
      <c r="DM30" s="641"/>
      <c r="DN30" s="641"/>
      <c r="DO30" s="641"/>
      <c r="DP30" s="641"/>
      <c r="DQ30" s="641"/>
      <c r="DR30" s="641"/>
      <c r="DS30" s="641"/>
      <c r="DT30" s="641"/>
      <c r="DU30" s="641"/>
      <c r="DV30" s="642"/>
      <c r="DW30" s="643">
        <v>10.1</v>
      </c>
      <c r="DX30" s="661"/>
      <c r="DY30" s="661"/>
      <c r="DZ30" s="661"/>
      <c r="EA30" s="661"/>
      <c r="EB30" s="661"/>
      <c r="EC30" s="676"/>
    </row>
    <row r="31" spans="2:133" ht="11.25" customHeight="1" x14ac:dyDescent="0.2">
      <c r="B31" s="637" t="s">
        <v>306</v>
      </c>
      <c r="C31" s="638"/>
      <c r="D31" s="638"/>
      <c r="E31" s="638"/>
      <c r="F31" s="638"/>
      <c r="G31" s="638"/>
      <c r="H31" s="638"/>
      <c r="I31" s="638"/>
      <c r="J31" s="638"/>
      <c r="K31" s="638"/>
      <c r="L31" s="638"/>
      <c r="M31" s="638"/>
      <c r="N31" s="638"/>
      <c r="O31" s="638"/>
      <c r="P31" s="638"/>
      <c r="Q31" s="639"/>
      <c r="R31" s="640">
        <v>1453790</v>
      </c>
      <c r="S31" s="641"/>
      <c r="T31" s="641"/>
      <c r="U31" s="641"/>
      <c r="V31" s="641"/>
      <c r="W31" s="641"/>
      <c r="X31" s="641"/>
      <c r="Y31" s="642"/>
      <c r="Z31" s="677">
        <v>18.899999999999999</v>
      </c>
      <c r="AA31" s="677"/>
      <c r="AB31" s="677"/>
      <c r="AC31" s="677"/>
      <c r="AD31" s="678" t="s">
        <v>238</v>
      </c>
      <c r="AE31" s="678"/>
      <c r="AF31" s="678"/>
      <c r="AG31" s="678"/>
      <c r="AH31" s="678"/>
      <c r="AI31" s="678"/>
      <c r="AJ31" s="678"/>
      <c r="AK31" s="678"/>
      <c r="AL31" s="643" t="s">
        <v>175</v>
      </c>
      <c r="AM31" s="644"/>
      <c r="AN31" s="644"/>
      <c r="AO31" s="679"/>
      <c r="AP31" s="717" t="s">
        <v>307</v>
      </c>
      <c r="AQ31" s="718"/>
      <c r="AR31" s="718"/>
      <c r="AS31" s="718"/>
      <c r="AT31" s="723" t="s">
        <v>308</v>
      </c>
      <c r="AU31" s="231"/>
      <c r="AV31" s="231"/>
      <c r="AW31" s="231"/>
      <c r="AX31" s="710" t="s">
        <v>185</v>
      </c>
      <c r="AY31" s="711"/>
      <c r="AZ31" s="711"/>
      <c r="BA31" s="711"/>
      <c r="BB31" s="711"/>
      <c r="BC31" s="711"/>
      <c r="BD31" s="711"/>
      <c r="BE31" s="711"/>
      <c r="BF31" s="712"/>
      <c r="BG31" s="713">
        <v>99.2</v>
      </c>
      <c r="BH31" s="714"/>
      <c r="BI31" s="714"/>
      <c r="BJ31" s="714"/>
      <c r="BK31" s="714"/>
      <c r="BL31" s="714"/>
      <c r="BM31" s="715">
        <v>96.5</v>
      </c>
      <c r="BN31" s="714"/>
      <c r="BO31" s="714"/>
      <c r="BP31" s="714"/>
      <c r="BQ31" s="716"/>
      <c r="BR31" s="713">
        <v>99.2</v>
      </c>
      <c r="BS31" s="714"/>
      <c r="BT31" s="714"/>
      <c r="BU31" s="714"/>
      <c r="BV31" s="714"/>
      <c r="BW31" s="714"/>
      <c r="BX31" s="715">
        <v>96.3</v>
      </c>
      <c r="BY31" s="714"/>
      <c r="BZ31" s="714"/>
      <c r="CA31" s="714"/>
      <c r="CB31" s="716"/>
      <c r="CD31" s="731"/>
      <c r="CE31" s="732"/>
      <c r="CF31" s="687" t="s">
        <v>309</v>
      </c>
      <c r="CG31" s="684"/>
      <c r="CH31" s="684"/>
      <c r="CI31" s="684"/>
      <c r="CJ31" s="684"/>
      <c r="CK31" s="684"/>
      <c r="CL31" s="684"/>
      <c r="CM31" s="684"/>
      <c r="CN31" s="684"/>
      <c r="CO31" s="684"/>
      <c r="CP31" s="684"/>
      <c r="CQ31" s="685"/>
      <c r="CR31" s="640">
        <v>33623</v>
      </c>
      <c r="CS31" s="659"/>
      <c r="CT31" s="659"/>
      <c r="CU31" s="659"/>
      <c r="CV31" s="659"/>
      <c r="CW31" s="659"/>
      <c r="CX31" s="659"/>
      <c r="CY31" s="660"/>
      <c r="CZ31" s="643">
        <v>0.4</v>
      </c>
      <c r="DA31" s="661"/>
      <c r="DB31" s="661"/>
      <c r="DC31" s="662"/>
      <c r="DD31" s="646">
        <v>33623</v>
      </c>
      <c r="DE31" s="659"/>
      <c r="DF31" s="659"/>
      <c r="DG31" s="659"/>
      <c r="DH31" s="659"/>
      <c r="DI31" s="659"/>
      <c r="DJ31" s="659"/>
      <c r="DK31" s="660"/>
      <c r="DL31" s="646">
        <v>33623</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2">
      <c r="B32" s="707" t="s">
        <v>310</v>
      </c>
      <c r="C32" s="708"/>
      <c r="D32" s="708"/>
      <c r="E32" s="708"/>
      <c r="F32" s="708"/>
      <c r="G32" s="708"/>
      <c r="H32" s="708"/>
      <c r="I32" s="708"/>
      <c r="J32" s="708"/>
      <c r="K32" s="708"/>
      <c r="L32" s="708"/>
      <c r="M32" s="708"/>
      <c r="N32" s="708"/>
      <c r="O32" s="708"/>
      <c r="P32" s="708"/>
      <c r="Q32" s="709"/>
      <c r="R32" s="640" t="s">
        <v>175</v>
      </c>
      <c r="S32" s="641"/>
      <c r="T32" s="641"/>
      <c r="U32" s="641"/>
      <c r="V32" s="641"/>
      <c r="W32" s="641"/>
      <c r="X32" s="641"/>
      <c r="Y32" s="642"/>
      <c r="Z32" s="677" t="s">
        <v>238</v>
      </c>
      <c r="AA32" s="677"/>
      <c r="AB32" s="677"/>
      <c r="AC32" s="677"/>
      <c r="AD32" s="678" t="s">
        <v>175</v>
      </c>
      <c r="AE32" s="678"/>
      <c r="AF32" s="678"/>
      <c r="AG32" s="678"/>
      <c r="AH32" s="678"/>
      <c r="AI32" s="678"/>
      <c r="AJ32" s="678"/>
      <c r="AK32" s="678"/>
      <c r="AL32" s="643" t="s">
        <v>175</v>
      </c>
      <c r="AM32" s="644"/>
      <c r="AN32" s="644"/>
      <c r="AO32" s="679"/>
      <c r="AP32" s="719"/>
      <c r="AQ32" s="720"/>
      <c r="AR32" s="720"/>
      <c r="AS32" s="720"/>
      <c r="AT32" s="724"/>
      <c r="AU32" s="230" t="s">
        <v>311</v>
      </c>
      <c r="AV32" s="230"/>
      <c r="AW32" s="230"/>
      <c r="AX32" s="637" t="s">
        <v>312</v>
      </c>
      <c r="AY32" s="638"/>
      <c r="AZ32" s="638"/>
      <c r="BA32" s="638"/>
      <c r="BB32" s="638"/>
      <c r="BC32" s="638"/>
      <c r="BD32" s="638"/>
      <c r="BE32" s="638"/>
      <c r="BF32" s="639"/>
      <c r="BG32" s="705">
        <v>99.2</v>
      </c>
      <c r="BH32" s="659"/>
      <c r="BI32" s="659"/>
      <c r="BJ32" s="659"/>
      <c r="BK32" s="659"/>
      <c r="BL32" s="659"/>
      <c r="BM32" s="644">
        <v>96.9</v>
      </c>
      <c r="BN32" s="706"/>
      <c r="BO32" s="706"/>
      <c r="BP32" s="706"/>
      <c r="BQ32" s="683"/>
      <c r="BR32" s="705">
        <v>99.3</v>
      </c>
      <c r="BS32" s="659"/>
      <c r="BT32" s="659"/>
      <c r="BU32" s="659"/>
      <c r="BV32" s="659"/>
      <c r="BW32" s="659"/>
      <c r="BX32" s="644">
        <v>96.7</v>
      </c>
      <c r="BY32" s="706"/>
      <c r="BZ32" s="706"/>
      <c r="CA32" s="706"/>
      <c r="CB32" s="683"/>
      <c r="CD32" s="733"/>
      <c r="CE32" s="734"/>
      <c r="CF32" s="687" t="s">
        <v>313</v>
      </c>
      <c r="CG32" s="684"/>
      <c r="CH32" s="684"/>
      <c r="CI32" s="684"/>
      <c r="CJ32" s="684"/>
      <c r="CK32" s="684"/>
      <c r="CL32" s="684"/>
      <c r="CM32" s="684"/>
      <c r="CN32" s="684"/>
      <c r="CO32" s="684"/>
      <c r="CP32" s="684"/>
      <c r="CQ32" s="685"/>
      <c r="CR32" s="640" t="s">
        <v>175</v>
      </c>
      <c r="CS32" s="641"/>
      <c r="CT32" s="641"/>
      <c r="CU32" s="641"/>
      <c r="CV32" s="641"/>
      <c r="CW32" s="641"/>
      <c r="CX32" s="641"/>
      <c r="CY32" s="642"/>
      <c r="CZ32" s="643" t="s">
        <v>238</v>
      </c>
      <c r="DA32" s="661"/>
      <c r="DB32" s="661"/>
      <c r="DC32" s="662"/>
      <c r="DD32" s="646" t="s">
        <v>175</v>
      </c>
      <c r="DE32" s="641"/>
      <c r="DF32" s="641"/>
      <c r="DG32" s="641"/>
      <c r="DH32" s="641"/>
      <c r="DI32" s="641"/>
      <c r="DJ32" s="641"/>
      <c r="DK32" s="642"/>
      <c r="DL32" s="646" t="s">
        <v>175</v>
      </c>
      <c r="DM32" s="641"/>
      <c r="DN32" s="641"/>
      <c r="DO32" s="641"/>
      <c r="DP32" s="641"/>
      <c r="DQ32" s="641"/>
      <c r="DR32" s="641"/>
      <c r="DS32" s="641"/>
      <c r="DT32" s="641"/>
      <c r="DU32" s="641"/>
      <c r="DV32" s="642"/>
      <c r="DW32" s="643" t="s">
        <v>175</v>
      </c>
      <c r="DX32" s="661"/>
      <c r="DY32" s="661"/>
      <c r="DZ32" s="661"/>
      <c r="EA32" s="661"/>
      <c r="EB32" s="661"/>
      <c r="EC32" s="676"/>
    </row>
    <row r="33" spans="2:133" ht="11.25" customHeight="1" x14ac:dyDescent="0.2">
      <c r="B33" s="637" t="s">
        <v>314</v>
      </c>
      <c r="C33" s="638"/>
      <c r="D33" s="638"/>
      <c r="E33" s="638"/>
      <c r="F33" s="638"/>
      <c r="G33" s="638"/>
      <c r="H33" s="638"/>
      <c r="I33" s="638"/>
      <c r="J33" s="638"/>
      <c r="K33" s="638"/>
      <c r="L33" s="638"/>
      <c r="M33" s="638"/>
      <c r="N33" s="638"/>
      <c r="O33" s="638"/>
      <c r="P33" s="638"/>
      <c r="Q33" s="639"/>
      <c r="R33" s="640">
        <v>661547</v>
      </c>
      <c r="S33" s="641"/>
      <c r="T33" s="641"/>
      <c r="U33" s="641"/>
      <c r="V33" s="641"/>
      <c r="W33" s="641"/>
      <c r="X33" s="641"/>
      <c r="Y33" s="642"/>
      <c r="Z33" s="677">
        <v>8.6</v>
      </c>
      <c r="AA33" s="677"/>
      <c r="AB33" s="677"/>
      <c r="AC33" s="677"/>
      <c r="AD33" s="678" t="s">
        <v>175</v>
      </c>
      <c r="AE33" s="678"/>
      <c r="AF33" s="678"/>
      <c r="AG33" s="678"/>
      <c r="AH33" s="678"/>
      <c r="AI33" s="678"/>
      <c r="AJ33" s="678"/>
      <c r="AK33" s="678"/>
      <c r="AL33" s="643" t="s">
        <v>238</v>
      </c>
      <c r="AM33" s="644"/>
      <c r="AN33" s="644"/>
      <c r="AO33" s="679"/>
      <c r="AP33" s="721"/>
      <c r="AQ33" s="722"/>
      <c r="AR33" s="722"/>
      <c r="AS33" s="722"/>
      <c r="AT33" s="725"/>
      <c r="AU33" s="232"/>
      <c r="AV33" s="232"/>
      <c r="AW33" s="232"/>
      <c r="AX33" s="621" t="s">
        <v>315</v>
      </c>
      <c r="AY33" s="622"/>
      <c r="AZ33" s="622"/>
      <c r="BA33" s="622"/>
      <c r="BB33" s="622"/>
      <c r="BC33" s="622"/>
      <c r="BD33" s="622"/>
      <c r="BE33" s="622"/>
      <c r="BF33" s="623"/>
      <c r="BG33" s="704">
        <v>99.1</v>
      </c>
      <c r="BH33" s="625"/>
      <c r="BI33" s="625"/>
      <c r="BJ33" s="625"/>
      <c r="BK33" s="625"/>
      <c r="BL33" s="625"/>
      <c r="BM33" s="671">
        <v>95.6</v>
      </c>
      <c r="BN33" s="625"/>
      <c r="BO33" s="625"/>
      <c r="BP33" s="625"/>
      <c r="BQ33" s="664"/>
      <c r="BR33" s="704">
        <v>99</v>
      </c>
      <c r="BS33" s="625"/>
      <c r="BT33" s="625"/>
      <c r="BU33" s="625"/>
      <c r="BV33" s="625"/>
      <c r="BW33" s="625"/>
      <c r="BX33" s="671">
        <v>95.2</v>
      </c>
      <c r="BY33" s="625"/>
      <c r="BZ33" s="625"/>
      <c r="CA33" s="625"/>
      <c r="CB33" s="664"/>
      <c r="CD33" s="687" t="s">
        <v>316</v>
      </c>
      <c r="CE33" s="684"/>
      <c r="CF33" s="684"/>
      <c r="CG33" s="684"/>
      <c r="CH33" s="684"/>
      <c r="CI33" s="684"/>
      <c r="CJ33" s="684"/>
      <c r="CK33" s="684"/>
      <c r="CL33" s="684"/>
      <c r="CM33" s="684"/>
      <c r="CN33" s="684"/>
      <c r="CO33" s="684"/>
      <c r="CP33" s="684"/>
      <c r="CQ33" s="685"/>
      <c r="CR33" s="640">
        <v>2934896</v>
      </c>
      <c r="CS33" s="659"/>
      <c r="CT33" s="659"/>
      <c r="CU33" s="659"/>
      <c r="CV33" s="659"/>
      <c r="CW33" s="659"/>
      <c r="CX33" s="659"/>
      <c r="CY33" s="660"/>
      <c r="CZ33" s="643">
        <v>39</v>
      </c>
      <c r="DA33" s="661"/>
      <c r="DB33" s="661"/>
      <c r="DC33" s="662"/>
      <c r="DD33" s="646">
        <v>2520725</v>
      </c>
      <c r="DE33" s="659"/>
      <c r="DF33" s="659"/>
      <c r="DG33" s="659"/>
      <c r="DH33" s="659"/>
      <c r="DI33" s="659"/>
      <c r="DJ33" s="659"/>
      <c r="DK33" s="660"/>
      <c r="DL33" s="646">
        <v>2233091</v>
      </c>
      <c r="DM33" s="659"/>
      <c r="DN33" s="659"/>
      <c r="DO33" s="659"/>
      <c r="DP33" s="659"/>
      <c r="DQ33" s="659"/>
      <c r="DR33" s="659"/>
      <c r="DS33" s="659"/>
      <c r="DT33" s="659"/>
      <c r="DU33" s="659"/>
      <c r="DV33" s="660"/>
      <c r="DW33" s="643">
        <v>50.4</v>
      </c>
      <c r="DX33" s="661"/>
      <c r="DY33" s="661"/>
      <c r="DZ33" s="661"/>
      <c r="EA33" s="661"/>
      <c r="EB33" s="661"/>
      <c r="EC33" s="676"/>
    </row>
    <row r="34" spans="2:133" ht="11.25" customHeight="1" x14ac:dyDescent="0.2">
      <c r="B34" s="637" t="s">
        <v>317</v>
      </c>
      <c r="C34" s="638"/>
      <c r="D34" s="638"/>
      <c r="E34" s="638"/>
      <c r="F34" s="638"/>
      <c r="G34" s="638"/>
      <c r="H34" s="638"/>
      <c r="I34" s="638"/>
      <c r="J34" s="638"/>
      <c r="K34" s="638"/>
      <c r="L34" s="638"/>
      <c r="M34" s="638"/>
      <c r="N34" s="638"/>
      <c r="O34" s="638"/>
      <c r="P34" s="638"/>
      <c r="Q34" s="639"/>
      <c r="R34" s="640">
        <v>3114</v>
      </c>
      <c r="S34" s="641"/>
      <c r="T34" s="641"/>
      <c r="U34" s="641"/>
      <c r="V34" s="641"/>
      <c r="W34" s="641"/>
      <c r="X34" s="641"/>
      <c r="Y34" s="642"/>
      <c r="Z34" s="677">
        <v>0</v>
      </c>
      <c r="AA34" s="677"/>
      <c r="AB34" s="677"/>
      <c r="AC34" s="677"/>
      <c r="AD34" s="678">
        <v>1261</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7" t="s">
        <v>318</v>
      </c>
      <c r="CE34" s="684"/>
      <c r="CF34" s="684"/>
      <c r="CG34" s="684"/>
      <c r="CH34" s="684"/>
      <c r="CI34" s="684"/>
      <c r="CJ34" s="684"/>
      <c r="CK34" s="684"/>
      <c r="CL34" s="684"/>
      <c r="CM34" s="684"/>
      <c r="CN34" s="684"/>
      <c r="CO34" s="684"/>
      <c r="CP34" s="684"/>
      <c r="CQ34" s="685"/>
      <c r="CR34" s="640">
        <v>1255053</v>
      </c>
      <c r="CS34" s="641"/>
      <c r="CT34" s="641"/>
      <c r="CU34" s="641"/>
      <c r="CV34" s="641"/>
      <c r="CW34" s="641"/>
      <c r="CX34" s="641"/>
      <c r="CY34" s="642"/>
      <c r="CZ34" s="643">
        <v>16.7</v>
      </c>
      <c r="DA34" s="661"/>
      <c r="DB34" s="661"/>
      <c r="DC34" s="662"/>
      <c r="DD34" s="646">
        <v>984442</v>
      </c>
      <c r="DE34" s="641"/>
      <c r="DF34" s="641"/>
      <c r="DG34" s="641"/>
      <c r="DH34" s="641"/>
      <c r="DI34" s="641"/>
      <c r="DJ34" s="641"/>
      <c r="DK34" s="642"/>
      <c r="DL34" s="646">
        <v>908710</v>
      </c>
      <c r="DM34" s="641"/>
      <c r="DN34" s="641"/>
      <c r="DO34" s="641"/>
      <c r="DP34" s="641"/>
      <c r="DQ34" s="641"/>
      <c r="DR34" s="641"/>
      <c r="DS34" s="641"/>
      <c r="DT34" s="641"/>
      <c r="DU34" s="641"/>
      <c r="DV34" s="642"/>
      <c r="DW34" s="643">
        <v>20.5</v>
      </c>
      <c r="DX34" s="661"/>
      <c r="DY34" s="661"/>
      <c r="DZ34" s="661"/>
      <c r="EA34" s="661"/>
      <c r="EB34" s="661"/>
      <c r="EC34" s="676"/>
    </row>
    <row r="35" spans="2:133" ht="11.25" customHeight="1" x14ac:dyDescent="0.2">
      <c r="B35" s="637" t="s">
        <v>319</v>
      </c>
      <c r="C35" s="638"/>
      <c r="D35" s="638"/>
      <c r="E35" s="638"/>
      <c r="F35" s="638"/>
      <c r="G35" s="638"/>
      <c r="H35" s="638"/>
      <c r="I35" s="638"/>
      <c r="J35" s="638"/>
      <c r="K35" s="638"/>
      <c r="L35" s="638"/>
      <c r="M35" s="638"/>
      <c r="N35" s="638"/>
      <c r="O35" s="638"/>
      <c r="P35" s="638"/>
      <c r="Q35" s="639"/>
      <c r="R35" s="640">
        <v>6175</v>
      </c>
      <c r="S35" s="641"/>
      <c r="T35" s="641"/>
      <c r="U35" s="641"/>
      <c r="V35" s="641"/>
      <c r="W35" s="641"/>
      <c r="X35" s="641"/>
      <c r="Y35" s="642"/>
      <c r="Z35" s="677">
        <v>0.1</v>
      </c>
      <c r="AA35" s="677"/>
      <c r="AB35" s="677"/>
      <c r="AC35" s="677"/>
      <c r="AD35" s="678" t="s">
        <v>175</v>
      </c>
      <c r="AE35" s="678"/>
      <c r="AF35" s="678"/>
      <c r="AG35" s="678"/>
      <c r="AH35" s="678"/>
      <c r="AI35" s="678"/>
      <c r="AJ35" s="678"/>
      <c r="AK35" s="678"/>
      <c r="AL35" s="643" t="s">
        <v>238</v>
      </c>
      <c r="AM35" s="644"/>
      <c r="AN35" s="644"/>
      <c r="AO35" s="679"/>
      <c r="AP35" s="235"/>
      <c r="AQ35" s="701" t="s">
        <v>320</v>
      </c>
      <c r="AR35" s="702"/>
      <c r="AS35" s="702"/>
      <c r="AT35" s="702"/>
      <c r="AU35" s="702"/>
      <c r="AV35" s="702"/>
      <c r="AW35" s="702"/>
      <c r="AX35" s="702"/>
      <c r="AY35" s="702"/>
      <c r="AZ35" s="702"/>
      <c r="BA35" s="702"/>
      <c r="BB35" s="702"/>
      <c r="BC35" s="702"/>
      <c r="BD35" s="702"/>
      <c r="BE35" s="702"/>
      <c r="BF35" s="703"/>
      <c r="BG35" s="701" t="s">
        <v>321</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87" t="s">
        <v>322</v>
      </c>
      <c r="CE35" s="684"/>
      <c r="CF35" s="684"/>
      <c r="CG35" s="684"/>
      <c r="CH35" s="684"/>
      <c r="CI35" s="684"/>
      <c r="CJ35" s="684"/>
      <c r="CK35" s="684"/>
      <c r="CL35" s="684"/>
      <c r="CM35" s="684"/>
      <c r="CN35" s="684"/>
      <c r="CO35" s="684"/>
      <c r="CP35" s="684"/>
      <c r="CQ35" s="685"/>
      <c r="CR35" s="640">
        <v>19813</v>
      </c>
      <c r="CS35" s="659"/>
      <c r="CT35" s="659"/>
      <c r="CU35" s="659"/>
      <c r="CV35" s="659"/>
      <c r="CW35" s="659"/>
      <c r="CX35" s="659"/>
      <c r="CY35" s="660"/>
      <c r="CZ35" s="643">
        <v>0.3</v>
      </c>
      <c r="DA35" s="661"/>
      <c r="DB35" s="661"/>
      <c r="DC35" s="662"/>
      <c r="DD35" s="646">
        <v>19267</v>
      </c>
      <c r="DE35" s="659"/>
      <c r="DF35" s="659"/>
      <c r="DG35" s="659"/>
      <c r="DH35" s="659"/>
      <c r="DI35" s="659"/>
      <c r="DJ35" s="659"/>
      <c r="DK35" s="660"/>
      <c r="DL35" s="646">
        <v>18748</v>
      </c>
      <c r="DM35" s="659"/>
      <c r="DN35" s="659"/>
      <c r="DO35" s="659"/>
      <c r="DP35" s="659"/>
      <c r="DQ35" s="659"/>
      <c r="DR35" s="659"/>
      <c r="DS35" s="659"/>
      <c r="DT35" s="659"/>
      <c r="DU35" s="659"/>
      <c r="DV35" s="660"/>
      <c r="DW35" s="643">
        <v>0.4</v>
      </c>
      <c r="DX35" s="661"/>
      <c r="DY35" s="661"/>
      <c r="DZ35" s="661"/>
      <c r="EA35" s="661"/>
      <c r="EB35" s="661"/>
      <c r="EC35" s="676"/>
    </row>
    <row r="36" spans="2:133" ht="11.25" customHeight="1" x14ac:dyDescent="0.2">
      <c r="B36" s="637" t="s">
        <v>323</v>
      </c>
      <c r="C36" s="638"/>
      <c r="D36" s="638"/>
      <c r="E36" s="638"/>
      <c r="F36" s="638"/>
      <c r="G36" s="638"/>
      <c r="H36" s="638"/>
      <c r="I36" s="638"/>
      <c r="J36" s="638"/>
      <c r="K36" s="638"/>
      <c r="L36" s="638"/>
      <c r="M36" s="638"/>
      <c r="N36" s="638"/>
      <c r="O36" s="638"/>
      <c r="P36" s="638"/>
      <c r="Q36" s="639"/>
      <c r="R36" s="640">
        <v>193005</v>
      </c>
      <c r="S36" s="641"/>
      <c r="T36" s="641"/>
      <c r="U36" s="641"/>
      <c r="V36" s="641"/>
      <c r="W36" s="641"/>
      <c r="X36" s="641"/>
      <c r="Y36" s="642"/>
      <c r="Z36" s="677">
        <v>2.5</v>
      </c>
      <c r="AA36" s="677"/>
      <c r="AB36" s="677"/>
      <c r="AC36" s="677"/>
      <c r="AD36" s="678" t="s">
        <v>238</v>
      </c>
      <c r="AE36" s="678"/>
      <c r="AF36" s="678"/>
      <c r="AG36" s="678"/>
      <c r="AH36" s="678"/>
      <c r="AI36" s="678"/>
      <c r="AJ36" s="678"/>
      <c r="AK36" s="678"/>
      <c r="AL36" s="643" t="s">
        <v>238</v>
      </c>
      <c r="AM36" s="644"/>
      <c r="AN36" s="644"/>
      <c r="AO36" s="679"/>
      <c r="AP36" s="235"/>
      <c r="AQ36" s="692" t="s">
        <v>324</v>
      </c>
      <c r="AR36" s="693"/>
      <c r="AS36" s="693"/>
      <c r="AT36" s="693"/>
      <c r="AU36" s="693"/>
      <c r="AV36" s="693"/>
      <c r="AW36" s="693"/>
      <c r="AX36" s="693"/>
      <c r="AY36" s="694"/>
      <c r="AZ36" s="695">
        <v>886681</v>
      </c>
      <c r="BA36" s="696"/>
      <c r="BB36" s="696"/>
      <c r="BC36" s="696"/>
      <c r="BD36" s="696"/>
      <c r="BE36" s="696"/>
      <c r="BF36" s="697"/>
      <c r="BG36" s="698" t="s">
        <v>325</v>
      </c>
      <c r="BH36" s="699"/>
      <c r="BI36" s="699"/>
      <c r="BJ36" s="699"/>
      <c r="BK36" s="699"/>
      <c r="BL36" s="699"/>
      <c r="BM36" s="699"/>
      <c r="BN36" s="699"/>
      <c r="BO36" s="699"/>
      <c r="BP36" s="699"/>
      <c r="BQ36" s="699"/>
      <c r="BR36" s="699"/>
      <c r="BS36" s="699"/>
      <c r="BT36" s="699"/>
      <c r="BU36" s="700"/>
      <c r="BV36" s="695">
        <v>3409</v>
      </c>
      <c r="BW36" s="696"/>
      <c r="BX36" s="696"/>
      <c r="BY36" s="696"/>
      <c r="BZ36" s="696"/>
      <c r="CA36" s="696"/>
      <c r="CB36" s="697"/>
      <c r="CD36" s="687" t="s">
        <v>326</v>
      </c>
      <c r="CE36" s="684"/>
      <c r="CF36" s="684"/>
      <c r="CG36" s="684"/>
      <c r="CH36" s="684"/>
      <c r="CI36" s="684"/>
      <c r="CJ36" s="684"/>
      <c r="CK36" s="684"/>
      <c r="CL36" s="684"/>
      <c r="CM36" s="684"/>
      <c r="CN36" s="684"/>
      <c r="CO36" s="684"/>
      <c r="CP36" s="684"/>
      <c r="CQ36" s="685"/>
      <c r="CR36" s="640">
        <v>753291</v>
      </c>
      <c r="CS36" s="641"/>
      <c r="CT36" s="641"/>
      <c r="CU36" s="641"/>
      <c r="CV36" s="641"/>
      <c r="CW36" s="641"/>
      <c r="CX36" s="641"/>
      <c r="CY36" s="642"/>
      <c r="CZ36" s="643">
        <v>10</v>
      </c>
      <c r="DA36" s="661"/>
      <c r="DB36" s="661"/>
      <c r="DC36" s="662"/>
      <c r="DD36" s="646">
        <v>723563</v>
      </c>
      <c r="DE36" s="641"/>
      <c r="DF36" s="641"/>
      <c r="DG36" s="641"/>
      <c r="DH36" s="641"/>
      <c r="DI36" s="641"/>
      <c r="DJ36" s="641"/>
      <c r="DK36" s="642"/>
      <c r="DL36" s="646">
        <v>643212</v>
      </c>
      <c r="DM36" s="641"/>
      <c r="DN36" s="641"/>
      <c r="DO36" s="641"/>
      <c r="DP36" s="641"/>
      <c r="DQ36" s="641"/>
      <c r="DR36" s="641"/>
      <c r="DS36" s="641"/>
      <c r="DT36" s="641"/>
      <c r="DU36" s="641"/>
      <c r="DV36" s="642"/>
      <c r="DW36" s="643">
        <v>14.5</v>
      </c>
      <c r="DX36" s="661"/>
      <c r="DY36" s="661"/>
      <c r="DZ36" s="661"/>
      <c r="EA36" s="661"/>
      <c r="EB36" s="661"/>
      <c r="EC36" s="676"/>
    </row>
    <row r="37" spans="2:133" ht="11.25" customHeight="1" x14ac:dyDescent="0.2">
      <c r="B37" s="637" t="s">
        <v>327</v>
      </c>
      <c r="C37" s="638"/>
      <c r="D37" s="638"/>
      <c r="E37" s="638"/>
      <c r="F37" s="638"/>
      <c r="G37" s="638"/>
      <c r="H37" s="638"/>
      <c r="I37" s="638"/>
      <c r="J37" s="638"/>
      <c r="K37" s="638"/>
      <c r="L37" s="638"/>
      <c r="M37" s="638"/>
      <c r="N37" s="638"/>
      <c r="O37" s="638"/>
      <c r="P37" s="638"/>
      <c r="Q37" s="639"/>
      <c r="R37" s="640">
        <v>140830</v>
      </c>
      <c r="S37" s="641"/>
      <c r="T37" s="641"/>
      <c r="U37" s="641"/>
      <c r="V37" s="641"/>
      <c r="W37" s="641"/>
      <c r="X37" s="641"/>
      <c r="Y37" s="642"/>
      <c r="Z37" s="677">
        <v>1.8</v>
      </c>
      <c r="AA37" s="677"/>
      <c r="AB37" s="677"/>
      <c r="AC37" s="677"/>
      <c r="AD37" s="678" t="s">
        <v>175</v>
      </c>
      <c r="AE37" s="678"/>
      <c r="AF37" s="678"/>
      <c r="AG37" s="678"/>
      <c r="AH37" s="678"/>
      <c r="AI37" s="678"/>
      <c r="AJ37" s="678"/>
      <c r="AK37" s="678"/>
      <c r="AL37" s="643" t="s">
        <v>175</v>
      </c>
      <c r="AM37" s="644"/>
      <c r="AN37" s="644"/>
      <c r="AO37" s="679"/>
      <c r="AQ37" s="680" t="s">
        <v>328</v>
      </c>
      <c r="AR37" s="681"/>
      <c r="AS37" s="681"/>
      <c r="AT37" s="681"/>
      <c r="AU37" s="681"/>
      <c r="AV37" s="681"/>
      <c r="AW37" s="681"/>
      <c r="AX37" s="681"/>
      <c r="AY37" s="682"/>
      <c r="AZ37" s="640">
        <v>298386</v>
      </c>
      <c r="BA37" s="641"/>
      <c r="BB37" s="641"/>
      <c r="BC37" s="641"/>
      <c r="BD37" s="659"/>
      <c r="BE37" s="659"/>
      <c r="BF37" s="683"/>
      <c r="BG37" s="687" t="s">
        <v>329</v>
      </c>
      <c r="BH37" s="684"/>
      <c r="BI37" s="684"/>
      <c r="BJ37" s="684"/>
      <c r="BK37" s="684"/>
      <c r="BL37" s="684"/>
      <c r="BM37" s="684"/>
      <c r="BN37" s="684"/>
      <c r="BO37" s="684"/>
      <c r="BP37" s="684"/>
      <c r="BQ37" s="684"/>
      <c r="BR37" s="684"/>
      <c r="BS37" s="684"/>
      <c r="BT37" s="684"/>
      <c r="BU37" s="685"/>
      <c r="BV37" s="640">
        <v>-5651</v>
      </c>
      <c r="BW37" s="641"/>
      <c r="BX37" s="641"/>
      <c r="BY37" s="641"/>
      <c r="BZ37" s="641"/>
      <c r="CA37" s="641"/>
      <c r="CB37" s="686"/>
      <c r="CD37" s="687" t="s">
        <v>330</v>
      </c>
      <c r="CE37" s="684"/>
      <c r="CF37" s="684"/>
      <c r="CG37" s="684"/>
      <c r="CH37" s="684"/>
      <c r="CI37" s="684"/>
      <c r="CJ37" s="684"/>
      <c r="CK37" s="684"/>
      <c r="CL37" s="684"/>
      <c r="CM37" s="684"/>
      <c r="CN37" s="684"/>
      <c r="CO37" s="684"/>
      <c r="CP37" s="684"/>
      <c r="CQ37" s="685"/>
      <c r="CR37" s="640">
        <v>483430</v>
      </c>
      <c r="CS37" s="659"/>
      <c r="CT37" s="659"/>
      <c r="CU37" s="659"/>
      <c r="CV37" s="659"/>
      <c r="CW37" s="659"/>
      <c r="CX37" s="659"/>
      <c r="CY37" s="660"/>
      <c r="CZ37" s="643">
        <v>6.4</v>
      </c>
      <c r="DA37" s="661"/>
      <c r="DB37" s="661"/>
      <c r="DC37" s="662"/>
      <c r="DD37" s="646">
        <v>480931</v>
      </c>
      <c r="DE37" s="659"/>
      <c r="DF37" s="659"/>
      <c r="DG37" s="659"/>
      <c r="DH37" s="659"/>
      <c r="DI37" s="659"/>
      <c r="DJ37" s="659"/>
      <c r="DK37" s="660"/>
      <c r="DL37" s="646">
        <v>477892</v>
      </c>
      <c r="DM37" s="659"/>
      <c r="DN37" s="659"/>
      <c r="DO37" s="659"/>
      <c r="DP37" s="659"/>
      <c r="DQ37" s="659"/>
      <c r="DR37" s="659"/>
      <c r="DS37" s="659"/>
      <c r="DT37" s="659"/>
      <c r="DU37" s="659"/>
      <c r="DV37" s="660"/>
      <c r="DW37" s="643">
        <v>10.8</v>
      </c>
      <c r="DX37" s="661"/>
      <c r="DY37" s="661"/>
      <c r="DZ37" s="661"/>
      <c r="EA37" s="661"/>
      <c r="EB37" s="661"/>
      <c r="EC37" s="676"/>
    </row>
    <row r="38" spans="2:133" ht="11.25" customHeight="1" x14ac:dyDescent="0.2">
      <c r="B38" s="637" t="s">
        <v>331</v>
      </c>
      <c r="C38" s="638"/>
      <c r="D38" s="638"/>
      <c r="E38" s="638"/>
      <c r="F38" s="638"/>
      <c r="G38" s="638"/>
      <c r="H38" s="638"/>
      <c r="I38" s="638"/>
      <c r="J38" s="638"/>
      <c r="K38" s="638"/>
      <c r="L38" s="638"/>
      <c r="M38" s="638"/>
      <c r="N38" s="638"/>
      <c r="O38" s="638"/>
      <c r="P38" s="638"/>
      <c r="Q38" s="639"/>
      <c r="R38" s="640">
        <v>176352</v>
      </c>
      <c r="S38" s="641"/>
      <c r="T38" s="641"/>
      <c r="U38" s="641"/>
      <c r="V38" s="641"/>
      <c r="W38" s="641"/>
      <c r="X38" s="641"/>
      <c r="Y38" s="642"/>
      <c r="Z38" s="677">
        <v>2.2999999999999998</v>
      </c>
      <c r="AA38" s="677"/>
      <c r="AB38" s="677"/>
      <c r="AC38" s="677"/>
      <c r="AD38" s="678">
        <v>62</v>
      </c>
      <c r="AE38" s="678"/>
      <c r="AF38" s="678"/>
      <c r="AG38" s="678"/>
      <c r="AH38" s="678"/>
      <c r="AI38" s="678"/>
      <c r="AJ38" s="678"/>
      <c r="AK38" s="678"/>
      <c r="AL38" s="643">
        <v>0</v>
      </c>
      <c r="AM38" s="644"/>
      <c r="AN38" s="644"/>
      <c r="AO38" s="679"/>
      <c r="AQ38" s="680" t="s">
        <v>332</v>
      </c>
      <c r="AR38" s="681"/>
      <c r="AS38" s="681"/>
      <c r="AT38" s="681"/>
      <c r="AU38" s="681"/>
      <c r="AV38" s="681"/>
      <c r="AW38" s="681"/>
      <c r="AX38" s="681"/>
      <c r="AY38" s="682"/>
      <c r="AZ38" s="640">
        <v>33000</v>
      </c>
      <c r="BA38" s="641"/>
      <c r="BB38" s="641"/>
      <c r="BC38" s="641"/>
      <c r="BD38" s="659"/>
      <c r="BE38" s="659"/>
      <c r="BF38" s="683"/>
      <c r="BG38" s="687" t="s">
        <v>333</v>
      </c>
      <c r="BH38" s="684"/>
      <c r="BI38" s="684"/>
      <c r="BJ38" s="684"/>
      <c r="BK38" s="684"/>
      <c r="BL38" s="684"/>
      <c r="BM38" s="684"/>
      <c r="BN38" s="684"/>
      <c r="BO38" s="684"/>
      <c r="BP38" s="684"/>
      <c r="BQ38" s="684"/>
      <c r="BR38" s="684"/>
      <c r="BS38" s="684"/>
      <c r="BT38" s="684"/>
      <c r="BU38" s="685"/>
      <c r="BV38" s="640">
        <v>2467</v>
      </c>
      <c r="BW38" s="641"/>
      <c r="BX38" s="641"/>
      <c r="BY38" s="641"/>
      <c r="BZ38" s="641"/>
      <c r="CA38" s="641"/>
      <c r="CB38" s="686"/>
      <c r="CD38" s="687" t="s">
        <v>334</v>
      </c>
      <c r="CE38" s="684"/>
      <c r="CF38" s="684"/>
      <c r="CG38" s="684"/>
      <c r="CH38" s="684"/>
      <c r="CI38" s="684"/>
      <c r="CJ38" s="684"/>
      <c r="CK38" s="684"/>
      <c r="CL38" s="684"/>
      <c r="CM38" s="684"/>
      <c r="CN38" s="684"/>
      <c r="CO38" s="684"/>
      <c r="CP38" s="684"/>
      <c r="CQ38" s="685"/>
      <c r="CR38" s="640">
        <v>853681</v>
      </c>
      <c r="CS38" s="641"/>
      <c r="CT38" s="641"/>
      <c r="CU38" s="641"/>
      <c r="CV38" s="641"/>
      <c r="CW38" s="641"/>
      <c r="CX38" s="641"/>
      <c r="CY38" s="642"/>
      <c r="CZ38" s="643">
        <v>11.4</v>
      </c>
      <c r="DA38" s="661"/>
      <c r="DB38" s="661"/>
      <c r="DC38" s="662"/>
      <c r="DD38" s="646">
        <v>747053</v>
      </c>
      <c r="DE38" s="641"/>
      <c r="DF38" s="641"/>
      <c r="DG38" s="641"/>
      <c r="DH38" s="641"/>
      <c r="DI38" s="641"/>
      <c r="DJ38" s="641"/>
      <c r="DK38" s="642"/>
      <c r="DL38" s="646">
        <v>662421</v>
      </c>
      <c r="DM38" s="641"/>
      <c r="DN38" s="641"/>
      <c r="DO38" s="641"/>
      <c r="DP38" s="641"/>
      <c r="DQ38" s="641"/>
      <c r="DR38" s="641"/>
      <c r="DS38" s="641"/>
      <c r="DT38" s="641"/>
      <c r="DU38" s="641"/>
      <c r="DV38" s="642"/>
      <c r="DW38" s="643">
        <v>15</v>
      </c>
      <c r="DX38" s="661"/>
      <c r="DY38" s="661"/>
      <c r="DZ38" s="661"/>
      <c r="EA38" s="661"/>
      <c r="EB38" s="661"/>
      <c r="EC38" s="676"/>
    </row>
    <row r="39" spans="2:133" ht="11.25" customHeight="1" x14ac:dyDescent="0.2">
      <c r="B39" s="637" t="s">
        <v>335</v>
      </c>
      <c r="C39" s="638"/>
      <c r="D39" s="638"/>
      <c r="E39" s="638"/>
      <c r="F39" s="638"/>
      <c r="G39" s="638"/>
      <c r="H39" s="638"/>
      <c r="I39" s="638"/>
      <c r="J39" s="638"/>
      <c r="K39" s="638"/>
      <c r="L39" s="638"/>
      <c r="M39" s="638"/>
      <c r="N39" s="638"/>
      <c r="O39" s="638"/>
      <c r="P39" s="638"/>
      <c r="Q39" s="639"/>
      <c r="R39" s="640">
        <v>598100</v>
      </c>
      <c r="S39" s="641"/>
      <c r="T39" s="641"/>
      <c r="U39" s="641"/>
      <c r="V39" s="641"/>
      <c r="W39" s="641"/>
      <c r="X39" s="641"/>
      <c r="Y39" s="642"/>
      <c r="Z39" s="677">
        <v>7.8</v>
      </c>
      <c r="AA39" s="677"/>
      <c r="AB39" s="677"/>
      <c r="AC39" s="677"/>
      <c r="AD39" s="678" t="s">
        <v>238</v>
      </c>
      <c r="AE39" s="678"/>
      <c r="AF39" s="678"/>
      <c r="AG39" s="678"/>
      <c r="AH39" s="678"/>
      <c r="AI39" s="678"/>
      <c r="AJ39" s="678"/>
      <c r="AK39" s="678"/>
      <c r="AL39" s="643" t="s">
        <v>238</v>
      </c>
      <c r="AM39" s="644"/>
      <c r="AN39" s="644"/>
      <c r="AO39" s="679"/>
      <c r="AQ39" s="680" t="s">
        <v>336</v>
      </c>
      <c r="AR39" s="681"/>
      <c r="AS39" s="681"/>
      <c r="AT39" s="681"/>
      <c r="AU39" s="681"/>
      <c r="AV39" s="681"/>
      <c r="AW39" s="681"/>
      <c r="AX39" s="681"/>
      <c r="AY39" s="682"/>
      <c r="AZ39" s="640" t="s">
        <v>175</v>
      </c>
      <c r="BA39" s="641"/>
      <c r="BB39" s="641"/>
      <c r="BC39" s="641"/>
      <c r="BD39" s="659"/>
      <c r="BE39" s="659"/>
      <c r="BF39" s="683"/>
      <c r="BG39" s="687" t="s">
        <v>337</v>
      </c>
      <c r="BH39" s="684"/>
      <c r="BI39" s="684"/>
      <c r="BJ39" s="684"/>
      <c r="BK39" s="684"/>
      <c r="BL39" s="684"/>
      <c r="BM39" s="684"/>
      <c r="BN39" s="684"/>
      <c r="BO39" s="684"/>
      <c r="BP39" s="684"/>
      <c r="BQ39" s="684"/>
      <c r="BR39" s="684"/>
      <c r="BS39" s="684"/>
      <c r="BT39" s="684"/>
      <c r="BU39" s="685"/>
      <c r="BV39" s="640">
        <v>4143</v>
      </c>
      <c r="BW39" s="641"/>
      <c r="BX39" s="641"/>
      <c r="BY39" s="641"/>
      <c r="BZ39" s="641"/>
      <c r="CA39" s="641"/>
      <c r="CB39" s="686"/>
      <c r="CD39" s="687" t="s">
        <v>338</v>
      </c>
      <c r="CE39" s="684"/>
      <c r="CF39" s="684"/>
      <c r="CG39" s="684"/>
      <c r="CH39" s="684"/>
      <c r="CI39" s="684"/>
      <c r="CJ39" s="684"/>
      <c r="CK39" s="684"/>
      <c r="CL39" s="684"/>
      <c r="CM39" s="684"/>
      <c r="CN39" s="684"/>
      <c r="CO39" s="684"/>
      <c r="CP39" s="684"/>
      <c r="CQ39" s="685"/>
      <c r="CR39" s="640">
        <v>18058</v>
      </c>
      <c r="CS39" s="659"/>
      <c r="CT39" s="659"/>
      <c r="CU39" s="659"/>
      <c r="CV39" s="659"/>
      <c r="CW39" s="659"/>
      <c r="CX39" s="659"/>
      <c r="CY39" s="660"/>
      <c r="CZ39" s="643">
        <v>0.2</v>
      </c>
      <c r="DA39" s="661"/>
      <c r="DB39" s="661"/>
      <c r="DC39" s="662"/>
      <c r="DD39" s="646">
        <v>16400</v>
      </c>
      <c r="DE39" s="659"/>
      <c r="DF39" s="659"/>
      <c r="DG39" s="659"/>
      <c r="DH39" s="659"/>
      <c r="DI39" s="659"/>
      <c r="DJ39" s="659"/>
      <c r="DK39" s="660"/>
      <c r="DL39" s="646" t="s">
        <v>175</v>
      </c>
      <c r="DM39" s="659"/>
      <c r="DN39" s="659"/>
      <c r="DO39" s="659"/>
      <c r="DP39" s="659"/>
      <c r="DQ39" s="659"/>
      <c r="DR39" s="659"/>
      <c r="DS39" s="659"/>
      <c r="DT39" s="659"/>
      <c r="DU39" s="659"/>
      <c r="DV39" s="660"/>
      <c r="DW39" s="643" t="s">
        <v>238</v>
      </c>
      <c r="DX39" s="661"/>
      <c r="DY39" s="661"/>
      <c r="DZ39" s="661"/>
      <c r="EA39" s="661"/>
      <c r="EB39" s="661"/>
      <c r="EC39" s="676"/>
    </row>
    <row r="40" spans="2:133" ht="11.25" customHeight="1" x14ac:dyDescent="0.2">
      <c r="B40" s="637" t="s">
        <v>339</v>
      </c>
      <c r="C40" s="638"/>
      <c r="D40" s="638"/>
      <c r="E40" s="638"/>
      <c r="F40" s="638"/>
      <c r="G40" s="638"/>
      <c r="H40" s="638"/>
      <c r="I40" s="638"/>
      <c r="J40" s="638"/>
      <c r="K40" s="638"/>
      <c r="L40" s="638"/>
      <c r="M40" s="638"/>
      <c r="N40" s="638"/>
      <c r="O40" s="638"/>
      <c r="P40" s="638"/>
      <c r="Q40" s="639"/>
      <c r="R40" s="640" t="s">
        <v>238</v>
      </c>
      <c r="S40" s="641"/>
      <c r="T40" s="641"/>
      <c r="U40" s="641"/>
      <c r="V40" s="641"/>
      <c r="W40" s="641"/>
      <c r="X40" s="641"/>
      <c r="Y40" s="642"/>
      <c r="Z40" s="677" t="s">
        <v>238</v>
      </c>
      <c r="AA40" s="677"/>
      <c r="AB40" s="677"/>
      <c r="AC40" s="677"/>
      <c r="AD40" s="678" t="s">
        <v>175</v>
      </c>
      <c r="AE40" s="678"/>
      <c r="AF40" s="678"/>
      <c r="AG40" s="678"/>
      <c r="AH40" s="678"/>
      <c r="AI40" s="678"/>
      <c r="AJ40" s="678"/>
      <c r="AK40" s="678"/>
      <c r="AL40" s="643" t="s">
        <v>238</v>
      </c>
      <c r="AM40" s="644"/>
      <c r="AN40" s="644"/>
      <c r="AO40" s="679"/>
      <c r="AQ40" s="680" t="s">
        <v>340</v>
      </c>
      <c r="AR40" s="681"/>
      <c r="AS40" s="681"/>
      <c r="AT40" s="681"/>
      <c r="AU40" s="681"/>
      <c r="AV40" s="681"/>
      <c r="AW40" s="681"/>
      <c r="AX40" s="681"/>
      <c r="AY40" s="682"/>
      <c r="AZ40" s="640" t="s">
        <v>238</v>
      </c>
      <c r="BA40" s="641"/>
      <c r="BB40" s="641"/>
      <c r="BC40" s="641"/>
      <c r="BD40" s="659"/>
      <c r="BE40" s="659"/>
      <c r="BF40" s="683"/>
      <c r="BG40" s="688" t="s">
        <v>341</v>
      </c>
      <c r="BH40" s="689"/>
      <c r="BI40" s="689"/>
      <c r="BJ40" s="689"/>
      <c r="BK40" s="689"/>
      <c r="BL40" s="236"/>
      <c r="BM40" s="684" t="s">
        <v>342</v>
      </c>
      <c r="BN40" s="684"/>
      <c r="BO40" s="684"/>
      <c r="BP40" s="684"/>
      <c r="BQ40" s="684"/>
      <c r="BR40" s="684"/>
      <c r="BS40" s="684"/>
      <c r="BT40" s="684"/>
      <c r="BU40" s="685"/>
      <c r="BV40" s="640">
        <v>104</v>
      </c>
      <c r="BW40" s="641"/>
      <c r="BX40" s="641"/>
      <c r="BY40" s="641"/>
      <c r="BZ40" s="641"/>
      <c r="CA40" s="641"/>
      <c r="CB40" s="686"/>
      <c r="CD40" s="687" t="s">
        <v>343</v>
      </c>
      <c r="CE40" s="684"/>
      <c r="CF40" s="684"/>
      <c r="CG40" s="684"/>
      <c r="CH40" s="684"/>
      <c r="CI40" s="684"/>
      <c r="CJ40" s="684"/>
      <c r="CK40" s="684"/>
      <c r="CL40" s="684"/>
      <c r="CM40" s="684"/>
      <c r="CN40" s="684"/>
      <c r="CO40" s="684"/>
      <c r="CP40" s="684"/>
      <c r="CQ40" s="685"/>
      <c r="CR40" s="640">
        <v>35000</v>
      </c>
      <c r="CS40" s="641"/>
      <c r="CT40" s="641"/>
      <c r="CU40" s="641"/>
      <c r="CV40" s="641"/>
      <c r="CW40" s="641"/>
      <c r="CX40" s="641"/>
      <c r="CY40" s="642"/>
      <c r="CZ40" s="643">
        <v>0.5</v>
      </c>
      <c r="DA40" s="661"/>
      <c r="DB40" s="661"/>
      <c r="DC40" s="662"/>
      <c r="DD40" s="646">
        <v>30000</v>
      </c>
      <c r="DE40" s="641"/>
      <c r="DF40" s="641"/>
      <c r="DG40" s="641"/>
      <c r="DH40" s="641"/>
      <c r="DI40" s="641"/>
      <c r="DJ40" s="641"/>
      <c r="DK40" s="642"/>
      <c r="DL40" s="646" t="s">
        <v>238</v>
      </c>
      <c r="DM40" s="641"/>
      <c r="DN40" s="641"/>
      <c r="DO40" s="641"/>
      <c r="DP40" s="641"/>
      <c r="DQ40" s="641"/>
      <c r="DR40" s="641"/>
      <c r="DS40" s="641"/>
      <c r="DT40" s="641"/>
      <c r="DU40" s="641"/>
      <c r="DV40" s="642"/>
      <c r="DW40" s="643" t="s">
        <v>175</v>
      </c>
      <c r="DX40" s="661"/>
      <c r="DY40" s="661"/>
      <c r="DZ40" s="661"/>
      <c r="EA40" s="661"/>
      <c r="EB40" s="661"/>
      <c r="EC40" s="676"/>
    </row>
    <row r="41" spans="2:133" ht="11.25" customHeight="1" x14ac:dyDescent="0.2">
      <c r="B41" s="637" t="s">
        <v>344</v>
      </c>
      <c r="C41" s="638"/>
      <c r="D41" s="638"/>
      <c r="E41" s="638"/>
      <c r="F41" s="638"/>
      <c r="G41" s="638"/>
      <c r="H41" s="638"/>
      <c r="I41" s="638"/>
      <c r="J41" s="638"/>
      <c r="K41" s="638"/>
      <c r="L41" s="638"/>
      <c r="M41" s="638"/>
      <c r="N41" s="638"/>
      <c r="O41" s="638"/>
      <c r="P41" s="638"/>
      <c r="Q41" s="639"/>
      <c r="R41" s="640">
        <v>244500</v>
      </c>
      <c r="S41" s="641"/>
      <c r="T41" s="641"/>
      <c r="U41" s="641"/>
      <c r="V41" s="641"/>
      <c r="W41" s="641"/>
      <c r="X41" s="641"/>
      <c r="Y41" s="642"/>
      <c r="Z41" s="677">
        <v>3.2</v>
      </c>
      <c r="AA41" s="677"/>
      <c r="AB41" s="677"/>
      <c r="AC41" s="677"/>
      <c r="AD41" s="678" t="s">
        <v>175</v>
      </c>
      <c r="AE41" s="678"/>
      <c r="AF41" s="678"/>
      <c r="AG41" s="678"/>
      <c r="AH41" s="678"/>
      <c r="AI41" s="678"/>
      <c r="AJ41" s="678"/>
      <c r="AK41" s="678"/>
      <c r="AL41" s="643" t="s">
        <v>238</v>
      </c>
      <c r="AM41" s="644"/>
      <c r="AN41" s="644"/>
      <c r="AO41" s="679"/>
      <c r="AQ41" s="680" t="s">
        <v>345</v>
      </c>
      <c r="AR41" s="681"/>
      <c r="AS41" s="681"/>
      <c r="AT41" s="681"/>
      <c r="AU41" s="681"/>
      <c r="AV41" s="681"/>
      <c r="AW41" s="681"/>
      <c r="AX41" s="681"/>
      <c r="AY41" s="682"/>
      <c r="AZ41" s="640">
        <v>135875</v>
      </c>
      <c r="BA41" s="641"/>
      <c r="BB41" s="641"/>
      <c r="BC41" s="641"/>
      <c r="BD41" s="659"/>
      <c r="BE41" s="659"/>
      <c r="BF41" s="683"/>
      <c r="BG41" s="688"/>
      <c r="BH41" s="689"/>
      <c r="BI41" s="689"/>
      <c r="BJ41" s="689"/>
      <c r="BK41" s="689"/>
      <c r="BL41" s="236"/>
      <c r="BM41" s="684" t="s">
        <v>346</v>
      </c>
      <c r="BN41" s="684"/>
      <c r="BO41" s="684"/>
      <c r="BP41" s="684"/>
      <c r="BQ41" s="684"/>
      <c r="BR41" s="684"/>
      <c r="BS41" s="684"/>
      <c r="BT41" s="684"/>
      <c r="BU41" s="685"/>
      <c r="BV41" s="640" t="s">
        <v>175</v>
      </c>
      <c r="BW41" s="641"/>
      <c r="BX41" s="641"/>
      <c r="BY41" s="641"/>
      <c r="BZ41" s="641"/>
      <c r="CA41" s="641"/>
      <c r="CB41" s="686"/>
      <c r="CD41" s="687" t="s">
        <v>347</v>
      </c>
      <c r="CE41" s="684"/>
      <c r="CF41" s="684"/>
      <c r="CG41" s="684"/>
      <c r="CH41" s="684"/>
      <c r="CI41" s="684"/>
      <c r="CJ41" s="684"/>
      <c r="CK41" s="684"/>
      <c r="CL41" s="684"/>
      <c r="CM41" s="684"/>
      <c r="CN41" s="684"/>
      <c r="CO41" s="684"/>
      <c r="CP41" s="684"/>
      <c r="CQ41" s="685"/>
      <c r="CR41" s="640" t="s">
        <v>175</v>
      </c>
      <c r="CS41" s="659"/>
      <c r="CT41" s="659"/>
      <c r="CU41" s="659"/>
      <c r="CV41" s="659"/>
      <c r="CW41" s="659"/>
      <c r="CX41" s="659"/>
      <c r="CY41" s="660"/>
      <c r="CZ41" s="643" t="s">
        <v>238</v>
      </c>
      <c r="DA41" s="661"/>
      <c r="DB41" s="661"/>
      <c r="DC41" s="662"/>
      <c r="DD41" s="646" t="s">
        <v>238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348</v>
      </c>
      <c r="C42" s="622"/>
      <c r="D42" s="622"/>
      <c r="E42" s="622"/>
      <c r="F42" s="622"/>
      <c r="G42" s="622"/>
      <c r="H42" s="622"/>
      <c r="I42" s="622"/>
      <c r="J42" s="622"/>
      <c r="K42" s="622"/>
      <c r="L42" s="622"/>
      <c r="M42" s="622"/>
      <c r="N42" s="622"/>
      <c r="O42" s="622"/>
      <c r="P42" s="622"/>
      <c r="Q42" s="623"/>
      <c r="R42" s="624">
        <v>7687304</v>
      </c>
      <c r="S42" s="663"/>
      <c r="T42" s="663"/>
      <c r="U42" s="663"/>
      <c r="V42" s="663"/>
      <c r="W42" s="663"/>
      <c r="X42" s="663"/>
      <c r="Y42" s="668"/>
      <c r="Z42" s="669">
        <v>100</v>
      </c>
      <c r="AA42" s="669"/>
      <c r="AB42" s="669"/>
      <c r="AC42" s="669"/>
      <c r="AD42" s="670">
        <v>4184070</v>
      </c>
      <c r="AE42" s="670"/>
      <c r="AF42" s="670"/>
      <c r="AG42" s="670"/>
      <c r="AH42" s="670"/>
      <c r="AI42" s="670"/>
      <c r="AJ42" s="670"/>
      <c r="AK42" s="670"/>
      <c r="AL42" s="627">
        <v>100</v>
      </c>
      <c r="AM42" s="671"/>
      <c r="AN42" s="671"/>
      <c r="AO42" s="672"/>
      <c r="AQ42" s="673" t="s">
        <v>349</v>
      </c>
      <c r="AR42" s="674"/>
      <c r="AS42" s="674"/>
      <c r="AT42" s="674"/>
      <c r="AU42" s="674"/>
      <c r="AV42" s="674"/>
      <c r="AW42" s="674"/>
      <c r="AX42" s="674"/>
      <c r="AY42" s="675"/>
      <c r="AZ42" s="624">
        <v>419420</v>
      </c>
      <c r="BA42" s="663"/>
      <c r="BB42" s="663"/>
      <c r="BC42" s="663"/>
      <c r="BD42" s="625"/>
      <c r="BE42" s="625"/>
      <c r="BF42" s="664"/>
      <c r="BG42" s="690"/>
      <c r="BH42" s="691"/>
      <c r="BI42" s="691"/>
      <c r="BJ42" s="691"/>
      <c r="BK42" s="691"/>
      <c r="BL42" s="237"/>
      <c r="BM42" s="665" t="s">
        <v>350</v>
      </c>
      <c r="BN42" s="665"/>
      <c r="BO42" s="665"/>
      <c r="BP42" s="665"/>
      <c r="BQ42" s="665"/>
      <c r="BR42" s="665"/>
      <c r="BS42" s="665"/>
      <c r="BT42" s="665"/>
      <c r="BU42" s="666"/>
      <c r="BV42" s="624">
        <v>304</v>
      </c>
      <c r="BW42" s="663"/>
      <c r="BX42" s="663"/>
      <c r="BY42" s="663"/>
      <c r="BZ42" s="663"/>
      <c r="CA42" s="663"/>
      <c r="CB42" s="667"/>
      <c r="CD42" s="637" t="s">
        <v>351</v>
      </c>
      <c r="CE42" s="638"/>
      <c r="CF42" s="638"/>
      <c r="CG42" s="638"/>
      <c r="CH42" s="638"/>
      <c r="CI42" s="638"/>
      <c r="CJ42" s="638"/>
      <c r="CK42" s="638"/>
      <c r="CL42" s="638"/>
      <c r="CM42" s="638"/>
      <c r="CN42" s="638"/>
      <c r="CO42" s="638"/>
      <c r="CP42" s="638"/>
      <c r="CQ42" s="639"/>
      <c r="CR42" s="640">
        <v>1359093</v>
      </c>
      <c r="CS42" s="641"/>
      <c r="CT42" s="641"/>
      <c r="CU42" s="641"/>
      <c r="CV42" s="641"/>
      <c r="CW42" s="641"/>
      <c r="CX42" s="641"/>
      <c r="CY42" s="642"/>
      <c r="CZ42" s="643">
        <v>18.100000000000001</v>
      </c>
      <c r="DA42" s="644"/>
      <c r="DB42" s="644"/>
      <c r="DC42" s="645"/>
      <c r="DD42" s="646">
        <v>370944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352</v>
      </c>
      <c r="CE43" s="638"/>
      <c r="CF43" s="638"/>
      <c r="CG43" s="638"/>
      <c r="CH43" s="638"/>
      <c r="CI43" s="638"/>
      <c r="CJ43" s="638"/>
      <c r="CK43" s="638"/>
      <c r="CL43" s="638"/>
      <c r="CM43" s="638"/>
      <c r="CN43" s="638"/>
      <c r="CO43" s="638"/>
      <c r="CP43" s="638"/>
      <c r="CQ43" s="639"/>
      <c r="CR43" s="640">
        <v>73119</v>
      </c>
      <c r="CS43" s="659"/>
      <c r="CT43" s="659"/>
      <c r="CU43" s="659"/>
      <c r="CV43" s="659"/>
      <c r="CW43" s="659"/>
      <c r="CX43" s="659"/>
      <c r="CY43" s="660"/>
      <c r="CZ43" s="643">
        <v>1</v>
      </c>
      <c r="DA43" s="661"/>
      <c r="DB43" s="661"/>
      <c r="DC43" s="662"/>
      <c r="DD43" s="646">
        <v>73119</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300</v>
      </c>
      <c r="CE44" s="654"/>
      <c r="CF44" s="637" t="s">
        <v>353</v>
      </c>
      <c r="CG44" s="638"/>
      <c r="CH44" s="638"/>
      <c r="CI44" s="638"/>
      <c r="CJ44" s="638"/>
      <c r="CK44" s="638"/>
      <c r="CL44" s="638"/>
      <c r="CM44" s="638"/>
      <c r="CN44" s="638"/>
      <c r="CO44" s="638"/>
      <c r="CP44" s="638"/>
      <c r="CQ44" s="639"/>
      <c r="CR44" s="640">
        <v>1359093</v>
      </c>
      <c r="CS44" s="641"/>
      <c r="CT44" s="641"/>
      <c r="CU44" s="641"/>
      <c r="CV44" s="641"/>
      <c r="CW44" s="641"/>
      <c r="CX44" s="641"/>
      <c r="CY44" s="642"/>
      <c r="CZ44" s="643">
        <v>18.100000000000001</v>
      </c>
      <c r="DA44" s="644"/>
      <c r="DB44" s="644"/>
      <c r="DC44" s="645"/>
      <c r="DD44" s="646">
        <v>370944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354</v>
      </c>
      <c r="CG45" s="638"/>
      <c r="CH45" s="638"/>
      <c r="CI45" s="638"/>
      <c r="CJ45" s="638"/>
      <c r="CK45" s="638"/>
      <c r="CL45" s="638"/>
      <c r="CM45" s="638"/>
      <c r="CN45" s="638"/>
      <c r="CO45" s="638"/>
      <c r="CP45" s="638"/>
      <c r="CQ45" s="639"/>
      <c r="CR45" s="640">
        <v>710744</v>
      </c>
      <c r="CS45" s="659"/>
      <c r="CT45" s="659"/>
      <c r="CU45" s="659"/>
      <c r="CV45" s="659"/>
      <c r="CW45" s="659"/>
      <c r="CX45" s="659"/>
      <c r="CY45" s="660"/>
      <c r="CZ45" s="643">
        <v>9.5</v>
      </c>
      <c r="DA45" s="661"/>
      <c r="DB45" s="661"/>
      <c r="DC45" s="662"/>
      <c r="DD45" s="646">
        <v>35303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356</v>
      </c>
      <c r="CG46" s="638"/>
      <c r="CH46" s="638"/>
      <c r="CI46" s="638"/>
      <c r="CJ46" s="638"/>
      <c r="CK46" s="638"/>
      <c r="CL46" s="638"/>
      <c r="CM46" s="638"/>
      <c r="CN46" s="638"/>
      <c r="CO46" s="638"/>
      <c r="CP46" s="638"/>
      <c r="CQ46" s="639"/>
      <c r="CR46" s="640">
        <v>646016</v>
      </c>
      <c r="CS46" s="641"/>
      <c r="CT46" s="641"/>
      <c r="CU46" s="641"/>
      <c r="CV46" s="641"/>
      <c r="CW46" s="641"/>
      <c r="CX46" s="641"/>
      <c r="CY46" s="642"/>
      <c r="CZ46" s="643">
        <v>8.6</v>
      </c>
      <c r="DA46" s="644"/>
      <c r="DB46" s="644"/>
      <c r="DC46" s="645"/>
      <c r="DD46" s="646">
        <v>333308</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358</v>
      </c>
      <c r="CG47" s="638"/>
      <c r="CH47" s="638"/>
      <c r="CI47" s="638"/>
      <c r="CJ47" s="638"/>
      <c r="CK47" s="638"/>
      <c r="CL47" s="638"/>
      <c r="CM47" s="638"/>
      <c r="CN47" s="638"/>
      <c r="CO47" s="638"/>
      <c r="CP47" s="638"/>
      <c r="CQ47" s="639"/>
      <c r="CR47" s="640" t="s">
        <v>175</v>
      </c>
      <c r="CS47" s="659"/>
      <c r="CT47" s="659"/>
      <c r="CU47" s="659"/>
      <c r="CV47" s="659"/>
      <c r="CW47" s="659"/>
      <c r="CX47" s="659"/>
      <c r="CY47" s="660"/>
      <c r="CZ47" s="643" t="s">
        <v>175</v>
      </c>
      <c r="DA47" s="661"/>
      <c r="DB47" s="661"/>
      <c r="DC47" s="662"/>
      <c r="DD47" s="646" t="s">
        <v>175</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1" x14ac:dyDescent="0.2">
      <c r="B48" s="241" t="s">
        <v>359</v>
      </c>
      <c r="CD48" s="657"/>
      <c r="CE48" s="658"/>
      <c r="CF48" s="637" t="s">
        <v>360</v>
      </c>
      <c r="CG48" s="638"/>
      <c r="CH48" s="638"/>
      <c r="CI48" s="638"/>
      <c r="CJ48" s="638"/>
      <c r="CK48" s="638"/>
      <c r="CL48" s="638"/>
      <c r="CM48" s="638"/>
      <c r="CN48" s="638"/>
      <c r="CO48" s="638"/>
      <c r="CP48" s="638"/>
      <c r="CQ48" s="639"/>
      <c r="CR48" s="640" t="s">
        <v>238</v>
      </c>
      <c r="CS48" s="641"/>
      <c r="CT48" s="641"/>
      <c r="CU48" s="641"/>
      <c r="CV48" s="641"/>
      <c r="CW48" s="641"/>
      <c r="CX48" s="641"/>
      <c r="CY48" s="642"/>
      <c r="CZ48" s="643" t="s">
        <v>238</v>
      </c>
      <c r="DA48" s="644"/>
      <c r="DB48" s="644"/>
      <c r="DC48" s="645"/>
      <c r="DD48" s="646" t="s">
        <v>175</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361</v>
      </c>
      <c r="CE49" s="622"/>
      <c r="CF49" s="622"/>
      <c r="CG49" s="622"/>
      <c r="CH49" s="622"/>
      <c r="CI49" s="622"/>
      <c r="CJ49" s="622"/>
      <c r="CK49" s="622"/>
      <c r="CL49" s="622"/>
      <c r="CM49" s="622"/>
      <c r="CN49" s="622"/>
      <c r="CO49" s="622"/>
      <c r="CP49" s="622"/>
      <c r="CQ49" s="623"/>
      <c r="CR49" s="624">
        <v>7518394</v>
      </c>
      <c r="CS49" s="625"/>
      <c r="CT49" s="625"/>
      <c r="CU49" s="625"/>
      <c r="CV49" s="625"/>
      <c r="CW49" s="625"/>
      <c r="CX49" s="625"/>
      <c r="CY49" s="626"/>
      <c r="CZ49" s="627">
        <v>100</v>
      </c>
      <c r="DA49" s="628"/>
      <c r="DB49" s="628"/>
      <c r="DC49" s="629"/>
      <c r="DD49" s="630">
        <v>4665686</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eozM8Owuk9XVqwrKKGU9BmzY92Z6/zSvkcF3meY7g+funJroRn+q0geB0V6lsocbmX4P3FRPHTY0mV4D6m2dGA==" saltValue="8d8olBdQlV0M+vGAuCAtE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C23AE-315F-4A05-9534-9856E23D0018}">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363</v>
      </c>
      <c r="DK2" s="793"/>
      <c r="DL2" s="793"/>
      <c r="DM2" s="793"/>
      <c r="DN2" s="793"/>
      <c r="DO2" s="794"/>
      <c r="DP2" s="250"/>
      <c r="DQ2" s="792" t="s">
        <v>364</v>
      </c>
      <c r="DR2" s="793"/>
      <c r="DS2" s="793"/>
      <c r="DT2" s="793"/>
      <c r="DU2" s="793"/>
      <c r="DV2" s="793"/>
      <c r="DW2" s="793"/>
      <c r="DX2" s="793"/>
      <c r="DY2" s="793"/>
      <c r="DZ2" s="794"/>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5" customFormat="1" ht="26.25" customHeight="1" thickBot="1" x14ac:dyDescent="0.25">
      <c r="A4" s="795" t="s">
        <v>365</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76"/>
      <c r="BA4" s="276"/>
      <c r="BB4" s="276"/>
      <c r="BC4" s="276"/>
      <c r="BD4" s="276"/>
      <c r="BE4" s="253"/>
      <c r="BF4" s="253"/>
      <c r="BG4" s="253"/>
      <c r="BH4" s="253"/>
      <c r="BI4" s="253"/>
      <c r="BJ4" s="253"/>
      <c r="BK4" s="253"/>
      <c r="BL4" s="253"/>
      <c r="BM4" s="253"/>
      <c r="BN4" s="253"/>
      <c r="BO4" s="253"/>
      <c r="BP4" s="253"/>
      <c r="BQ4" s="276" t="s">
        <v>366</v>
      </c>
      <c r="BR4" s="276"/>
      <c r="BS4" s="276"/>
      <c r="BT4" s="276"/>
      <c r="BU4" s="276"/>
      <c r="BV4" s="276"/>
      <c r="BW4" s="276"/>
      <c r="BX4" s="276"/>
      <c r="BY4" s="276"/>
      <c r="BZ4" s="276"/>
      <c r="CA4" s="276"/>
      <c r="CB4" s="276"/>
      <c r="CC4" s="276"/>
      <c r="CD4" s="276"/>
      <c r="CE4" s="276"/>
      <c r="CF4" s="276"/>
      <c r="CG4" s="276"/>
      <c r="CH4" s="276"/>
      <c r="CI4" s="276"/>
      <c r="CJ4" s="276"/>
      <c r="CK4" s="276"/>
      <c r="CL4" s="276"/>
      <c r="CM4" s="276"/>
      <c r="CN4" s="276"/>
      <c r="CO4" s="276"/>
      <c r="CP4" s="276"/>
      <c r="CQ4" s="276"/>
      <c r="CR4" s="276"/>
      <c r="CS4" s="276"/>
      <c r="CT4" s="276"/>
      <c r="CU4" s="276"/>
      <c r="CV4" s="276"/>
      <c r="CW4" s="276"/>
      <c r="CX4" s="276"/>
      <c r="CY4" s="276"/>
      <c r="CZ4" s="276"/>
      <c r="DA4" s="276"/>
      <c r="DB4" s="276"/>
      <c r="DC4" s="276"/>
      <c r="DD4" s="276"/>
      <c r="DE4" s="276"/>
      <c r="DF4" s="276"/>
      <c r="DG4" s="276"/>
      <c r="DH4" s="276"/>
      <c r="DI4" s="276"/>
      <c r="DJ4" s="276"/>
      <c r="DK4" s="276"/>
      <c r="DL4" s="276"/>
      <c r="DM4" s="276"/>
      <c r="DN4" s="276"/>
      <c r="DO4" s="276"/>
      <c r="DP4" s="276"/>
      <c r="DQ4" s="276"/>
      <c r="DR4" s="276"/>
      <c r="DS4" s="276"/>
      <c r="DT4" s="276"/>
      <c r="DU4" s="276"/>
      <c r="DV4" s="276"/>
      <c r="DW4" s="276"/>
      <c r="DX4" s="276"/>
      <c r="DY4" s="276"/>
      <c r="DZ4" s="276"/>
      <c r="EA4" s="254"/>
    </row>
    <row r="5" spans="1:131" s="255" customFormat="1" ht="26.25" customHeight="1" x14ac:dyDescent="0.2">
      <c r="A5" s="786" t="s">
        <v>367</v>
      </c>
      <c r="B5" s="787"/>
      <c r="C5" s="787"/>
      <c r="D5" s="787"/>
      <c r="E5" s="787"/>
      <c r="F5" s="787"/>
      <c r="G5" s="787"/>
      <c r="H5" s="787"/>
      <c r="I5" s="787"/>
      <c r="J5" s="787"/>
      <c r="K5" s="787"/>
      <c r="L5" s="787"/>
      <c r="M5" s="787"/>
      <c r="N5" s="787"/>
      <c r="O5" s="787"/>
      <c r="P5" s="788"/>
      <c r="Q5" s="763" t="s">
        <v>368</v>
      </c>
      <c r="R5" s="764"/>
      <c r="S5" s="764"/>
      <c r="T5" s="764"/>
      <c r="U5" s="765"/>
      <c r="V5" s="763" t="s">
        <v>369</v>
      </c>
      <c r="W5" s="764"/>
      <c r="X5" s="764"/>
      <c r="Y5" s="764"/>
      <c r="Z5" s="765"/>
      <c r="AA5" s="763" t="s">
        <v>370</v>
      </c>
      <c r="AB5" s="764"/>
      <c r="AC5" s="764"/>
      <c r="AD5" s="764"/>
      <c r="AE5" s="764"/>
      <c r="AF5" s="796" t="s">
        <v>371</v>
      </c>
      <c r="AG5" s="764"/>
      <c r="AH5" s="764"/>
      <c r="AI5" s="764"/>
      <c r="AJ5" s="775"/>
      <c r="AK5" s="764" t="s">
        <v>372</v>
      </c>
      <c r="AL5" s="764"/>
      <c r="AM5" s="764"/>
      <c r="AN5" s="764"/>
      <c r="AO5" s="765"/>
      <c r="AP5" s="763" t="s">
        <v>373</v>
      </c>
      <c r="AQ5" s="764"/>
      <c r="AR5" s="764"/>
      <c r="AS5" s="764"/>
      <c r="AT5" s="765"/>
      <c r="AU5" s="763" t="s">
        <v>374</v>
      </c>
      <c r="AV5" s="764"/>
      <c r="AW5" s="764"/>
      <c r="AX5" s="764"/>
      <c r="AY5" s="775"/>
      <c r="AZ5" s="275"/>
      <c r="BA5" s="275"/>
      <c r="BB5" s="275"/>
      <c r="BC5" s="275"/>
      <c r="BD5" s="275"/>
      <c r="BE5" s="256"/>
      <c r="BF5" s="256"/>
      <c r="BG5" s="256"/>
      <c r="BH5" s="256"/>
      <c r="BI5" s="256"/>
      <c r="BJ5" s="256"/>
      <c r="BK5" s="256"/>
      <c r="BL5" s="256"/>
      <c r="BM5" s="256"/>
      <c r="BN5" s="256"/>
      <c r="BO5" s="256"/>
      <c r="BP5" s="256"/>
      <c r="BQ5" s="786" t="s">
        <v>375</v>
      </c>
      <c r="BR5" s="787"/>
      <c r="BS5" s="787"/>
      <c r="BT5" s="787"/>
      <c r="BU5" s="787"/>
      <c r="BV5" s="787"/>
      <c r="BW5" s="787"/>
      <c r="BX5" s="787"/>
      <c r="BY5" s="787"/>
      <c r="BZ5" s="787"/>
      <c r="CA5" s="787"/>
      <c r="CB5" s="787"/>
      <c r="CC5" s="787"/>
      <c r="CD5" s="787"/>
      <c r="CE5" s="787"/>
      <c r="CF5" s="787"/>
      <c r="CG5" s="788"/>
      <c r="CH5" s="763" t="s">
        <v>376</v>
      </c>
      <c r="CI5" s="764"/>
      <c r="CJ5" s="764"/>
      <c r="CK5" s="764"/>
      <c r="CL5" s="765"/>
      <c r="CM5" s="763" t="s">
        <v>377</v>
      </c>
      <c r="CN5" s="764"/>
      <c r="CO5" s="764"/>
      <c r="CP5" s="764"/>
      <c r="CQ5" s="765"/>
      <c r="CR5" s="763" t="s">
        <v>378</v>
      </c>
      <c r="CS5" s="764"/>
      <c r="CT5" s="764"/>
      <c r="CU5" s="764"/>
      <c r="CV5" s="765"/>
      <c r="CW5" s="763" t="s">
        <v>379</v>
      </c>
      <c r="CX5" s="764"/>
      <c r="CY5" s="764"/>
      <c r="CZ5" s="764"/>
      <c r="DA5" s="765"/>
      <c r="DB5" s="763" t="s">
        <v>380</v>
      </c>
      <c r="DC5" s="764"/>
      <c r="DD5" s="764"/>
      <c r="DE5" s="764"/>
      <c r="DF5" s="765"/>
      <c r="DG5" s="769" t="s">
        <v>381</v>
      </c>
      <c r="DH5" s="770"/>
      <c r="DI5" s="770"/>
      <c r="DJ5" s="770"/>
      <c r="DK5" s="771"/>
      <c r="DL5" s="769" t="s">
        <v>382</v>
      </c>
      <c r="DM5" s="770"/>
      <c r="DN5" s="770"/>
      <c r="DO5" s="770"/>
      <c r="DP5" s="771"/>
      <c r="DQ5" s="763" t="s">
        <v>383</v>
      </c>
      <c r="DR5" s="764"/>
      <c r="DS5" s="764"/>
      <c r="DT5" s="764"/>
      <c r="DU5" s="765"/>
      <c r="DV5" s="763" t="s">
        <v>374</v>
      </c>
      <c r="DW5" s="764"/>
      <c r="DX5" s="764"/>
      <c r="DY5" s="764"/>
      <c r="DZ5" s="775"/>
      <c r="EA5" s="254"/>
    </row>
    <row r="6" spans="1:131" s="255" customFormat="1" ht="26.25" customHeight="1" thickBot="1" x14ac:dyDescent="0.25">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76"/>
      <c r="BA6" s="276"/>
      <c r="BB6" s="276"/>
      <c r="BC6" s="276"/>
      <c r="BD6" s="276"/>
      <c r="BE6" s="253"/>
      <c r="BF6" s="253"/>
      <c r="BG6" s="253"/>
      <c r="BH6" s="253"/>
      <c r="BI6" s="253"/>
      <c r="BJ6" s="253"/>
      <c r="BK6" s="253"/>
      <c r="BL6" s="253"/>
      <c r="BM6" s="253"/>
      <c r="BN6" s="253"/>
      <c r="BO6" s="253"/>
      <c r="BP6" s="253"/>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4"/>
    </row>
    <row r="7" spans="1:131" s="255" customFormat="1" ht="26.25" customHeight="1" thickTop="1" x14ac:dyDescent="0.2">
      <c r="A7" s="257">
        <v>1</v>
      </c>
      <c r="B7" s="777" t="s">
        <v>384</v>
      </c>
      <c r="C7" s="778"/>
      <c r="D7" s="778"/>
      <c r="E7" s="778"/>
      <c r="F7" s="778"/>
      <c r="G7" s="778"/>
      <c r="H7" s="778"/>
      <c r="I7" s="778"/>
      <c r="J7" s="778"/>
      <c r="K7" s="778"/>
      <c r="L7" s="778"/>
      <c r="M7" s="778"/>
      <c r="N7" s="778"/>
      <c r="O7" s="778"/>
      <c r="P7" s="779"/>
      <c r="Q7" s="780">
        <v>7603</v>
      </c>
      <c r="R7" s="781"/>
      <c r="S7" s="781"/>
      <c r="T7" s="781"/>
      <c r="U7" s="781"/>
      <c r="V7" s="781">
        <v>7435</v>
      </c>
      <c r="W7" s="781"/>
      <c r="X7" s="781"/>
      <c r="Y7" s="781"/>
      <c r="Z7" s="781"/>
      <c r="AA7" s="781">
        <v>168</v>
      </c>
      <c r="AB7" s="781"/>
      <c r="AC7" s="781"/>
      <c r="AD7" s="781"/>
      <c r="AE7" s="782"/>
      <c r="AF7" s="783">
        <v>24</v>
      </c>
      <c r="AG7" s="784"/>
      <c r="AH7" s="784"/>
      <c r="AI7" s="784"/>
      <c r="AJ7" s="785"/>
      <c r="AK7" s="820">
        <v>195</v>
      </c>
      <c r="AL7" s="821"/>
      <c r="AM7" s="821"/>
      <c r="AN7" s="821"/>
      <c r="AO7" s="821"/>
      <c r="AP7" s="821">
        <v>4623</v>
      </c>
      <c r="AQ7" s="821"/>
      <c r="AR7" s="821"/>
      <c r="AS7" s="821"/>
      <c r="AT7" s="821"/>
      <c r="AU7" s="822"/>
      <c r="AV7" s="822"/>
      <c r="AW7" s="822"/>
      <c r="AX7" s="822"/>
      <c r="AY7" s="823"/>
      <c r="AZ7" s="276"/>
      <c r="BA7" s="276"/>
      <c r="BB7" s="276"/>
      <c r="BC7" s="276"/>
      <c r="BD7" s="276"/>
      <c r="BE7" s="253"/>
      <c r="BF7" s="253"/>
      <c r="BG7" s="253"/>
      <c r="BH7" s="253"/>
      <c r="BI7" s="253"/>
      <c r="BJ7" s="253"/>
      <c r="BK7" s="253"/>
      <c r="BL7" s="253"/>
      <c r="BM7" s="253"/>
      <c r="BN7" s="253"/>
      <c r="BO7" s="253"/>
      <c r="BP7" s="253"/>
      <c r="BQ7" s="258">
        <v>1</v>
      </c>
      <c r="BR7" s="259"/>
      <c r="BS7" s="824" t="s">
        <v>564</v>
      </c>
      <c r="BT7" s="825"/>
      <c r="BU7" s="825"/>
      <c r="BV7" s="825"/>
      <c r="BW7" s="825"/>
      <c r="BX7" s="825"/>
      <c r="BY7" s="825"/>
      <c r="BZ7" s="825"/>
      <c r="CA7" s="825"/>
      <c r="CB7" s="825"/>
      <c r="CC7" s="825"/>
      <c r="CD7" s="825"/>
      <c r="CE7" s="825"/>
      <c r="CF7" s="825"/>
      <c r="CG7" s="826"/>
      <c r="CH7" s="817">
        <v>1</v>
      </c>
      <c r="CI7" s="818"/>
      <c r="CJ7" s="818"/>
      <c r="CK7" s="818"/>
      <c r="CL7" s="819"/>
      <c r="CM7" s="817">
        <v>44</v>
      </c>
      <c r="CN7" s="818"/>
      <c r="CO7" s="818"/>
      <c r="CP7" s="818"/>
      <c r="CQ7" s="819"/>
      <c r="CR7" s="817">
        <v>10</v>
      </c>
      <c r="CS7" s="818"/>
      <c r="CT7" s="818"/>
      <c r="CU7" s="818"/>
      <c r="CV7" s="819"/>
      <c r="CW7" s="817" t="s">
        <v>565</v>
      </c>
      <c r="CX7" s="818"/>
      <c r="CY7" s="818"/>
      <c r="CZ7" s="818"/>
      <c r="DA7" s="819"/>
      <c r="DB7" s="817" t="s">
        <v>565</v>
      </c>
      <c r="DC7" s="818"/>
      <c r="DD7" s="818"/>
      <c r="DE7" s="818"/>
      <c r="DF7" s="819"/>
      <c r="DG7" s="817" t="s">
        <v>565</v>
      </c>
      <c r="DH7" s="818"/>
      <c r="DI7" s="818"/>
      <c r="DJ7" s="818"/>
      <c r="DK7" s="819"/>
      <c r="DL7" s="817" t="s">
        <v>565</v>
      </c>
      <c r="DM7" s="818"/>
      <c r="DN7" s="818"/>
      <c r="DO7" s="818"/>
      <c r="DP7" s="819"/>
      <c r="DQ7" s="817" t="s">
        <v>565</v>
      </c>
      <c r="DR7" s="818"/>
      <c r="DS7" s="818"/>
      <c r="DT7" s="818"/>
      <c r="DU7" s="819"/>
      <c r="DV7" s="798"/>
      <c r="DW7" s="799"/>
      <c r="DX7" s="799"/>
      <c r="DY7" s="799"/>
      <c r="DZ7" s="800"/>
      <c r="EA7" s="254"/>
    </row>
    <row r="8" spans="1:131" s="255" customFormat="1" ht="26.25" customHeight="1" x14ac:dyDescent="0.2">
      <c r="A8" s="260">
        <v>2</v>
      </c>
      <c r="B8" s="801" t="s">
        <v>385</v>
      </c>
      <c r="C8" s="802"/>
      <c r="D8" s="802"/>
      <c r="E8" s="802"/>
      <c r="F8" s="802"/>
      <c r="G8" s="802"/>
      <c r="H8" s="802"/>
      <c r="I8" s="802"/>
      <c r="J8" s="802"/>
      <c r="K8" s="802"/>
      <c r="L8" s="802"/>
      <c r="M8" s="802"/>
      <c r="N8" s="802"/>
      <c r="O8" s="802"/>
      <c r="P8" s="803"/>
      <c r="Q8" s="804">
        <v>109</v>
      </c>
      <c r="R8" s="805"/>
      <c r="S8" s="805"/>
      <c r="T8" s="805"/>
      <c r="U8" s="805"/>
      <c r="V8" s="805">
        <v>108</v>
      </c>
      <c r="W8" s="805"/>
      <c r="X8" s="805"/>
      <c r="Y8" s="805"/>
      <c r="Z8" s="805"/>
      <c r="AA8" s="805">
        <v>1</v>
      </c>
      <c r="AB8" s="805"/>
      <c r="AC8" s="805"/>
      <c r="AD8" s="805"/>
      <c r="AE8" s="806"/>
      <c r="AF8" s="807">
        <v>1</v>
      </c>
      <c r="AG8" s="808"/>
      <c r="AH8" s="808"/>
      <c r="AI8" s="808"/>
      <c r="AJ8" s="809"/>
      <c r="AK8" s="810">
        <v>25</v>
      </c>
      <c r="AL8" s="811"/>
      <c r="AM8" s="811"/>
      <c r="AN8" s="811"/>
      <c r="AO8" s="811"/>
      <c r="AP8" s="811" t="s">
        <v>565</v>
      </c>
      <c r="AQ8" s="811"/>
      <c r="AR8" s="811"/>
      <c r="AS8" s="811"/>
      <c r="AT8" s="811"/>
      <c r="AU8" s="812"/>
      <c r="AV8" s="812"/>
      <c r="AW8" s="812"/>
      <c r="AX8" s="812"/>
      <c r="AY8" s="813"/>
      <c r="AZ8" s="276"/>
      <c r="BA8" s="276"/>
      <c r="BB8" s="276"/>
      <c r="BC8" s="276"/>
      <c r="BD8" s="276"/>
      <c r="BE8" s="253"/>
      <c r="BF8" s="253"/>
      <c r="BG8" s="253"/>
      <c r="BH8" s="253"/>
      <c r="BI8" s="253"/>
      <c r="BJ8" s="253"/>
      <c r="BK8" s="253"/>
      <c r="BL8" s="253"/>
      <c r="BM8" s="253"/>
      <c r="BN8" s="253"/>
      <c r="BO8" s="253"/>
      <c r="BP8" s="253"/>
      <c r="BQ8" s="261">
        <v>2</v>
      </c>
      <c r="BR8" s="262" t="s">
        <v>566</v>
      </c>
      <c r="BS8" s="814" t="s">
        <v>567</v>
      </c>
      <c r="BT8" s="815"/>
      <c r="BU8" s="815"/>
      <c r="BV8" s="815"/>
      <c r="BW8" s="815"/>
      <c r="BX8" s="815"/>
      <c r="BY8" s="815"/>
      <c r="BZ8" s="815"/>
      <c r="CA8" s="815"/>
      <c r="CB8" s="815"/>
      <c r="CC8" s="815"/>
      <c r="CD8" s="815"/>
      <c r="CE8" s="815"/>
      <c r="CF8" s="815"/>
      <c r="CG8" s="816"/>
      <c r="CH8" s="827">
        <v>-2</v>
      </c>
      <c r="CI8" s="828"/>
      <c r="CJ8" s="828"/>
      <c r="CK8" s="828"/>
      <c r="CL8" s="829"/>
      <c r="CM8" s="827">
        <v>23</v>
      </c>
      <c r="CN8" s="828"/>
      <c r="CO8" s="828"/>
      <c r="CP8" s="828"/>
      <c r="CQ8" s="829"/>
      <c r="CR8" s="827">
        <v>5</v>
      </c>
      <c r="CS8" s="828"/>
      <c r="CT8" s="828"/>
      <c r="CU8" s="828"/>
      <c r="CV8" s="829"/>
      <c r="CW8" s="827" t="s">
        <v>565</v>
      </c>
      <c r="CX8" s="828"/>
      <c r="CY8" s="828"/>
      <c r="CZ8" s="828"/>
      <c r="DA8" s="829"/>
      <c r="DB8" s="827" t="s">
        <v>565</v>
      </c>
      <c r="DC8" s="828"/>
      <c r="DD8" s="828"/>
      <c r="DE8" s="828"/>
      <c r="DF8" s="829"/>
      <c r="DG8" s="827" t="s">
        <v>565</v>
      </c>
      <c r="DH8" s="828"/>
      <c r="DI8" s="828"/>
      <c r="DJ8" s="828"/>
      <c r="DK8" s="829"/>
      <c r="DL8" s="827" t="s">
        <v>565</v>
      </c>
      <c r="DM8" s="828"/>
      <c r="DN8" s="828"/>
      <c r="DO8" s="828"/>
      <c r="DP8" s="829"/>
      <c r="DQ8" s="827" t="s">
        <v>565</v>
      </c>
      <c r="DR8" s="828"/>
      <c r="DS8" s="828"/>
      <c r="DT8" s="828"/>
      <c r="DU8" s="829"/>
      <c r="DV8" s="830"/>
      <c r="DW8" s="831"/>
      <c r="DX8" s="831"/>
      <c r="DY8" s="831"/>
      <c r="DZ8" s="832"/>
      <c r="EA8" s="254"/>
    </row>
    <row r="9" spans="1:131" s="255" customFormat="1" ht="26.25" customHeight="1" x14ac:dyDescent="0.2">
      <c r="A9" s="260">
        <v>3</v>
      </c>
      <c r="B9" s="801" t="s">
        <v>386</v>
      </c>
      <c r="C9" s="802"/>
      <c r="D9" s="802"/>
      <c r="E9" s="802"/>
      <c r="F9" s="802"/>
      <c r="G9" s="802"/>
      <c r="H9" s="802"/>
      <c r="I9" s="802"/>
      <c r="J9" s="802"/>
      <c r="K9" s="802"/>
      <c r="L9" s="802"/>
      <c r="M9" s="802"/>
      <c r="N9" s="802"/>
      <c r="O9" s="802"/>
      <c r="P9" s="803"/>
      <c r="Q9" s="804">
        <v>2</v>
      </c>
      <c r="R9" s="805"/>
      <c r="S9" s="805"/>
      <c r="T9" s="805"/>
      <c r="U9" s="805"/>
      <c r="V9" s="805">
        <v>2</v>
      </c>
      <c r="W9" s="805"/>
      <c r="X9" s="805"/>
      <c r="Y9" s="805"/>
      <c r="Z9" s="805"/>
      <c r="AA9" s="805" t="s">
        <v>565</v>
      </c>
      <c r="AB9" s="805"/>
      <c r="AC9" s="805"/>
      <c r="AD9" s="805"/>
      <c r="AE9" s="806"/>
      <c r="AF9" s="807" t="s">
        <v>126</v>
      </c>
      <c r="AG9" s="808"/>
      <c r="AH9" s="808"/>
      <c r="AI9" s="808"/>
      <c r="AJ9" s="809"/>
      <c r="AK9" s="810" t="s">
        <v>565</v>
      </c>
      <c r="AL9" s="811"/>
      <c r="AM9" s="811"/>
      <c r="AN9" s="811"/>
      <c r="AO9" s="811"/>
      <c r="AP9" s="811" t="s">
        <v>565</v>
      </c>
      <c r="AQ9" s="811"/>
      <c r="AR9" s="811"/>
      <c r="AS9" s="811"/>
      <c r="AT9" s="811"/>
      <c r="AU9" s="812"/>
      <c r="AV9" s="812"/>
      <c r="AW9" s="812"/>
      <c r="AX9" s="812"/>
      <c r="AY9" s="813"/>
      <c r="AZ9" s="276"/>
      <c r="BA9" s="276"/>
      <c r="BB9" s="276"/>
      <c r="BC9" s="276"/>
      <c r="BD9" s="276"/>
      <c r="BE9" s="253"/>
      <c r="BF9" s="253"/>
      <c r="BG9" s="253"/>
      <c r="BH9" s="253"/>
      <c r="BI9" s="253"/>
      <c r="BJ9" s="253"/>
      <c r="BK9" s="253"/>
      <c r="BL9" s="253"/>
      <c r="BM9" s="253"/>
      <c r="BN9" s="253"/>
      <c r="BO9" s="253"/>
      <c r="BP9" s="253"/>
      <c r="BQ9" s="261">
        <v>3</v>
      </c>
      <c r="BR9" s="262"/>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4"/>
    </row>
    <row r="10" spans="1:131" s="255" customFormat="1" ht="26.25" customHeight="1" x14ac:dyDescent="0.2">
      <c r="A10" s="260">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76"/>
      <c r="BA10" s="276"/>
      <c r="BB10" s="276"/>
      <c r="BC10" s="276"/>
      <c r="BD10" s="276"/>
      <c r="BE10" s="253"/>
      <c r="BF10" s="253"/>
      <c r="BG10" s="253"/>
      <c r="BH10" s="253"/>
      <c r="BI10" s="253"/>
      <c r="BJ10" s="253"/>
      <c r="BK10" s="253"/>
      <c r="BL10" s="253"/>
      <c r="BM10" s="253"/>
      <c r="BN10" s="253"/>
      <c r="BO10" s="253"/>
      <c r="BP10" s="253"/>
      <c r="BQ10" s="261">
        <v>4</v>
      </c>
      <c r="BR10" s="262"/>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4"/>
    </row>
    <row r="11" spans="1:131" s="255" customFormat="1" ht="26.25" customHeight="1" x14ac:dyDescent="0.2">
      <c r="A11" s="260">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76"/>
      <c r="BA11" s="276"/>
      <c r="BB11" s="276"/>
      <c r="BC11" s="276"/>
      <c r="BD11" s="276"/>
      <c r="BE11" s="253"/>
      <c r="BF11" s="253"/>
      <c r="BG11" s="253"/>
      <c r="BH11" s="253"/>
      <c r="BI11" s="253"/>
      <c r="BJ11" s="253"/>
      <c r="BK11" s="253"/>
      <c r="BL11" s="253"/>
      <c r="BM11" s="253"/>
      <c r="BN11" s="253"/>
      <c r="BO11" s="253"/>
      <c r="BP11" s="253"/>
      <c r="BQ11" s="261">
        <v>5</v>
      </c>
      <c r="BR11" s="262"/>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4"/>
    </row>
    <row r="12" spans="1:131" s="255" customFormat="1" ht="26.25" customHeight="1" x14ac:dyDescent="0.2">
      <c r="A12" s="260">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76"/>
      <c r="BA12" s="276"/>
      <c r="BB12" s="276"/>
      <c r="BC12" s="276"/>
      <c r="BD12" s="276"/>
      <c r="BE12" s="253"/>
      <c r="BF12" s="253"/>
      <c r="BG12" s="253"/>
      <c r="BH12" s="253"/>
      <c r="BI12" s="253"/>
      <c r="BJ12" s="253"/>
      <c r="BK12" s="253"/>
      <c r="BL12" s="253"/>
      <c r="BM12" s="253"/>
      <c r="BN12" s="253"/>
      <c r="BO12" s="253"/>
      <c r="BP12" s="253"/>
      <c r="BQ12" s="261">
        <v>6</v>
      </c>
      <c r="BR12" s="262"/>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4"/>
    </row>
    <row r="13" spans="1:131" s="255" customFormat="1" ht="26.25" customHeight="1" x14ac:dyDescent="0.2">
      <c r="A13" s="260">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76"/>
      <c r="BA13" s="276"/>
      <c r="BB13" s="276"/>
      <c r="BC13" s="276"/>
      <c r="BD13" s="276"/>
      <c r="BE13" s="253"/>
      <c r="BF13" s="253"/>
      <c r="BG13" s="253"/>
      <c r="BH13" s="253"/>
      <c r="BI13" s="253"/>
      <c r="BJ13" s="253"/>
      <c r="BK13" s="253"/>
      <c r="BL13" s="253"/>
      <c r="BM13" s="253"/>
      <c r="BN13" s="253"/>
      <c r="BO13" s="253"/>
      <c r="BP13" s="253"/>
      <c r="BQ13" s="261">
        <v>7</v>
      </c>
      <c r="BR13" s="262"/>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4"/>
    </row>
    <row r="14" spans="1:131" s="255" customFormat="1" ht="26.25" customHeight="1" x14ac:dyDescent="0.2">
      <c r="A14" s="260">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76"/>
      <c r="BA14" s="276"/>
      <c r="BB14" s="276"/>
      <c r="BC14" s="276"/>
      <c r="BD14" s="276"/>
      <c r="BE14" s="253"/>
      <c r="BF14" s="253"/>
      <c r="BG14" s="253"/>
      <c r="BH14" s="253"/>
      <c r="BI14" s="253"/>
      <c r="BJ14" s="253"/>
      <c r="BK14" s="253"/>
      <c r="BL14" s="253"/>
      <c r="BM14" s="253"/>
      <c r="BN14" s="253"/>
      <c r="BO14" s="253"/>
      <c r="BP14" s="253"/>
      <c r="BQ14" s="261">
        <v>8</v>
      </c>
      <c r="BR14" s="262"/>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4"/>
    </row>
    <row r="15" spans="1:131" s="255" customFormat="1" ht="26.25" customHeight="1" x14ac:dyDescent="0.2">
      <c r="A15" s="260">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76"/>
      <c r="BA15" s="276"/>
      <c r="BB15" s="276"/>
      <c r="BC15" s="276"/>
      <c r="BD15" s="276"/>
      <c r="BE15" s="253"/>
      <c r="BF15" s="253"/>
      <c r="BG15" s="253"/>
      <c r="BH15" s="253"/>
      <c r="BI15" s="253"/>
      <c r="BJ15" s="253"/>
      <c r="BK15" s="253"/>
      <c r="BL15" s="253"/>
      <c r="BM15" s="253"/>
      <c r="BN15" s="253"/>
      <c r="BO15" s="253"/>
      <c r="BP15" s="253"/>
      <c r="BQ15" s="261">
        <v>9</v>
      </c>
      <c r="BR15" s="262"/>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4"/>
    </row>
    <row r="16" spans="1:131" s="255" customFormat="1" ht="26.25" customHeight="1" x14ac:dyDescent="0.2">
      <c r="A16" s="260">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76"/>
      <c r="BA16" s="276"/>
      <c r="BB16" s="276"/>
      <c r="BC16" s="276"/>
      <c r="BD16" s="276"/>
      <c r="BE16" s="253"/>
      <c r="BF16" s="253"/>
      <c r="BG16" s="253"/>
      <c r="BH16" s="253"/>
      <c r="BI16" s="253"/>
      <c r="BJ16" s="253"/>
      <c r="BK16" s="253"/>
      <c r="BL16" s="253"/>
      <c r="BM16" s="253"/>
      <c r="BN16" s="253"/>
      <c r="BO16" s="253"/>
      <c r="BP16" s="253"/>
      <c r="BQ16" s="261">
        <v>10</v>
      </c>
      <c r="BR16" s="262"/>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4"/>
    </row>
    <row r="17" spans="1:131" s="255" customFormat="1" ht="26.25" customHeight="1" x14ac:dyDescent="0.2">
      <c r="A17" s="260">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76"/>
      <c r="BA17" s="276"/>
      <c r="BB17" s="276"/>
      <c r="BC17" s="276"/>
      <c r="BD17" s="276"/>
      <c r="BE17" s="253"/>
      <c r="BF17" s="253"/>
      <c r="BG17" s="253"/>
      <c r="BH17" s="253"/>
      <c r="BI17" s="253"/>
      <c r="BJ17" s="253"/>
      <c r="BK17" s="253"/>
      <c r="BL17" s="253"/>
      <c r="BM17" s="253"/>
      <c r="BN17" s="253"/>
      <c r="BO17" s="253"/>
      <c r="BP17" s="253"/>
      <c r="BQ17" s="261">
        <v>11</v>
      </c>
      <c r="BR17" s="262"/>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4"/>
    </row>
    <row r="18" spans="1:131" s="255" customFormat="1" ht="26.25" customHeight="1" x14ac:dyDescent="0.2">
      <c r="A18" s="260">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76"/>
      <c r="BA18" s="276"/>
      <c r="BB18" s="276"/>
      <c r="BC18" s="276"/>
      <c r="BD18" s="276"/>
      <c r="BE18" s="253"/>
      <c r="BF18" s="253"/>
      <c r="BG18" s="253"/>
      <c r="BH18" s="253"/>
      <c r="BI18" s="253"/>
      <c r="BJ18" s="253"/>
      <c r="BK18" s="253"/>
      <c r="BL18" s="253"/>
      <c r="BM18" s="253"/>
      <c r="BN18" s="253"/>
      <c r="BO18" s="253"/>
      <c r="BP18" s="253"/>
      <c r="BQ18" s="261">
        <v>12</v>
      </c>
      <c r="BR18" s="262"/>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4"/>
    </row>
    <row r="19" spans="1:131" s="255" customFormat="1" ht="26.25" customHeight="1" x14ac:dyDescent="0.2">
      <c r="A19" s="260">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76"/>
      <c r="BA19" s="276"/>
      <c r="BB19" s="276"/>
      <c r="BC19" s="276"/>
      <c r="BD19" s="276"/>
      <c r="BE19" s="253"/>
      <c r="BF19" s="253"/>
      <c r="BG19" s="253"/>
      <c r="BH19" s="253"/>
      <c r="BI19" s="253"/>
      <c r="BJ19" s="253"/>
      <c r="BK19" s="253"/>
      <c r="BL19" s="253"/>
      <c r="BM19" s="253"/>
      <c r="BN19" s="253"/>
      <c r="BO19" s="253"/>
      <c r="BP19" s="253"/>
      <c r="BQ19" s="261">
        <v>13</v>
      </c>
      <c r="BR19" s="262"/>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4"/>
    </row>
    <row r="20" spans="1:131" s="255" customFormat="1" ht="26.25" customHeight="1" x14ac:dyDescent="0.2">
      <c r="A20" s="260">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76"/>
      <c r="BA20" s="276"/>
      <c r="BB20" s="276"/>
      <c r="BC20" s="276"/>
      <c r="BD20" s="276"/>
      <c r="BE20" s="253"/>
      <c r="BF20" s="253"/>
      <c r="BG20" s="253"/>
      <c r="BH20" s="253"/>
      <c r="BI20" s="253"/>
      <c r="BJ20" s="253"/>
      <c r="BK20" s="253"/>
      <c r="BL20" s="253"/>
      <c r="BM20" s="253"/>
      <c r="BN20" s="253"/>
      <c r="BO20" s="253"/>
      <c r="BP20" s="253"/>
      <c r="BQ20" s="261">
        <v>14</v>
      </c>
      <c r="BR20" s="262"/>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4"/>
    </row>
    <row r="21" spans="1:131" s="255" customFormat="1" ht="26.25" customHeight="1" thickBot="1" x14ac:dyDescent="0.25">
      <c r="A21" s="260">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76"/>
      <c r="BA21" s="276"/>
      <c r="BB21" s="276"/>
      <c r="BC21" s="276"/>
      <c r="BD21" s="276"/>
      <c r="BE21" s="253"/>
      <c r="BF21" s="253"/>
      <c r="BG21" s="253"/>
      <c r="BH21" s="253"/>
      <c r="BI21" s="253"/>
      <c r="BJ21" s="253"/>
      <c r="BK21" s="253"/>
      <c r="BL21" s="253"/>
      <c r="BM21" s="253"/>
      <c r="BN21" s="253"/>
      <c r="BO21" s="253"/>
      <c r="BP21" s="253"/>
      <c r="BQ21" s="261">
        <v>15</v>
      </c>
      <c r="BR21" s="262"/>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4"/>
    </row>
    <row r="22" spans="1:131" s="255" customFormat="1" ht="26.25" customHeight="1" x14ac:dyDescent="0.2">
      <c r="A22" s="260">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387</v>
      </c>
      <c r="BA22" s="852"/>
      <c r="BB22" s="852"/>
      <c r="BC22" s="852"/>
      <c r="BD22" s="853"/>
      <c r="BE22" s="253"/>
      <c r="BF22" s="253"/>
      <c r="BG22" s="253"/>
      <c r="BH22" s="253"/>
      <c r="BI22" s="253"/>
      <c r="BJ22" s="253"/>
      <c r="BK22" s="253"/>
      <c r="BL22" s="253"/>
      <c r="BM22" s="253"/>
      <c r="BN22" s="253"/>
      <c r="BO22" s="253"/>
      <c r="BP22" s="253"/>
      <c r="BQ22" s="261">
        <v>16</v>
      </c>
      <c r="BR22" s="262"/>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4"/>
    </row>
    <row r="23" spans="1:131" s="255" customFormat="1" ht="26.25" customHeight="1" thickBot="1" x14ac:dyDescent="0.25">
      <c r="A23" s="263" t="s">
        <v>388</v>
      </c>
      <c r="B23" s="836" t="s">
        <v>389</v>
      </c>
      <c r="C23" s="837"/>
      <c r="D23" s="837"/>
      <c r="E23" s="837"/>
      <c r="F23" s="837"/>
      <c r="G23" s="837"/>
      <c r="H23" s="837"/>
      <c r="I23" s="837"/>
      <c r="J23" s="837"/>
      <c r="K23" s="837"/>
      <c r="L23" s="837"/>
      <c r="M23" s="837"/>
      <c r="N23" s="837"/>
      <c r="O23" s="837"/>
      <c r="P23" s="838"/>
      <c r="Q23" s="839">
        <v>7687</v>
      </c>
      <c r="R23" s="840"/>
      <c r="S23" s="840"/>
      <c r="T23" s="840"/>
      <c r="U23" s="840"/>
      <c r="V23" s="840">
        <v>7518</v>
      </c>
      <c r="W23" s="840"/>
      <c r="X23" s="840"/>
      <c r="Y23" s="840"/>
      <c r="Z23" s="840"/>
      <c r="AA23" s="840">
        <v>169</v>
      </c>
      <c r="AB23" s="840"/>
      <c r="AC23" s="840"/>
      <c r="AD23" s="840"/>
      <c r="AE23" s="841"/>
      <c r="AF23" s="842">
        <v>25</v>
      </c>
      <c r="AG23" s="840"/>
      <c r="AH23" s="840"/>
      <c r="AI23" s="840"/>
      <c r="AJ23" s="843"/>
      <c r="AK23" s="844"/>
      <c r="AL23" s="845"/>
      <c r="AM23" s="845"/>
      <c r="AN23" s="845"/>
      <c r="AO23" s="845"/>
      <c r="AP23" s="840">
        <v>4623</v>
      </c>
      <c r="AQ23" s="840"/>
      <c r="AR23" s="840"/>
      <c r="AS23" s="840"/>
      <c r="AT23" s="840"/>
      <c r="AU23" s="846"/>
      <c r="AV23" s="846"/>
      <c r="AW23" s="846"/>
      <c r="AX23" s="846"/>
      <c r="AY23" s="847"/>
      <c r="AZ23" s="855" t="s">
        <v>126</v>
      </c>
      <c r="BA23" s="856"/>
      <c r="BB23" s="856"/>
      <c r="BC23" s="856"/>
      <c r="BD23" s="857"/>
      <c r="BE23" s="253"/>
      <c r="BF23" s="253"/>
      <c r="BG23" s="253"/>
      <c r="BH23" s="253"/>
      <c r="BI23" s="253"/>
      <c r="BJ23" s="253"/>
      <c r="BK23" s="253"/>
      <c r="BL23" s="253"/>
      <c r="BM23" s="253"/>
      <c r="BN23" s="253"/>
      <c r="BO23" s="253"/>
      <c r="BP23" s="253"/>
      <c r="BQ23" s="261">
        <v>17</v>
      </c>
      <c r="BR23" s="262"/>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4"/>
    </row>
    <row r="24" spans="1:131" s="255" customFormat="1" ht="26.25" customHeight="1" x14ac:dyDescent="0.2">
      <c r="A24" s="854" t="s">
        <v>390</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76"/>
      <c r="BA24" s="276"/>
      <c r="BB24" s="276"/>
      <c r="BC24" s="276"/>
      <c r="BD24" s="276"/>
      <c r="BE24" s="253"/>
      <c r="BF24" s="253"/>
      <c r="BG24" s="253"/>
      <c r="BH24" s="253"/>
      <c r="BI24" s="253"/>
      <c r="BJ24" s="253"/>
      <c r="BK24" s="253"/>
      <c r="BL24" s="253"/>
      <c r="BM24" s="253"/>
      <c r="BN24" s="253"/>
      <c r="BO24" s="253"/>
      <c r="BP24" s="253"/>
      <c r="BQ24" s="261">
        <v>18</v>
      </c>
      <c r="BR24" s="262"/>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4"/>
    </row>
    <row r="25" spans="1:131" s="248" customFormat="1" ht="26.25" customHeight="1" thickBot="1" x14ac:dyDescent="0.25">
      <c r="A25" s="795" t="s">
        <v>391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76"/>
      <c r="BK25" s="276"/>
      <c r="BL25" s="276"/>
      <c r="BM25" s="276"/>
      <c r="BN25" s="276"/>
      <c r="BO25" s="264"/>
      <c r="BP25" s="264"/>
      <c r="BQ25" s="261">
        <v>19</v>
      </c>
      <c r="BR25" s="262"/>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2">
      <c r="A26" s="786" t="s">
        <v>367</v>
      </c>
      <c r="B26" s="787"/>
      <c r="C26" s="787"/>
      <c r="D26" s="787"/>
      <c r="E26" s="787"/>
      <c r="F26" s="787"/>
      <c r="G26" s="787"/>
      <c r="H26" s="787"/>
      <c r="I26" s="787"/>
      <c r="J26" s="787"/>
      <c r="K26" s="787"/>
      <c r="L26" s="787"/>
      <c r="M26" s="787"/>
      <c r="N26" s="787"/>
      <c r="O26" s="787"/>
      <c r="P26" s="788"/>
      <c r="Q26" s="763" t="s">
        <v>392</v>
      </c>
      <c r="R26" s="764"/>
      <c r="S26" s="764"/>
      <c r="T26" s="764"/>
      <c r="U26" s="765"/>
      <c r="V26" s="763" t="s">
        <v>393</v>
      </c>
      <c r="W26" s="764"/>
      <c r="X26" s="764"/>
      <c r="Y26" s="764"/>
      <c r="Z26" s="765"/>
      <c r="AA26" s="763" t="s">
        <v>394</v>
      </c>
      <c r="AB26" s="764"/>
      <c r="AC26" s="764"/>
      <c r="AD26" s="764"/>
      <c r="AE26" s="764"/>
      <c r="AF26" s="858" t="s">
        <v>395</v>
      </c>
      <c r="AG26" s="859"/>
      <c r="AH26" s="859"/>
      <c r="AI26" s="859"/>
      <c r="AJ26" s="860"/>
      <c r="AK26" s="764" t="s">
        <v>396</v>
      </c>
      <c r="AL26" s="764"/>
      <c r="AM26" s="764"/>
      <c r="AN26" s="764"/>
      <c r="AO26" s="765"/>
      <c r="AP26" s="763" t="s">
        <v>397</v>
      </c>
      <c r="AQ26" s="764"/>
      <c r="AR26" s="764"/>
      <c r="AS26" s="764"/>
      <c r="AT26" s="765"/>
      <c r="AU26" s="763" t="s">
        <v>398</v>
      </c>
      <c r="AV26" s="764"/>
      <c r="AW26" s="764"/>
      <c r="AX26" s="764"/>
      <c r="AY26" s="765"/>
      <c r="AZ26" s="763" t="s">
        <v>399</v>
      </c>
      <c r="BA26" s="764"/>
      <c r="BB26" s="764"/>
      <c r="BC26" s="764"/>
      <c r="BD26" s="765"/>
      <c r="BE26" s="763" t="s">
        <v>374</v>
      </c>
      <c r="BF26" s="764"/>
      <c r="BG26" s="764"/>
      <c r="BH26" s="764"/>
      <c r="BI26" s="775"/>
      <c r="BJ26" s="276"/>
      <c r="BK26" s="276"/>
      <c r="BL26" s="276"/>
      <c r="BM26" s="276"/>
      <c r="BN26" s="276"/>
      <c r="BO26" s="264"/>
      <c r="BP26" s="264"/>
      <c r="BQ26" s="261">
        <v>20</v>
      </c>
      <c r="BR26" s="262"/>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5">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76"/>
      <c r="BK27" s="276"/>
      <c r="BL27" s="276"/>
      <c r="BM27" s="276"/>
      <c r="BN27" s="276"/>
      <c r="BO27" s="264"/>
      <c r="BP27" s="264"/>
      <c r="BQ27" s="261">
        <v>21</v>
      </c>
      <c r="BR27" s="262"/>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2">
      <c r="A28" s="265">
        <v>1</v>
      </c>
      <c r="B28" s="777" t="s">
        <v>400</v>
      </c>
      <c r="C28" s="778"/>
      <c r="D28" s="778"/>
      <c r="E28" s="778"/>
      <c r="F28" s="778"/>
      <c r="G28" s="778"/>
      <c r="H28" s="778"/>
      <c r="I28" s="778"/>
      <c r="J28" s="778"/>
      <c r="K28" s="778"/>
      <c r="L28" s="778"/>
      <c r="M28" s="778"/>
      <c r="N28" s="778"/>
      <c r="O28" s="778"/>
      <c r="P28" s="779"/>
      <c r="Q28" s="868">
        <v>1901</v>
      </c>
      <c r="R28" s="869"/>
      <c r="S28" s="869"/>
      <c r="T28" s="869"/>
      <c r="U28" s="869"/>
      <c r="V28" s="869">
        <v>1897</v>
      </c>
      <c r="W28" s="869"/>
      <c r="X28" s="869"/>
      <c r="Y28" s="869"/>
      <c r="Z28" s="869"/>
      <c r="AA28" s="869">
        <v>3</v>
      </c>
      <c r="AB28" s="869"/>
      <c r="AC28" s="869"/>
      <c r="AD28" s="869"/>
      <c r="AE28" s="870"/>
      <c r="AF28" s="871">
        <v>3</v>
      </c>
      <c r="AG28" s="869"/>
      <c r="AH28" s="869"/>
      <c r="AI28" s="869"/>
      <c r="AJ28" s="872"/>
      <c r="AK28" s="873">
        <v>136</v>
      </c>
      <c r="AL28" s="864"/>
      <c r="AM28" s="864"/>
      <c r="AN28" s="864"/>
      <c r="AO28" s="864"/>
      <c r="AP28" s="864" t="s">
        <v>565</v>
      </c>
      <c r="AQ28" s="864"/>
      <c r="AR28" s="864"/>
      <c r="AS28" s="864"/>
      <c r="AT28" s="864"/>
      <c r="AU28" s="864" t="s">
        <v>565</v>
      </c>
      <c r="AV28" s="864"/>
      <c r="AW28" s="864"/>
      <c r="AX28" s="864"/>
      <c r="AY28" s="864"/>
      <c r="AZ28" s="865" t="s">
        <v>565</v>
      </c>
      <c r="BA28" s="865"/>
      <c r="BB28" s="865"/>
      <c r="BC28" s="865"/>
      <c r="BD28" s="865"/>
      <c r="BE28" s="866"/>
      <c r="BF28" s="866"/>
      <c r="BG28" s="866"/>
      <c r="BH28" s="866"/>
      <c r="BI28" s="867"/>
      <c r="BJ28" s="276"/>
      <c r="BK28" s="276"/>
      <c r="BL28" s="276"/>
      <c r="BM28" s="276"/>
      <c r="BN28" s="276"/>
      <c r="BO28" s="264"/>
      <c r="BP28" s="264"/>
      <c r="BQ28" s="261">
        <v>22</v>
      </c>
      <c r="BR28" s="262"/>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2">
      <c r="A29" s="265">
        <v>2</v>
      </c>
      <c r="B29" s="801" t="s">
        <v>401</v>
      </c>
      <c r="C29" s="802"/>
      <c r="D29" s="802"/>
      <c r="E29" s="802"/>
      <c r="F29" s="802"/>
      <c r="G29" s="802"/>
      <c r="H29" s="802"/>
      <c r="I29" s="802"/>
      <c r="J29" s="802"/>
      <c r="K29" s="802"/>
      <c r="L29" s="802"/>
      <c r="M29" s="802"/>
      <c r="N29" s="802"/>
      <c r="O29" s="802"/>
      <c r="P29" s="803"/>
      <c r="Q29" s="804">
        <v>1391</v>
      </c>
      <c r="R29" s="805"/>
      <c r="S29" s="805"/>
      <c r="T29" s="805"/>
      <c r="U29" s="805"/>
      <c r="V29" s="805">
        <v>1362</v>
      </c>
      <c r="W29" s="805"/>
      <c r="X29" s="805"/>
      <c r="Y29" s="805"/>
      <c r="Z29" s="805"/>
      <c r="AA29" s="805">
        <v>28</v>
      </c>
      <c r="AB29" s="805"/>
      <c r="AC29" s="805"/>
      <c r="AD29" s="805"/>
      <c r="AE29" s="806"/>
      <c r="AF29" s="807">
        <v>28</v>
      </c>
      <c r="AG29" s="808"/>
      <c r="AH29" s="808"/>
      <c r="AI29" s="808"/>
      <c r="AJ29" s="809"/>
      <c r="AK29" s="876">
        <v>192</v>
      </c>
      <c r="AL29" s="877"/>
      <c r="AM29" s="877"/>
      <c r="AN29" s="877"/>
      <c r="AO29" s="877"/>
      <c r="AP29" s="877" t="s">
        <v>565</v>
      </c>
      <c r="AQ29" s="877"/>
      <c r="AR29" s="877"/>
      <c r="AS29" s="877"/>
      <c r="AT29" s="877"/>
      <c r="AU29" s="877" t="s">
        <v>565</v>
      </c>
      <c r="AV29" s="877"/>
      <c r="AW29" s="877"/>
      <c r="AX29" s="877"/>
      <c r="AY29" s="877"/>
      <c r="AZ29" s="878" t="s">
        <v>565</v>
      </c>
      <c r="BA29" s="878"/>
      <c r="BB29" s="878"/>
      <c r="BC29" s="878"/>
      <c r="BD29" s="878"/>
      <c r="BE29" s="874"/>
      <c r="BF29" s="874"/>
      <c r="BG29" s="874"/>
      <c r="BH29" s="874"/>
      <c r="BI29" s="875"/>
      <c r="BJ29" s="276"/>
      <c r="BK29" s="276"/>
      <c r="BL29" s="276"/>
      <c r="BM29" s="276"/>
      <c r="BN29" s="276"/>
      <c r="BO29" s="264"/>
      <c r="BP29" s="264"/>
      <c r="BQ29" s="261">
        <v>23</v>
      </c>
      <c r="BR29" s="262"/>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2">
      <c r="A30" s="265">
        <v>3</v>
      </c>
      <c r="B30" s="801" t="s">
        <v>402</v>
      </c>
      <c r="C30" s="802"/>
      <c r="D30" s="802"/>
      <c r="E30" s="802"/>
      <c r="F30" s="802"/>
      <c r="G30" s="802"/>
      <c r="H30" s="802"/>
      <c r="I30" s="802"/>
      <c r="J30" s="802"/>
      <c r="K30" s="802"/>
      <c r="L30" s="802"/>
      <c r="M30" s="802"/>
      <c r="N30" s="802"/>
      <c r="O30" s="802"/>
      <c r="P30" s="803"/>
      <c r="Q30" s="804">
        <v>206</v>
      </c>
      <c r="R30" s="805"/>
      <c r="S30" s="805"/>
      <c r="T30" s="805"/>
      <c r="U30" s="805"/>
      <c r="V30" s="805">
        <v>200</v>
      </c>
      <c r="W30" s="805"/>
      <c r="X30" s="805"/>
      <c r="Y30" s="805"/>
      <c r="Z30" s="805"/>
      <c r="AA30" s="805">
        <v>6</v>
      </c>
      <c r="AB30" s="805"/>
      <c r="AC30" s="805"/>
      <c r="AD30" s="805"/>
      <c r="AE30" s="806"/>
      <c r="AF30" s="807">
        <v>6</v>
      </c>
      <c r="AG30" s="808"/>
      <c r="AH30" s="808"/>
      <c r="AI30" s="808"/>
      <c r="AJ30" s="809"/>
      <c r="AK30" s="876">
        <v>42</v>
      </c>
      <c r="AL30" s="877"/>
      <c r="AM30" s="877"/>
      <c r="AN30" s="877"/>
      <c r="AO30" s="877"/>
      <c r="AP30" s="877" t="s">
        <v>565</v>
      </c>
      <c r="AQ30" s="877"/>
      <c r="AR30" s="877"/>
      <c r="AS30" s="877"/>
      <c r="AT30" s="877"/>
      <c r="AU30" s="877" t="s">
        <v>565</v>
      </c>
      <c r="AV30" s="877"/>
      <c r="AW30" s="877"/>
      <c r="AX30" s="877"/>
      <c r="AY30" s="877"/>
      <c r="AZ30" s="878" t="s">
        <v>565</v>
      </c>
      <c r="BA30" s="878"/>
      <c r="BB30" s="878"/>
      <c r="BC30" s="878"/>
      <c r="BD30" s="878"/>
      <c r="BE30" s="874"/>
      <c r="BF30" s="874"/>
      <c r="BG30" s="874"/>
      <c r="BH30" s="874"/>
      <c r="BI30" s="875"/>
      <c r="BJ30" s="276"/>
      <c r="BK30" s="276"/>
      <c r="BL30" s="276"/>
      <c r="BM30" s="276"/>
      <c r="BN30" s="276"/>
      <c r="BO30" s="264"/>
      <c r="BP30" s="264"/>
      <c r="BQ30" s="261">
        <v>24</v>
      </c>
      <c r="BR30" s="262"/>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2">
      <c r="A31" s="265">
        <v>4</v>
      </c>
      <c r="B31" s="801" t="s">
        <v>403</v>
      </c>
      <c r="C31" s="802"/>
      <c r="D31" s="802"/>
      <c r="E31" s="802"/>
      <c r="F31" s="802"/>
      <c r="G31" s="802"/>
      <c r="H31" s="802"/>
      <c r="I31" s="802"/>
      <c r="J31" s="802"/>
      <c r="K31" s="802"/>
      <c r="L31" s="802"/>
      <c r="M31" s="802"/>
      <c r="N31" s="802"/>
      <c r="O31" s="802"/>
      <c r="P31" s="803"/>
      <c r="Q31" s="804">
        <v>394</v>
      </c>
      <c r="R31" s="805"/>
      <c r="S31" s="805"/>
      <c r="T31" s="805"/>
      <c r="U31" s="805"/>
      <c r="V31" s="805">
        <v>374</v>
      </c>
      <c r="W31" s="805"/>
      <c r="X31" s="805"/>
      <c r="Y31" s="805"/>
      <c r="Z31" s="805"/>
      <c r="AA31" s="805">
        <v>20</v>
      </c>
      <c r="AB31" s="805"/>
      <c r="AC31" s="805"/>
      <c r="AD31" s="805"/>
      <c r="AE31" s="806"/>
      <c r="AF31" s="807">
        <v>191</v>
      </c>
      <c r="AG31" s="808"/>
      <c r="AH31" s="808"/>
      <c r="AI31" s="808"/>
      <c r="AJ31" s="809"/>
      <c r="AK31" s="876" t="s">
        <v>565</v>
      </c>
      <c r="AL31" s="877"/>
      <c r="AM31" s="877"/>
      <c r="AN31" s="877"/>
      <c r="AO31" s="877"/>
      <c r="AP31" s="877">
        <v>997</v>
      </c>
      <c r="AQ31" s="877"/>
      <c r="AR31" s="877"/>
      <c r="AS31" s="877"/>
      <c r="AT31" s="877"/>
      <c r="AU31" s="877" t="s">
        <v>565</v>
      </c>
      <c r="AV31" s="877"/>
      <c r="AW31" s="877"/>
      <c r="AX31" s="877"/>
      <c r="AY31" s="877"/>
      <c r="AZ31" s="878" t="s">
        <v>565</v>
      </c>
      <c r="BA31" s="878"/>
      <c r="BB31" s="878"/>
      <c r="BC31" s="878"/>
      <c r="BD31" s="878"/>
      <c r="BE31" s="874" t="s">
        <v>404</v>
      </c>
      <c r="BF31" s="874"/>
      <c r="BG31" s="874"/>
      <c r="BH31" s="874"/>
      <c r="BI31" s="875"/>
      <c r="BJ31" s="276"/>
      <c r="BK31" s="276"/>
      <c r="BL31" s="276"/>
      <c r="BM31" s="276"/>
      <c r="BN31" s="276"/>
      <c r="BO31" s="264"/>
      <c r="BP31" s="264"/>
      <c r="BQ31" s="261">
        <v>25</v>
      </c>
      <c r="BR31" s="262"/>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2">
      <c r="A32" s="265">
        <v>5</v>
      </c>
      <c r="B32" s="801" t="s">
        <v>405</v>
      </c>
      <c r="C32" s="802"/>
      <c r="D32" s="802"/>
      <c r="E32" s="802"/>
      <c r="F32" s="802"/>
      <c r="G32" s="802"/>
      <c r="H32" s="802"/>
      <c r="I32" s="802"/>
      <c r="J32" s="802"/>
      <c r="K32" s="802"/>
      <c r="L32" s="802"/>
      <c r="M32" s="802"/>
      <c r="N32" s="802"/>
      <c r="O32" s="802"/>
      <c r="P32" s="803"/>
      <c r="Q32" s="804">
        <v>431</v>
      </c>
      <c r="R32" s="805"/>
      <c r="S32" s="805"/>
      <c r="T32" s="805"/>
      <c r="U32" s="805"/>
      <c r="V32" s="805">
        <v>430</v>
      </c>
      <c r="W32" s="805"/>
      <c r="X32" s="805"/>
      <c r="Y32" s="805"/>
      <c r="Z32" s="805"/>
      <c r="AA32" s="805">
        <v>1</v>
      </c>
      <c r="AB32" s="805"/>
      <c r="AC32" s="805"/>
      <c r="AD32" s="805"/>
      <c r="AE32" s="806"/>
      <c r="AF32" s="807">
        <v>1</v>
      </c>
      <c r="AG32" s="808"/>
      <c r="AH32" s="808"/>
      <c r="AI32" s="808"/>
      <c r="AJ32" s="809"/>
      <c r="AK32" s="876">
        <v>157</v>
      </c>
      <c r="AL32" s="877"/>
      <c r="AM32" s="877"/>
      <c r="AN32" s="877"/>
      <c r="AO32" s="877"/>
      <c r="AP32" s="877">
        <v>1581</v>
      </c>
      <c r="AQ32" s="877"/>
      <c r="AR32" s="877"/>
      <c r="AS32" s="877"/>
      <c r="AT32" s="877"/>
      <c r="AU32" s="877">
        <v>1211</v>
      </c>
      <c r="AV32" s="877"/>
      <c r="AW32" s="877"/>
      <c r="AX32" s="877"/>
      <c r="AY32" s="877"/>
      <c r="AZ32" s="878" t="s">
        <v>565</v>
      </c>
      <c r="BA32" s="878"/>
      <c r="BB32" s="878"/>
      <c r="BC32" s="878"/>
      <c r="BD32" s="878"/>
      <c r="BE32" s="874" t="s">
        <v>406</v>
      </c>
      <c r="BF32" s="874"/>
      <c r="BG32" s="874"/>
      <c r="BH32" s="874"/>
      <c r="BI32" s="875"/>
      <c r="BJ32" s="276"/>
      <c r="BK32" s="276"/>
      <c r="BL32" s="276"/>
      <c r="BM32" s="276"/>
      <c r="BN32" s="276"/>
      <c r="BO32" s="264"/>
      <c r="BP32" s="264"/>
      <c r="BQ32" s="261">
        <v>26</v>
      </c>
      <c r="BR32" s="262"/>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2">
      <c r="A33" s="265">
        <v>6</v>
      </c>
      <c r="B33" s="801" t="s">
        <v>407</v>
      </c>
      <c r="C33" s="802"/>
      <c r="D33" s="802"/>
      <c r="E33" s="802"/>
      <c r="F33" s="802"/>
      <c r="G33" s="802"/>
      <c r="H33" s="802"/>
      <c r="I33" s="802"/>
      <c r="J33" s="802"/>
      <c r="K33" s="802"/>
      <c r="L33" s="802"/>
      <c r="M33" s="802"/>
      <c r="N33" s="802"/>
      <c r="O33" s="802"/>
      <c r="P33" s="803"/>
      <c r="Q33" s="804">
        <v>177</v>
      </c>
      <c r="R33" s="805"/>
      <c r="S33" s="805"/>
      <c r="T33" s="805"/>
      <c r="U33" s="805"/>
      <c r="V33" s="805">
        <v>177</v>
      </c>
      <c r="W33" s="805"/>
      <c r="X33" s="805"/>
      <c r="Y33" s="805"/>
      <c r="Z33" s="805"/>
      <c r="AA33" s="805">
        <v>0</v>
      </c>
      <c r="AB33" s="805"/>
      <c r="AC33" s="805"/>
      <c r="AD33" s="805"/>
      <c r="AE33" s="806"/>
      <c r="AF33" s="807">
        <v>0</v>
      </c>
      <c r="AG33" s="808"/>
      <c r="AH33" s="808"/>
      <c r="AI33" s="808"/>
      <c r="AJ33" s="809"/>
      <c r="AK33" s="876">
        <v>141</v>
      </c>
      <c r="AL33" s="877"/>
      <c r="AM33" s="877"/>
      <c r="AN33" s="877"/>
      <c r="AO33" s="877"/>
      <c r="AP33" s="877">
        <v>879</v>
      </c>
      <c r="AQ33" s="877"/>
      <c r="AR33" s="877"/>
      <c r="AS33" s="877"/>
      <c r="AT33" s="877"/>
      <c r="AU33" s="877">
        <v>879</v>
      </c>
      <c r="AV33" s="877"/>
      <c r="AW33" s="877"/>
      <c r="AX33" s="877"/>
      <c r="AY33" s="877"/>
      <c r="AZ33" s="878" t="s">
        <v>565</v>
      </c>
      <c r="BA33" s="878"/>
      <c r="BB33" s="878"/>
      <c r="BC33" s="878"/>
      <c r="BD33" s="878"/>
      <c r="BE33" s="874" t="s">
        <v>406</v>
      </c>
      <c r="BF33" s="874"/>
      <c r="BG33" s="874"/>
      <c r="BH33" s="874"/>
      <c r="BI33" s="875"/>
      <c r="BJ33" s="276"/>
      <c r="BK33" s="276"/>
      <c r="BL33" s="276"/>
      <c r="BM33" s="276"/>
      <c r="BN33" s="276"/>
      <c r="BO33" s="264"/>
      <c r="BP33" s="264"/>
      <c r="BQ33" s="261">
        <v>27</v>
      </c>
      <c r="BR33" s="262"/>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2">
      <c r="A34" s="265">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76"/>
      <c r="BK34" s="276"/>
      <c r="BL34" s="276"/>
      <c r="BM34" s="276"/>
      <c r="BN34" s="276"/>
      <c r="BO34" s="264"/>
      <c r="BP34" s="264"/>
      <c r="BQ34" s="261">
        <v>28</v>
      </c>
      <c r="BR34" s="262"/>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2">
      <c r="A35" s="265">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76"/>
      <c r="BK35" s="276"/>
      <c r="BL35" s="276"/>
      <c r="BM35" s="276"/>
      <c r="BN35" s="276"/>
      <c r="BO35" s="264"/>
      <c r="BP35" s="264"/>
      <c r="BQ35" s="261">
        <v>29</v>
      </c>
      <c r="BR35" s="262"/>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2">
      <c r="A36" s="265">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76"/>
      <c r="BK36" s="276"/>
      <c r="BL36" s="276"/>
      <c r="BM36" s="276"/>
      <c r="BN36" s="276"/>
      <c r="BO36" s="264"/>
      <c r="BP36" s="264"/>
      <c r="BQ36" s="261">
        <v>30</v>
      </c>
      <c r="BR36" s="262"/>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2">
      <c r="A37" s="265">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76"/>
      <c r="BK37" s="276"/>
      <c r="BL37" s="276"/>
      <c r="BM37" s="276"/>
      <c r="BN37" s="276"/>
      <c r="BO37" s="264"/>
      <c r="BP37" s="264"/>
      <c r="BQ37" s="261">
        <v>31</v>
      </c>
      <c r="BR37" s="262"/>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2">
      <c r="A38" s="265">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76"/>
      <c r="BK38" s="276"/>
      <c r="BL38" s="276"/>
      <c r="BM38" s="276"/>
      <c r="BN38" s="276"/>
      <c r="BO38" s="264"/>
      <c r="BP38" s="264"/>
      <c r="BQ38" s="261">
        <v>32</v>
      </c>
      <c r="BR38" s="262"/>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2">
      <c r="A39" s="265">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76"/>
      <c r="BK39" s="276"/>
      <c r="BL39" s="276"/>
      <c r="BM39" s="276"/>
      <c r="BN39" s="276"/>
      <c r="BO39" s="264"/>
      <c r="BP39" s="264"/>
      <c r="BQ39" s="261">
        <v>33</v>
      </c>
      <c r="BR39" s="262"/>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2">
      <c r="A40" s="260">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76"/>
      <c r="BK40" s="276"/>
      <c r="BL40" s="276"/>
      <c r="BM40" s="276"/>
      <c r="BN40" s="276"/>
      <c r="BO40" s="264"/>
      <c r="BP40" s="264"/>
      <c r="BQ40" s="261">
        <v>34</v>
      </c>
      <c r="BR40" s="262"/>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2">
      <c r="A41" s="260">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76"/>
      <c r="BK41" s="276"/>
      <c r="BL41" s="276"/>
      <c r="BM41" s="276"/>
      <c r="BN41" s="276"/>
      <c r="BO41" s="264"/>
      <c r="BP41" s="264"/>
      <c r="BQ41" s="261">
        <v>35</v>
      </c>
      <c r="BR41" s="262"/>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2">
      <c r="A42" s="260">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76"/>
      <c r="BK42" s="276"/>
      <c r="BL42" s="276"/>
      <c r="BM42" s="276"/>
      <c r="BN42" s="276"/>
      <c r="BO42" s="264"/>
      <c r="BP42" s="264"/>
      <c r="BQ42" s="261">
        <v>36</v>
      </c>
      <c r="BR42" s="262"/>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2">
      <c r="A43" s="260">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76"/>
      <c r="BK43" s="276"/>
      <c r="BL43" s="276"/>
      <c r="BM43" s="276"/>
      <c r="BN43" s="276"/>
      <c r="BO43" s="264"/>
      <c r="BP43" s="264"/>
      <c r="BQ43" s="261">
        <v>37</v>
      </c>
      <c r="BR43" s="262"/>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2">
      <c r="A44" s="260">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76"/>
      <c r="BK44" s="276"/>
      <c r="BL44" s="276"/>
      <c r="BM44" s="276"/>
      <c r="BN44" s="276"/>
      <c r="BO44" s="264"/>
      <c r="BP44" s="264"/>
      <c r="BQ44" s="261">
        <v>38</v>
      </c>
      <c r="BR44" s="262"/>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2">
      <c r="A45" s="260">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76"/>
      <c r="BK45" s="276"/>
      <c r="BL45" s="276"/>
      <c r="BM45" s="276"/>
      <c r="BN45" s="276"/>
      <c r="BO45" s="264"/>
      <c r="BP45" s="264"/>
      <c r="BQ45" s="261">
        <v>39</v>
      </c>
      <c r="BR45" s="262"/>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2">
      <c r="A46" s="260">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76"/>
      <c r="BK46" s="276"/>
      <c r="BL46" s="276"/>
      <c r="BM46" s="276"/>
      <c r="BN46" s="276"/>
      <c r="BO46" s="264"/>
      <c r="BP46" s="264"/>
      <c r="BQ46" s="261">
        <v>40</v>
      </c>
      <c r="BR46" s="262"/>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2">
      <c r="A47" s="260">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76"/>
      <c r="BK47" s="276"/>
      <c r="BL47" s="276"/>
      <c r="BM47" s="276"/>
      <c r="BN47" s="276"/>
      <c r="BO47" s="264"/>
      <c r="BP47" s="264"/>
      <c r="BQ47" s="261">
        <v>41</v>
      </c>
      <c r="BR47" s="262"/>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2">
      <c r="A48" s="260">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76"/>
      <c r="BK48" s="276"/>
      <c r="BL48" s="276"/>
      <c r="BM48" s="276"/>
      <c r="BN48" s="276"/>
      <c r="BO48" s="264"/>
      <c r="BP48" s="264"/>
      <c r="BQ48" s="261">
        <v>42</v>
      </c>
      <c r="BR48" s="262"/>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2">
      <c r="A49" s="260">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76"/>
      <c r="BK49" s="276"/>
      <c r="BL49" s="276"/>
      <c r="BM49" s="276"/>
      <c r="BN49" s="276"/>
      <c r="BO49" s="264"/>
      <c r="BP49" s="264"/>
      <c r="BQ49" s="261">
        <v>43</v>
      </c>
      <c r="BR49" s="262"/>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2">
      <c r="A50" s="260">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76"/>
      <c r="BK50" s="276"/>
      <c r="BL50" s="276"/>
      <c r="BM50" s="276"/>
      <c r="BN50" s="276"/>
      <c r="BO50" s="264"/>
      <c r="BP50" s="264"/>
      <c r="BQ50" s="261">
        <v>44</v>
      </c>
      <c r="BR50" s="262"/>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2">
      <c r="A51" s="260">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76"/>
      <c r="BK51" s="276"/>
      <c r="BL51" s="276"/>
      <c r="BM51" s="276"/>
      <c r="BN51" s="276"/>
      <c r="BO51" s="264"/>
      <c r="BP51" s="264"/>
      <c r="BQ51" s="261">
        <v>45</v>
      </c>
      <c r="BR51" s="262"/>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2">
      <c r="A52" s="260">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76"/>
      <c r="BK52" s="276"/>
      <c r="BL52" s="276"/>
      <c r="BM52" s="276"/>
      <c r="BN52" s="276"/>
      <c r="BO52" s="264"/>
      <c r="BP52" s="264"/>
      <c r="BQ52" s="261">
        <v>46</v>
      </c>
      <c r="BR52" s="262"/>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2">
      <c r="A53" s="260">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76"/>
      <c r="BK53" s="276"/>
      <c r="BL53" s="276"/>
      <c r="BM53" s="276"/>
      <c r="BN53" s="276"/>
      <c r="BO53" s="264"/>
      <c r="BP53" s="264"/>
      <c r="BQ53" s="261">
        <v>47</v>
      </c>
      <c r="BR53" s="262"/>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2">
      <c r="A54" s="260">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76"/>
      <c r="BK54" s="276"/>
      <c r="BL54" s="276"/>
      <c r="BM54" s="276"/>
      <c r="BN54" s="276"/>
      <c r="BO54" s="264"/>
      <c r="BP54" s="264"/>
      <c r="BQ54" s="261">
        <v>48</v>
      </c>
      <c r="BR54" s="262"/>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2">
      <c r="A55" s="260">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76"/>
      <c r="BK55" s="276"/>
      <c r="BL55" s="276"/>
      <c r="BM55" s="276"/>
      <c r="BN55" s="276"/>
      <c r="BO55" s="264"/>
      <c r="BP55" s="264"/>
      <c r="BQ55" s="261">
        <v>49</v>
      </c>
      <c r="BR55" s="262"/>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2">
      <c r="A56" s="260">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76"/>
      <c r="BK56" s="276"/>
      <c r="BL56" s="276"/>
      <c r="BM56" s="276"/>
      <c r="BN56" s="276"/>
      <c r="BO56" s="264"/>
      <c r="BP56" s="264"/>
      <c r="BQ56" s="261">
        <v>50</v>
      </c>
      <c r="BR56" s="262"/>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2">
      <c r="A57" s="260">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76"/>
      <c r="BK57" s="276"/>
      <c r="BL57" s="276"/>
      <c r="BM57" s="276"/>
      <c r="BN57" s="276"/>
      <c r="BO57" s="264"/>
      <c r="BP57" s="264"/>
      <c r="BQ57" s="261">
        <v>51</v>
      </c>
      <c r="BR57" s="262"/>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2">
      <c r="A58" s="260">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76"/>
      <c r="BK58" s="276"/>
      <c r="BL58" s="276"/>
      <c r="BM58" s="276"/>
      <c r="BN58" s="276"/>
      <c r="BO58" s="264"/>
      <c r="BP58" s="264"/>
      <c r="BQ58" s="261">
        <v>52</v>
      </c>
      <c r="BR58" s="262"/>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2">
      <c r="A59" s="260">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76"/>
      <c r="BK59" s="276"/>
      <c r="BL59" s="276"/>
      <c r="BM59" s="276"/>
      <c r="BN59" s="276"/>
      <c r="BO59" s="264"/>
      <c r="BP59" s="264"/>
      <c r="BQ59" s="261">
        <v>53</v>
      </c>
      <c r="BR59" s="262"/>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2">
      <c r="A60" s="260">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76"/>
      <c r="BK60" s="276"/>
      <c r="BL60" s="276"/>
      <c r="BM60" s="276"/>
      <c r="BN60" s="276"/>
      <c r="BO60" s="264"/>
      <c r="BP60" s="264"/>
      <c r="BQ60" s="261">
        <v>54</v>
      </c>
      <c r="BR60" s="262"/>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5">
      <c r="A61" s="260">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76"/>
      <c r="BK61" s="276"/>
      <c r="BL61" s="276"/>
      <c r="BM61" s="276"/>
      <c r="BN61" s="276"/>
      <c r="BO61" s="264"/>
      <c r="BP61" s="264"/>
      <c r="BQ61" s="261">
        <v>55</v>
      </c>
      <c r="BR61" s="262"/>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2">
      <c r="A62" s="260">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408</v>
      </c>
      <c r="BK62" s="852"/>
      <c r="BL62" s="852"/>
      <c r="BM62" s="852"/>
      <c r="BN62" s="853"/>
      <c r="BO62" s="264"/>
      <c r="BP62" s="264"/>
      <c r="BQ62" s="261">
        <v>56</v>
      </c>
      <c r="BR62" s="262"/>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5">
      <c r="A63" s="263" t="s">
        <v>388</v>
      </c>
      <c r="B63" s="836" t="s">
        <v>409</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230</v>
      </c>
      <c r="AG63" s="888"/>
      <c r="AH63" s="888"/>
      <c r="AI63" s="888"/>
      <c r="AJ63" s="889"/>
      <c r="AK63" s="890"/>
      <c r="AL63" s="885"/>
      <c r="AM63" s="885"/>
      <c r="AN63" s="885"/>
      <c r="AO63" s="885"/>
      <c r="AP63" s="888">
        <v>3457</v>
      </c>
      <c r="AQ63" s="888"/>
      <c r="AR63" s="888"/>
      <c r="AS63" s="888"/>
      <c r="AT63" s="888"/>
      <c r="AU63" s="888">
        <v>2090</v>
      </c>
      <c r="AV63" s="888"/>
      <c r="AW63" s="888"/>
      <c r="AX63" s="888"/>
      <c r="AY63" s="888"/>
      <c r="AZ63" s="892"/>
      <c r="BA63" s="892"/>
      <c r="BB63" s="892"/>
      <c r="BC63" s="892"/>
      <c r="BD63" s="892"/>
      <c r="BE63" s="893"/>
      <c r="BF63" s="893"/>
      <c r="BG63" s="893"/>
      <c r="BH63" s="893"/>
      <c r="BI63" s="894"/>
      <c r="BJ63" s="895" t="s">
        <v>126</v>
      </c>
      <c r="BK63" s="896"/>
      <c r="BL63" s="896"/>
      <c r="BM63" s="896"/>
      <c r="BN63" s="897"/>
      <c r="BO63" s="264"/>
      <c r="BP63" s="264"/>
      <c r="BQ63" s="261">
        <v>57</v>
      </c>
      <c r="BR63" s="262"/>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2">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5">
      <c r="A65" s="276" t="s">
        <v>410</v>
      </c>
      <c r="B65" s="276"/>
      <c r="C65" s="276"/>
      <c r="D65" s="276"/>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c r="AS65" s="276"/>
      <c r="AT65" s="276"/>
      <c r="AU65" s="276"/>
      <c r="AV65" s="276"/>
      <c r="AW65" s="276"/>
      <c r="AX65" s="276"/>
      <c r="AY65" s="276"/>
      <c r="AZ65" s="276"/>
      <c r="BA65" s="276"/>
      <c r="BB65" s="276"/>
      <c r="BC65" s="276"/>
      <c r="BD65" s="276"/>
      <c r="BE65" s="264"/>
      <c r="BF65" s="264"/>
      <c r="BG65" s="264"/>
      <c r="BH65" s="264"/>
      <c r="BI65" s="264"/>
      <c r="BJ65" s="264"/>
      <c r="BK65" s="264"/>
      <c r="BL65" s="264"/>
      <c r="BM65" s="264"/>
      <c r="BN65" s="264"/>
      <c r="BO65" s="264"/>
      <c r="BP65" s="264"/>
      <c r="BQ65" s="261">
        <v>59</v>
      </c>
      <c r="BR65" s="262"/>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2">
      <c r="A66" s="786" t="s">
        <v>411</v>
      </c>
      <c r="B66" s="787"/>
      <c r="C66" s="787"/>
      <c r="D66" s="787"/>
      <c r="E66" s="787"/>
      <c r="F66" s="787"/>
      <c r="G66" s="787"/>
      <c r="H66" s="787"/>
      <c r="I66" s="787"/>
      <c r="J66" s="787"/>
      <c r="K66" s="787"/>
      <c r="L66" s="787"/>
      <c r="M66" s="787"/>
      <c r="N66" s="787"/>
      <c r="O66" s="787"/>
      <c r="P66" s="788"/>
      <c r="Q66" s="763" t="s">
        <v>392</v>
      </c>
      <c r="R66" s="764"/>
      <c r="S66" s="764"/>
      <c r="T66" s="764"/>
      <c r="U66" s="765"/>
      <c r="V66" s="763" t="s">
        <v>393</v>
      </c>
      <c r="W66" s="764"/>
      <c r="X66" s="764"/>
      <c r="Y66" s="764"/>
      <c r="Z66" s="765"/>
      <c r="AA66" s="763" t="s">
        <v>394</v>
      </c>
      <c r="AB66" s="764"/>
      <c r="AC66" s="764"/>
      <c r="AD66" s="764"/>
      <c r="AE66" s="765"/>
      <c r="AF66" s="898" t="s">
        <v>395</v>
      </c>
      <c r="AG66" s="859"/>
      <c r="AH66" s="859"/>
      <c r="AI66" s="859"/>
      <c r="AJ66" s="899"/>
      <c r="AK66" s="763" t="s">
        <v>396</v>
      </c>
      <c r="AL66" s="787"/>
      <c r="AM66" s="787"/>
      <c r="AN66" s="787"/>
      <c r="AO66" s="788"/>
      <c r="AP66" s="763" t="s">
        <v>397</v>
      </c>
      <c r="AQ66" s="764"/>
      <c r="AR66" s="764"/>
      <c r="AS66" s="764"/>
      <c r="AT66" s="765"/>
      <c r="AU66" s="763" t="s">
        <v>412</v>
      </c>
      <c r="AV66" s="764"/>
      <c r="AW66" s="764"/>
      <c r="AX66" s="764"/>
      <c r="AY66" s="765"/>
      <c r="AZ66" s="763" t="s">
        <v>374</v>
      </c>
      <c r="BA66" s="764"/>
      <c r="BB66" s="764"/>
      <c r="BC66" s="764"/>
      <c r="BD66" s="775"/>
      <c r="BE66" s="264"/>
      <c r="BF66" s="264"/>
      <c r="BG66" s="264"/>
      <c r="BH66" s="264"/>
      <c r="BI66" s="264"/>
      <c r="BJ66" s="264"/>
      <c r="BK66" s="264"/>
      <c r="BL66" s="264"/>
      <c r="BM66" s="264"/>
      <c r="BN66" s="264"/>
      <c r="BO66" s="264"/>
      <c r="BP66" s="264"/>
      <c r="BQ66" s="261">
        <v>60</v>
      </c>
      <c r="BR66" s="266"/>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5">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4"/>
      <c r="BF67" s="264"/>
      <c r="BG67" s="264"/>
      <c r="BH67" s="264"/>
      <c r="BI67" s="264"/>
      <c r="BJ67" s="264"/>
      <c r="BK67" s="264"/>
      <c r="BL67" s="264"/>
      <c r="BM67" s="264"/>
      <c r="BN67" s="264"/>
      <c r="BO67" s="264"/>
      <c r="BP67" s="264"/>
      <c r="BQ67" s="261">
        <v>61</v>
      </c>
      <c r="BR67" s="266"/>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2">
      <c r="A68" s="257">
        <v>1</v>
      </c>
      <c r="B68" s="915" t="s">
        <v>568</v>
      </c>
      <c r="C68" s="916"/>
      <c r="D68" s="916"/>
      <c r="E68" s="916"/>
      <c r="F68" s="916"/>
      <c r="G68" s="916"/>
      <c r="H68" s="916"/>
      <c r="I68" s="916"/>
      <c r="J68" s="916"/>
      <c r="K68" s="916"/>
      <c r="L68" s="916"/>
      <c r="M68" s="916"/>
      <c r="N68" s="916"/>
      <c r="O68" s="916"/>
      <c r="P68" s="917"/>
      <c r="Q68" s="918">
        <v>95</v>
      </c>
      <c r="R68" s="912"/>
      <c r="S68" s="912"/>
      <c r="T68" s="912"/>
      <c r="U68" s="912"/>
      <c r="V68" s="912">
        <v>85</v>
      </c>
      <c r="W68" s="912"/>
      <c r="X68" s="912"/>
      <c r="Y68" s="912"/>
      <c r="Z68" s="912"/>
      <c r="AA68" s="912">
        <v>10</v>
      </c>
      <c r="AB68" s="912"/>
      <c r="AC68" s="912"/>
      <c r="AD68" s="912"/>
      <c r="AE68" s="912"/>
      <c r="AF68" s="912">
        <v>10</v>
      </c>
      <c r="AG68" s="912"/>
      <c r="AH68" s="912"/>
      <c r="AI68" s="912"/>
      <c r="AJ68" s="912"/>
      <c r="AK68" s="912">
        <v>0</v>
      </c>
      <c r="AL68" s="912"/>
      <c r="AM68" s="912"/>
      <c r="AN68" s="912"/>
      <c r="AO68" s="912"/>
      <c r="AP68" s="912" t="s">
        <v>565</v>
      </c>
      <c r="AQ68" s="912"/>
      <c r="AR68" s="912"/>
      <c r="AS68" s="912"/>
      <c r="AT68" s="912"/>
      <c r="AU68" s="912" t="s">
        <v>565</v>
      </c>
      <c r="AV68" s="912"/>
      <c r="AW68" s="912"/>
      <c r="AX68" s="912"/>
      <c r="AY68" s="912"/>
      <c r="AZ68" s="913"/>
      <c r="BA68" s="913"/>
      <c r="BB68" s="913"/>
      <c r="BC68" s="913"/>
      <c r="BD68" s="914"/>
      <c r="BE68" s="264"/>
      <c r="BF68" s="264"/>
      <c r="BG68" s="264"/>
      <c r="BH68" s="264"/>
      <c r="BI68" s="264"/>
      <c r="BJ68" s="264"/>
      <c r="BK68" s="264"/>
      <c r="BL68" s="264"/>
      <c r="BM68" s="264"/>
      <c r="BN68" s="264"/>
      <c r="BO68" s="264"/>
      <c r="BP68" s="264"/>
      <c r="BQ68" s="261">
        <v>62</v>
      </c>
      <c r="BR68" s="266"/>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2">
      <c r="A69" s="260">
        <v>2</v>
      </c>
      <c r="B69" s="919" t="s">
        <v>569</v>
      </c>
      <c r="C69" s="920"/>
      <c r="D69" s="920"/>
      <c r="E69" s="920"/>
      <c r="F69" s="920"/>
      <c r="G69" s="920"/>
      <c r="H69" s="920"/>
      <c r="I69" s="920"/>
      <c r="J69" s="920"/>
      <c r="K69" s="920"/>
      <c r="L69" s="920"/>
      <c r="M69" s="920"/>
      <c r="N69" s="920"/>
      <c r="O69" s="920"/>
      <c r="P69" s="921"/>
      <c r="Q69" s="922">
        <v>244880</v>
      </c>
      <c r="R69" s="877"/>
      <c r="S69" s="877"/>
      <c r="T69" s="877"/>
      <c r="U69" s="877"/>
      <c r="V69" s="877">
        <v>239644</v>
      </c>
      <c r="W69" s="877"/>
      <c r="X69" s="877"/>
      <c r="Y69" s="877"/>
      <c r="Z69" s="877"/>
      <c r="AA69" s="877">
        <v>5236</v>
      </c>
      <c r="AB69" s="877"/>
      <c r="AC69" s="877"/>
      <c r="AD69" s="877"/>
      <c r="AE69" s="877"/>
      <c r="AF69" s="877">
        <v>5236</v>
      </c>
      <c r="AG69" s="877"/>
      <c r="AH69" s="877"/>
      <c r="AI69" s="877"/>
      <c r="AJ69" s="877"/>
      <c r="AK69" s="877">
        <v>1477</v>
      </c>
      <c r="AL69" s="877"/>
      <c r="AM69" s="877"/>
      <c r="AN69" s="877"/>
      <c r="AO69" s="877"/>
      <c r="AP69" s="877" t="s">
        <v>565</v>
      </c>
      <c r="AQ69" s="877"/>
      <c r="AR69" s="877"/>
      <c r="AS69" s="877"/>
      <c r="AT69" s="877"/>
      <c r="AU69" s="877" t="s">
        <v>565</v>
      </c>
      <c r="AV69" s="877"/>
      <c r="AW69" s="877"/>
      <c r="AX69" s="877"/>
      <c r="AY69" s="877"/>
      <c r="AZ69" s="923"/>
      <c r="BA69" s="923"/>
      <c r="BB69" s="923"/>
      <c r="BC69" s="923"/>
      <c r="BD69" s="924"/>
      <c r="BE69" s="264"/>
      <c r="BF69" s="264"/>
      <c r="BG69" s="264"/>
      <c r="BH69" s="264"/>
      <c r="BI69" s="264"/>
      <c r="BJ69" s="264"/>
      <c r="BK69" s="264"/>
      <c r="BL69" s="264"/>
      <c r="BM69" s="264"/>
      <c r="BN69" s="264"/>
      <c r="BO69" s="264"/>
      <c r="BP69" s="264"/>
      <c r="BQ69" s="261">
        <v>63</v>
      </c>
      <c r="BR69" s="266"/>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2">
      <c r="A70" s="260">
        <v>3</v>
      </c>
      <c r="B70" s="919" t="s">
        <v>570</v>
      </c>
      <c r="C70" s="920"/>
      <c r="D70" s="920"/>
      <c r="E70" s="920"/>
      <c r="F70" s="920"/>
      <c r="G70" s="920"/>
      <c r="H70" s="920"/>
      <c r="I70" s="920"/>
      <c r="J70" s="920"/>
      <c r="K70" s="920"/>
      <c r="L70" s="920"/>
      <c r="M70" s="920"/>
      <c r="N70" s="920"/>
      <c r="O70" s="920"/>
      <c r="P70" s="921"/>
      <c r="Q70" s="922">
        <v>2963</v>
      </c>
      <c r="R70" s="877"/>
      <c r="S70" s="877"/>
      <c r="T70" s="877"/>
      <c r="U70" s="877"/>
      <c r="V70" s="877">
        <v>2892</v>
      </c>
      <c r="W70" s="877"/>
      <c r="X70" s="877"/>
      <c r="Y70" s="877"/>
      <c r="Z70" s="877"/>
      <c r="AA70" s="877">
        <v>71</v>
      </c>
      <c r="AB70" s="877"/>
      <c r="AC70" s="877"/>
      <c r="AD70" s="877"/>
      <c r="AE70" s="877"/>
      <c r="AF70" s="877">
        <v>64</v>
      </c>
      <c r="AG70" s="877"/>
      <c r="AH70" s="877"/>
      <c r="AI70" s="877"/>
      <c r="AJ70" s="877"/>
      <c r="AK70" s="877">
        <v>37</v>
      </c>
      <c r="AL70" s="877"/>
      <c r="AM70" s="877"/>
      <c r="AN70" s="877"/>
      <c r="AO70" s="877"/>
      <c r="AP70" s="877">
        <v>1946</v>
      </c>
      <c r="AQ70" s="877"/>
      <c r="AR70" s="877"/>
      <c r="AS70" s="877"/>
      <c r="AT70" s="877"/>
      <c r="AU70" s="877">
        <v>247</v>
      </c>
      <c r="AV70" s="877"/>
      <c r="AW70" s="877"/>
      <c r="AX70" s="877"/>
      <c r="AY70" s="877"/>
      <c r="AZ70" s="923"/>
      <c r="BA70" s="923"/>
      <c r="BB70" s="923"/>
      <c r="BC70" s="923"/>
      <c r="BD70" s="924"/>
      <c r="BE70" s="264"/>
      <c r="BF70" s="264"/>
      <c r="BG70" s="264"/>
      <c r="BH70" s="264"/>
      <c r="BI70" s="264"/>
      <c r="BJ70" s="264"/>
      <c r="BK70" s="264"/>
      <c r="BL70" s="264"/>
      <c r="BM70" s="264"/>
      <c r="BN70" s="264"/>
      <c r="BO70" s="264"/>
      <c r="BP70" s="264"/>
      <c r="BQ70" s="261">
        <v>64</v>
      </c>
      <c r="BR70" s="266"/>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2">
      <c r="A71" s="260">
        <v>4</v>
      </c>
      <c r="B71" s="919" t="s">
        <v>571</v>
      </c>
      <c r="C71" s="920"/>
      <c r="D71" s="920"/>
      <c r="E71" s="920"/>
      <c r="F71" s="920"/>
      <c r="G71" s="920"/>
      <c r="H71" s="920"/>
      <c r="I71" s="920"/>
      <c r="J71" s="920"/>
      <c r="K71" s="920"/>
      <c r="L71" s="920"/>
      <c r="M71" s="920"/>
      <c r="N71" s="920"/>
      <c r="O71" s="920"/>
      <c r="P71" s="921"/>
      <c r="Q71" s="922">
        <v>5521</v>
      </c>
      <c r="R71" s="877"/>
      <c r="S71" s="877"/>
      <c r="T71" s="877"/>
      <c r="U71" s="877"/>
      <c r="V71" s="877">
        <v>4998</v>
      </c>
      <c r="W71" s="877"/>
      <c r="X71" s="877"/>
      <c r="Y71" s="877"/>
      <c r="Z71" s="877"/>
      <c r="AA71" s="877">
        <v>523</v>
      </c>
      <c r="AB71" s="877"/>
      <c r="AC71" s="877"/>
      <c r="AD71" s="877"/>
      <c r="AE71" s="877"/>
      <c r="AF71" s="877">
        <v>523</v>
      </c>
      <c r="AG71" s="877"/>
      <c r="AH71" s="877"/>
      <c r="AI71" s="877"/>
      <c r="AJ71" s="877"/>
      <c r="AK71" s="877">
        <v>750</v>
      </c>
      <c r="AL71" s="877"/>
      <c r="AM71" s="877"/>
      <c r="AN71" s="877"/>
      <c r="AO71" s="877"/>
      <c r="AP71" s="877" t="s">
        <v>565</v>
      </c>
      <c r="AQ71" s="877"/>
      <c r="AR71" s="877"/>
      <c r="AS71" s="877"/>
      <c r="AT71" s="877"/>
      <c r="AU71" s="877" t="s">
        <v>565</v>
      </c>
      <c r="AV71" s="877"/>
      <c r="AW71" s="877"/>
      <c r="AX71" s="877"/>
      <c r="AY71" s="877"/>
      <c r="AZ71" s="923"/>
      <c r="BA71" s="923"/>
      <c r="BB71" s="923"/>
      <c r="BC71" s="923"/>
      <c r="BD71" s="924"/>
      <c r="BE71" s="264"/>
      <c r="BF71" s="264"/>
      <c r="BG71" s="264"/>
      <c r="BH71" s="264"/>
      <c r="BI71" s="264"/>
      <c r="BJ71" s="264"/>
      <c r="BK71" s="264"/>
      <c r="BL71" s="264"/>
      <c r="BM71" s="264"/>
      <c r="BN71" s="264"/>
      <c r="BO71" s="264"/>
      <c r="BP71" s="264"/>
      <c r="BQ71" s="261">
        <v>65</v>
      </c>
      <c r="BR71" s="266"/>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2">
      <c r="A72" s="260">
        <v>5</v>
      </c>
      <c r="B72" s="919" t="s">
        <v>572</v>
      </c>
      <c r="C72" s="920"/>
      <c r="D72" s="920"/>
      <c r="E72" s="920"/>
      <c r="F72" s="920"/>
      <c r="G72" s="920"/>
      <c r="H72" s="920"/>
      <c r="I72" s="920"/>
      <c r="J72" s="920"/>
      <c r="K72" s="920"/>
      <c r="L72" s="920"/>
      <c r="M72" s="920"/>
      <c r="N72" s="920"/>
      <c r="O72" s="920"/>
      <c r="P72" s="921"/>
      <c r="Q72" s="922">
        <v>188</v>
      </c>
      <c r="R72" s="877"/>
      <c r="S72" s="877"/>
      <c r="T72" s="877"/>
      <c r="U72" s="877"/>
      <c r="V72" s="877">
        <v>154</v>
      </c>
      <c r="W72" s="877"/>
      <c r="X72" s="877"/>
      <c r="Y72" s="877"/>
      <c r="Z72" s="877"/>
      <c r="AA72" s="877">
        <v>34</v>
      </c>
      <c r="AB72" s="877"/>
      <c r="AC72" s="877"/>
      <c r="AD72" s="877"/>
      <c r="AE72" s="877"/>
      <c r="AF72" s="877">
        <v>34</v>
      </c>
      <c r="AG72" s="877"/>
      <c r="AH72" s="877"/>
      <c r="AI72" s="877"/>
      <c r="AJ72" s="877"/>
      <c r="AK72" s="877">
        <v>40</v>
      </c>
      <c r="AL72" s="877"/>
      <c r="AM72" s="877"/>
      <c r="AN72" s="877"/>
      <c r="AO72" s="877"/>
      <c r="AP72" s="877" t="s">
        <v>565</v>
      </c>
      <c r="AQ72" s="877"/>
      <c r="AR72" s="877"/>
      <c r="AS72" s="877"/>
      <c r="AT72" s="877"/>
      <c r="AU72" s="877" t="s">
        <v>565</v>
      </c>
      <c r="AV72" s="877"/>
      <c r="AW72" s="877"/>
      <c r="AX72" s="877"/>
      <c r="AY72" s="877"/>
      <c r="AZ72" s="923"/>
      <c r="BA72" s="923"/>
      <c r="BB72" s="923"/>
      <c r="BC72" s="923"/>
      <c r="BD72" s="924"/>
      <c r="BE72" s="264"/>
      <c r="BF72" s="264"/>
      <c r="BG72" s="264"/>
      <c r="BH72" s="264"/>
      <c r="BI72" s="264"/>
      <c r="BJ72" s="264"/>
      <c r="BK72" s="264"/>
      <c r="BL72" s="264"/>
      <c r="BM72" s="264"/>
      <c r="BN72" s="264"/>
      <c r="BO72" s="264"/>
      <c r="BP72" s="264"/>
      <c r="BQ72" s="261">
        <v>66</v>
      </c>
      <c r="BR72" s="266"/>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2">
      <c r="A73" s="260">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4"/>
      <c r="BF73" s="264"/>
      <c r="BG73" s="264"/>
      <c r="BH73" s="264"/>
      <c r="BI73" s="264"/>
      <c r="BJ73" s="264"/>
      <c r="BK73" s="264"/>
      <c r="BL73" s="264"/>
      <c r="BM73" s="264"/>
      <c r="BN73" s="264"/>
      <c r="BO73" s="264"/>
      <c r="BP73" s="264"/>
      <c r="BQ73" s="261">
        <v>67</v>
      </c>
      <c r="BR73" s="266"/>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2">
      <c r="A74" s="260">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4"/>
      <c r="BF74" s="264"/>
      <c r="BG74" s="264"/>
      <c r="BH74" s="264"/>
      <c r="BI74" s="264"/>
      <c r="BJ74" s="264"/>
      <c r="BK74" s="264"/>
      <c r="BL74" s="264"/>
      <c r="BM74" s="264"/>
      <c r="BN74" s="264"/>
      <c r="BO74" s="264"/>
      <c r="BP74" s="264"/>
      <c r="BQ74" s="261">
        <v>68</v>
      </c>
      <c r="BR74" s="266"/>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2">
      <c r="A75" s="260">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4"/>
      <c r="BF75" s="264"/>
      <c r="BG75" s="264"/>
      <c r="BH75" s="264"/>
      <c r="BI75" s="264"/>
      <c r="BJ75" s="264"/>
      <c r="BK75" s="264"/>
      <c r="BL75" s="264"/>
      <c r="BM75" s="264"/>
      <c r="BN75" s="264"/>
      <c r="BO75" s="264"/>
      <c r="BP75" s="264"/>
      <c r="BQ75" s="261">
        <v>69</v>
      </c>
      <c r="BR75" s="266"/>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2">
      <c r="A76" s="260">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4"/>
      <c r="BF76" s="264"/>
      <c r="BG76" s="264"/>
      <c r="BH76" s="264"/>
      <c r="BI76" s="264"/>
      <c r="BJ76" s="264"/>
      <c r="BK76" s="264"/>
      <c r="BL76" s="264"/>
      <c r="BM76" s="264"/>
      <c r="BN76" s="264"/>
      <c r="BO76" s="264"/>
      <c r="BP76" s="264"/>
      <c r="BQ76" s="261">
        <v>70</v>
      </c>
      <c r="BR76" s="266"/>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2">
      <c r="A77" s="260">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4"/>
      <c r="BF77" s="264"/>
      <c r="BG77" s="264"/>
      <c r="BH77" s="264"/>
      <c r="BI77" s="264"/>
      <c r="BJ77" s="264"/>
      <c r="BK77" s="264"/>
      <c r="BL77" s="264"/>
      <c r="BM77" s="264"/>
      <c r="BN77" s="264"/>
      <c r="BO77" s="264"/>
      <c r="BP77" s="264"/>
      <c r="BQ77" s="261">
        <v>71</v>
      </c>
      <c r="BR77" s="266"/>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2">
      <c r="A78" s="260">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4"/>
      <c r="BF78" s="264"/>
      <c r="BG78" s="264"/>
      <c r="BH78" s="264"/>
      <c r="BI78" s="264"/>
      <c r="BJ78" s="267"/>
      <c r="BK78" s="267"/>
      <c r="BL78" s="267"/>
      <c r="BM78" s="267"/>
      <c r="BN78" s="267"/>
      <c r="BO78" s="264"/>
      <c r="BP78" s="264"/>
      <c r="BQ78" s="261">
        <v>72</v>
      </c>
      <c r="BR78" s="266"/>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2">
      <c r="A79" s="260">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4"/>
      <c r="BF79" s="264"/>
      <c r="BG79" s="264"/>
      <c r="BH79" s="264"/>
      <c r="BI79" s="264"/>
      <c r="BJ79" s="267"/>
      <c r="BK79" s="267"/>
      <c r="BL79" s="267"/>
      <c r="BM79" s="267"/>
      <c r="BN79" s="267"/>
      <c r="BO79" s="264"/>
      <c r="BP79" s="264"/>
      <c r="BQ79" s="261">
        <v>73</v>
      </c>
      <c r="BR79" s="266"/>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2">
      <c r="A80" s="260">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4"/>
      <c r="BF80" s="264"/>
      <c r="BG80" s="264"/>
      <c r="BH80" s="264"/>
      <c r="BI80" s="264"/>
      <c r="BJ80" s="264"/>
      <c r="BK80" s="264"/>
      <c r="BL80" s="264"/>
      <c r="BM80" s="264"/>
      <c r="BN80" s="264"/>
      <c r="BO80" s="264"/>
      <c r="BP80" s="264"/>
      <c r="BQ80" s="261">
        <v>74</v>
      </c>
      <c r="BR80" s="266"/>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2">
      <c r="A81" s="260">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4"/>
      <c r="BF81" s="264"/>
      <c r="BG81" s="264"/>
      <c r="BH81" s="264"/>
      <c r="BI81" s="264"/>
      <c r="BJ81" s="264"/>
      <c r="BK81" s="264"/>
      <c r="BL81" s="264"/>
      <c r="BM81" s="264"/>
      <c r="BN81" s="264"/>
      <c r="BO81" s="264"/>
      <c r="BP81" s="264"/>
      <c r="BQ81" s="261">
        <v>75</v>
      </c>
      <c r="BR81" s="266"/>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2">
      <c r="A82" s="260">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4"/>
      <c r="BF82" s="264"/>
      <c r="BG82" s="264"/>
      <c r="BH82" s="264"/>
      <c r="BI82" s="264"/>
      <c r="BJ82" s="264"/>
      <c r="BK82" s="264"/>
      <c r="BL82" s="264"/>
      <c r="BM82" s="264"/>
      <c r="BN82" s="264"/>
      <c r="BO82" s="264"/>
      <c r="BP82" s="264"/>
      <c r="BQ82" s="261">
        <v>76</v>
      </c>
      <c r="BR82" s="266"/>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2">
      <c r="A83" s="260">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4"/>
      <c r="BF83" s="264"/>
      <c r="BG83" s="264"/>
      <c r="BH83" s="264"/>
      <c r="BI83" s="264"/>
      <c r="BJ83" s="264"/>
      <c r="BK83" s="264"/>
      <c r="BL83" s="264"/>
      <c r="BM83" s="264"/>
      <c r="BN83" s="264"/>
      <c r="BO83" s="264"/>
      <c r="BP83" s="264"/>
      <c r="BQ83" s="261">
        <v>77</v>
      </c>
      <c r="BR83" s="266"/>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2">
      <c r="A84" s="260">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4"/>
      <c r="BF84" s="264"/>
      <c r="BG84" s="264"/>
      <c r="BH84" s="264"/>
      <c r="BI84" s="264"/>
      <c r="BJ84" s="264"/>
      <c r="BK84" s="264"/>
      <c r="BL84" s="264"/>
      <c r="BM84" s="264"/>
      <c r="BN84" s="264"/>
      <c r="BO84" s="264"/>
      <c r="BP84" s="264"/>
      <c r="BQ84" s="261">
        <v>78</v>
      </c>
      <c r="BR84" s="266"/>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2">
      <c r="A85" s="260">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4"/>
      <c r="BF85" s="264"/>
      <c r="BG85" s="264"/>
      <c r="BH85" s="264"/>
      <c r="BI85" s="264"/>
      <c r="BJ85" s="264"/>
      <c r="BK85" s="264"/>
      <c r="BL85" s="264"/>
      <c r="BM85" s="264"/>
      <c r="BN85" s="264"/>
      <c r="BO85" s="264"/>
      <c r="BP85" s="264"/>
      <c r="BQ85" s="261">
        <v>79</v>
      </c>
      <c r="BR85" s="266"/>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2">
      <c r="A86" s="260">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4"/>
      <c r="BF86" s="264"/>
      <c r="BG86" s="264"/>
      <c r="BH86" s="264"/>
      <c r="BI86" s="264"/>
      <c r="BJ86" s="264"/>
      <c r="BK86" s="264"/>
      <c r="BL86" s="264"/>
      <c r="BM86" s="264"/>
      <c r="BN86" s="264"/>
      <c r="BO86" s="264"/>
      <c r="BP86" s="264"/>
      <c r="BQ86" s="261">
        <v>80</v>
      </c>
      <c r="BR86" s="266"/>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2">
      <c r="A87" s="268">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4"/>
      <c r="BF87" s="264"/>
      <c r="BG87" s="264"/>
      <c r="BH87" s="264"/>
      <c r="BI87" s="264"/>
      <c r="BJ87" s="264"/>
      <c r="BK87" s="264"/>
      <c r="BL87" s="264"/>
      <c r="BM87" s="264"/>
      <c r="BN87" s="264"/>
      <c r="BO87" s="264"/>
      <c r="BP87" s="264"/>
      <c r="BQ87" s="261">
        <v>81</v>
      </c>
      <c r="BR87" s="266"/>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5">
      <c r="A88" s="263" t="s">
        <v>388</v>
      </c>
      <c r="B88" s="836" t="s">
        <v>413</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5868</v>
      </c>
      <c r="AG88" s="888"/>
      <c r="AH88" s="888"/>
      <c r="AI88" s="888"/>
      <c r="AJ88" s="888"/>
      <c r="AK88" s="885"/>
      <c r="AL88" s="885"/>
      <c r="AM88" s="885"/>
      <c r="AN88" s="885"/>
      <c r="AO88" s="885"/>
      <c r="AP88" s="888">
        <v>1946</v>
      </c>
      <c r="AQ88" s="888"/>
      <c r="AR88" s="888"/>
      <c r="AS88" s="888"/>
      <c r="AT88" s="888"/>
      <c r="AU88" s="888">
        <v>247</v>
      </c>
      <c r="AV88" s="888"/>
      <c r="AW88" s="888"/>
      <c r="AX88" s="888"/>
      <c r="AY88" s="888"/>
      <c r="AZ88" s="893"/>
      <c r="BA88" s="893"/>
      <c r="BB88" s="893"/>
      <c r="BC88" s="893"/>
      <c r="BD88" s="894"/>
      <c r="BE88" s="264"/>
      <c r="BF88" s="264"/>
      <c r="BG88" s="264"/>
      <c r="BH88" s="264"/>
      <c r="BI88" s="264"/>
      <c r="BJ88" s="264"/>
      <c r="BK88" s="264"/>
      <c r="BL88" s="264"/>
      <c r="BM88" s="264"/>
      <c r="BN88" s="264"/>
      <c r="BO88" s="264"/>
      <c r="BP88" s="264"/>
      <c r="BQ88" s="261">
        <v>82</v>
      </c>
      <c r="BR88" s="266"/>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2">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2">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2">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2">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2">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2">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2">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2">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2">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2">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2">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2">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2">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5">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388</v>
      </c>
      <c r="BR102" s="836" t="s">
        <v>414</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15</v>
      </c>
      <c r="CS102" s="896"/>
      <c r="CT102" s="896"/>
      <c r="CU102" s="896"/>
      <c r="CV102" s="939"/>
      <c r="CW102" s="938" t="s">
        <v>565</v>
      </c>
      <c r="CX102" s="896"/>
      <c r="CY102" s="896"/>
      <c r="CZ102" s="896"/>
      <c r="DA102" s="939"/>
      <c r="DB102" s="938" t="s">
        <v>565</v>
      </c>
      <c r="DC102" s="896"/>
      <c r="DD102" s="896"/>
      <c r="DE102" s="896"/>
      <c r="DF102" s="939"/>
      <c r="DG102" s="938" t="s">
        <v>565</v>
      </c>
      <c r="DH102" s="896"/>
      <c r="DI102" s="896"/>
      <c r="DJ102" s="896"/>
      <c r="DK102" s="939"/>
      <c r="DL102" s="938" t="s">
        <v>565</v>
      </c>
      <c r="DM102" s="896"/>
      <c r="DN102" s="896"/>
      <c r="DO102" s="896"/>
      <c r="DP102" s="939"/>
      <c r="DQ102" s="938" t="s">
        <v>565</v>
      </c>
      <c r="DR102" s="896"/>
      <c r="DS102" s="896"/>
      <c r="DT102" s="896"/>
      <c r="DU102" s="939"/>
      <c r="DV102" s="962"/>
      <c r="DW102" s="963"/>
      <c r="DX102" s="963"/>
      <c r="DY102" s="963"/>
      <c r="DZ102" s="964"/>
      <c r="EA102" s="247"/>
    </row>
    <row r="103" spans="1:131" s="248" customFormat="1" ht="26.25" customHeight="1" x14ac:dyDescent="0.2">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65" t="s">
        <v>415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2">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66" t="s">
        <v>416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2">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7"/>
    </row>
    <row r="106" spans="1:131" s="248" customFormat="1" ht="11.25" customHeight="1" x14ac:dyDescent="0.2">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7"/>
    </row>
    <row r="107" spans="1:131" s="247" customFormat="1" ht="26.25" customHeight="1" thickBot="1" x14ac:dyDescent="0.25">
      <c r="A107" s="274" t="s">
        <v>417</v>
      </c>
      <c r="B107" s="288"/>
      <c r="C107" s="288"/>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74" t="s">
        <v>418</v>
      </c>
      <c r="AV107" s="288"/>
      <c r="AW107" s="288"/>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c r="BR107" s="288"/>
      <c r="BS107" s="288"/>
      <c r="BT107" s="288"/>
      <c r="BU107" s="288"/>
      <c r="BV107" s="288"/>
      <c r="BW107" s="288"/>
      <c r="BX107" s="288"/>
      <c r="BY107" s="288"/>
      <c r="BZ107" s="288"/>
      <c r="CA107" s="288"/>
      <c r="CB107" s="288"/>
      <c r="CC107" s="288"/>
      <c r="CD107" s="288"/>
      <c r="CE107" s="288"/>
      <c r="CF107" s="288"/>
      <c r="CG107" s="288"/>
      <c r="CH107" s="288"/>
      <c r="CI107" s="288"/>
      <c r="CJ107" s="288"/>
      <c r="CK107" s="288"/>
      <c r="CL107" s="288"/>
      <c r="CM107" s="288"/>
      <c r="CN107" s="288"/>
      <c r="CO107" s="288"/>
      <c r="CP107" s="288"/>
      <c r="CQ107" s="288"/>
      <c r="CR107" s="288"/>
      <c r="CS107" s="288"/>
      <c r="CT107" s="288"/>
      <c r="CU107" s="288"/>
      <c r="CV107" s="288"/>
      <c r="CW107" s="288"/>
      <c r="CX107" s="288"/>
      <c r="CY107" s="288"/>
      <c r="CZ107" s="288"/>
      <c r="DA107" s="288"/>
      <c r="DB107" s="288"/>
      <c r="DC107" s="288"/>
      <c r="DD107" s="288"/>
      <c r="DE107" s="288"/>
      <c r="DF107" s="288"/>
      <c r="DG107" s="288"/>
      <c r="DH107" s="288"/>
      <c r="DI107" s="288"/>
      <c r="DJ107" s="288"/>
      <c r="DK107" s="288"/>
      <c r="DL107" s="288"/>
      <c r="DM107" s="288"/>
      <c r="DN107" s="288"/>
      <c r="DO107" s="288"/>
      <c r="DP107" s="288"/>
      <c r="DQ107" s="288"/>
      <c r="DR107" s="288"/>
      <c r="DS107" s="288"/>
      <c r="DT107" s="288"/>
      <c r="DU107" s="288"/>
      <c r="DV107" s="288"/>
      <c r="DW107" s="288"/>
      <c r="DX107" s="288"/>
      <c r="DY107" s="288"/>
      <c r="DZ107" s="288"/>
    </row>
    <row r="108" spans="1:131" s="247" customFormat="1" ht="26.25" customHeight="1" x14ac:dyDescent="0.2">
      <c r="A108" s="967" t="s">
        <v>419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2">
      <c r="A109" s="960" t="s">
        <v>421</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422</v>
      </c>
      <c r="AB109" s="941"/>
      <c r="AC109" s="941"/>
      <c r="AD109" s="941"/>
      <c r="AE109" s="942"/>
      <c r="AF109" s="940" t="s">
        <v>304</v>
      </c>
      <c r="AG109" s="941"/>
      <c r="AH109" s="941"/>
      <c r="AI109" s="941"/>
      <c r="AJ109" s="942"/>
      <c r="AK109" s="940" t="s">
        <v>303</v>
      </c>
      <c r="AL109" s="941"/>
      <c r="AM109" s="941"/>
      <c r="AN109" s="941"/>
      <c r="AO109" s="942"/>
      <c r="AP109" s="940" t="s">
        <v>423</v>
      </c>
      <c r="AQ109" s="941"/>
      <c r="AR109" s="941"/>
      <c r="AS109" s="941"/>
      <c r="AT109" s="943"/>
      <c r="AU109" s="960" t="s">
        <v>421</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422</v>
      </c>
      <c r="BR109" s="941"/>
      <c r="BS109" s="941"/>
      <c r="BT109" s="941"/>
      <c r="BU109" s="942"/>
      <c r="BV109" s="940" t="s">
        <v>304</v>
      </c>
      <c r="BW109" s="941"/>
      <c r="BX109" s="941"/>
      <c r="BY109" s="941"/>
      <c r="BZ109" s="942"/>
      <c r="CA109" s="940" t="s">
        <v>303</v>
      </c>
      <c r="CB109" s="941"/>
      <c r="CC109" s="941"/>
      <c r="CD109" s="941"/>
      <c r="CE109" s="942"/>
      <c r="CF109" s="961" t="s">
        <v>423</v>
      </c>
      <c r="CG109" s="961"/>
      <c r="CH109" s="961"/>
      <c r="CI109" s="961"/>
      <c r="CJ109" s="961"/>
      <c r="CK109" s="940" t="s">
        <v>424</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422</v>
      </c>
      <c r="DH109" s="941"/>
      <c r="DI109" s="941"/>
      <c r="DJ109" s="941"/>
      <c r="DK109" s="942"/>
      <c r="DL109" s="940" t="s">
        <v>304</v>
      </c>
      <c r="DM109" s="941"/>
      <c r="DN109" s="941"/>
      <c r="DO109" s="941"/>
      <c r="DP109" s="942"/>
      <c r="DQ109" s="940" t="s">
        <v>303</v>
      </c>
      <c r="DR109" s="941"/>
      <c r="DS109" s="941"/>
      <c r="DT109" s="941"/>
      <c r="DU109" s="942"/>
      <c r="DV109" s="940" t="s">
        <v>423</v>
      </c>
      <c r="DW109" s="941"/>
      <c r="DX109" s="941"/>
      <c r="DY109" s="941"/>
      <c r="DZ109" s="943"/>
    </row>
    <row r="110" spans="1:131" s="247" customFormat="1" ht="26.25" customHeight="1" x14ac:dyDescent="0.2">
      <c r="A110" s="944" t="s">
        <v>425</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570617</v>
      </c>
      <c r="AB110" s="948"/>
      <c r="AC110" s="948"/>
      <c r="AD110" s="948"/>
      <c r="AE110" s="949"/>
      <c r="AF110" s="950">
        <v>493474</v>
      </c>
      <c r="AG110" s="948"/>
      <c r="AH110" s="948"/>
      <c r="AI110" s="948"/>
      <c r="AJ110" s="949"/>
      <c r="AK110" s="950">
        <v>481633</v>
      </c>
      <c r="AL110" s="948"/>
      <c r="AM110" s="948"/>
      <c r="AN110" s="948"/>
      <c r="AO110" s="949"/>
      <c r="AP110" s="951">
        <v>12.5</v>
      </c>
      <c r="AQ110" s="952"/>
      <c r="AR110" s="952"/>
      <c r="AS110" s="952"/>
      <c r="AT110" s="953"/>
      <c r="AU110" s="954" t="s">
        <v>73</v>
      </c>
      <c r="AV110" s="955"/>
      <c r="AW110" s="955"/>
      <c r="AX110" s="955"/>
      <c r="AY110" s="955"/>
      <c r="AZ110" s="996" t="s">
        <v>426</v>
      </c>
      <c r="BA110" s="945"/>
      <c r="BB110" s="945"/>
      <c r="BC110" s="945"/>
      <c r="BD110" s="945"/>
      <c r="BE110" s="945"/>
      <c r="BF110" s="945"/>
      <c r="BG110" s="945"/>
      <c r="BH110" s="945"/>
      <c r="BI110" s="945"/>
      <c r="BJ110" s="945"/>
      <c r="BK110" s="945"/>
      <c r="BL110" s="945"/>
      <c r="BM110" s="945"/>
      <c r="BN110" s="945"/>
      <c r="BO110" s="945"/>
      <c r="BP110" s="946"/>
      <c r="BQ110" s="982">
        <v>4350651</v>
      </c>
      <c r="BR110" s="983"/>
      <c r="BS110" s="983"/>
      <c r="BT110" s="983"/>
      <c r="BU110" s="983"/>
      <c r="BV110" s="983">
        <v>4472503</v>
      </c>
      <c r="BW110" s="983"/>
      <c r="BX110" s="983"/>
      <c r="BY110" s="983"/>
      <c r="BZ110" s="983"/>
      <c r="CA110" s="983">
        <v>4622593</v>
      </c>
      <c r="CB110" s="983"/>
      <c r="CC110" s="983"/>
      <c r="CD110" s="983"/>
      <c r="CE110" s="983"/>
      <c r="CF110" s="997">
        <v>120.1</v>
      </c>
      <c r="CG110" s="998"/>
      <c r="CH110" s="998"/>
      <c r="CI110" s="998"/>
      <c r="CJ110" s="998"/>
      <c r="CK110" s="999" t="s">
        <v>427</v>
      </c>
      <c r="CL110" s="1000"/>
      <c r="CM110" s="979" t="s">
        <v>428</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126</v>
      </c>
      <c r="DH110" s="983"/>
      <c r="DI110" s="983"/>
      <c r="DJ110" s="983"/>
      <c r="DK110" s="983"/>
      <c r="DL110" s="983" t="s">
        <v>126</v>
      </c>
      <c r="DM110" s="983"/>
      <c r="DN110" s="983"/>
      <c r="DO110" s="983"/>
      <c r="DP110" s="983"/>
      <c r="DQ110" s="983" t="s">
        <v>126</v>
      </c>
      <c r="DR110" s="983"/>
      <c r="DS110" s="983"/>
      <c r="DT110" s="983"/>
      <c r="DU110" s="983"/>
      <c r="DV110" s="984" t="s">
        <v>126</v>
      </c>
      <c r="DW110" s="984"/>
      <c r="DX110" s="984"/>
      <c r="DY110" s="984"/>
      <c r="DZ110" s="985"/>
    </row>
    <row r="111" spans="1:131" s="247" customFormat="1" ht="26.25" customHeight="1" x14ac:dyDescent="0.2">
      <c r="A111" s="986" t="s">
        <v>429</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126</v>
      </c>
      <c r="AB111" s="990"/>
      <c r="AC111" s="990"/>
      <c r="AD111" s="990"/>
      <c r="AE111" s="991"/>
      <c r="AF111" s="992" t="s">
        <v>126</v>
      </c>
      <c r="AG111" s="990"/>
      <c r="AH111" s="990"/>
      <c r="AI111" s="990"/>
      <c r="AJ111" s="991"/>
      <c r="AK111" s="992" t="s">
        <v>126</v>
      </c>
      <c r="AL111" s="990"/>
      <c r="AM111" s="990"/>
      <c r="AN111" s="990"/>
      <c r="AO111" s="991"/>
      <c r="AP111" s="993" t="s">
        <v>126</v>
      </c>
      <c r="AQ111" s="994"/>
      <c r="AR111" s="994"/>
      <c r="AS111" s="994"/>
      <c r="AT111" s="995"/>
      <c r="AU111" s="956"/>
      <c r="AV111" s="957"/>
      <c r="AW111" s="957"/>
      <c r="AX111" s="957"/>
      <c r="AY111" s="957"/>
      <c r="AZ111" s="1005" t="s">
        <v>430</v>
      </c>
      <c r="BA111" s="1006"/>
      <c r="BB111" s="1006"/>
      <c r="BC111" s="1006"/>
      <c r="BD111" s="1006"/>
      <c r="BE111" s="1006"/>
      <c r="BF111" s="1006"/>
      <c r="BG111" s="1006"/>
      <c r="BH111" s="1006"/>
      <c r="BI111" s="1006"/>
      <c r="BJ111" s="1006"/>
      <c r="BK111" s="1006"/>
      <c r="BL111" s="1006"/>
      <c r="BM111" s="1006"/>
      <c r="BN111" s="1006"/>
      <c r="BO111" s="1006"/>
      <c r="BP111" s="1007"/>
      <c r="BQ111" s="975">
        <v>106938</v>
      </c>
      <c r="BR111" s="976"/>
      <c r="BS111" s="976"/>
      <c r="BT111" s="976"/>
      <c r="BU111" s="976"/>
      <c r="BV111" s="976">
        <v>95830</v>
      </c>
      <c r="BW111" s="976"/>
      <c r="BX111" s="976"/>
      <c r="BY111" s="976"/>
      <c r="BZ111" s="976"/>
      <c r="CA111" s="976">
        <v>84536</v>
      </c>
      <c r="CB111" s="976"/>
      <c r="CC111" s="976"/>
      <c r="CD111" s="976"/>
      <c r="CE111" s="976"/>
      <c r="CF111" s="970">
        <v>2.2000000000000002</v>
      </c>
      <c r="CG111" s="971"/>
      <c r="CH111" s="971"/>
      <c r="CI111" s="971"/>
      <c r="CJ111" s="971"/>
      <c r="CK111" s="1001"/>
      <c r="CL111" s="1002"/>
      <c r="CM111" s="972" t="s">
        <v>431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126</v>
      </c>
      <c r="DH111" s="976"/>
      <c r="DI111" s="976"/>
      <c r="DJ111" s="976"/>
      <c r="DK111" s="976"/>
      <c r="DL111" s="976" t="s">
        <v>126</v>
      </c>
      <c r="DM111" s="976"/>
      <c r="DN111" s="976"/>
      <c r="DO111" s="976"/>
      <c r="DP111" s="976"/>
      <c r="DQ111" s="976" t="s">
        <v>126</v>
      </c>
      <c r="DR111" s="976"/>
      <c r="DS111" s="976"/>
      <c r="DT111" s="976"/>
      <c r="DU111" s="976"/>
      <c r="DV111" s="977" t="s">
        <v>126</v>
      </c>
      <c r="DW111" s="977"/>
      <c r="DX111" s="977"/>
      <c r="DY111" s="977"/>
      <c r="DZ111" s="978"/>
    </row>
    <row r="112" spans="1:131" s="247" customFormat="1" ht="26.25" customHeight="1" x14ac:dyDescent="0.2">
      <c r="A112" s="1008" t="s">
        <v>432</v>
      </c>
      <c r="B112" s="1009"/>
      <c r="C112" s="1006" t="s">
        <v>433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126</v>
      </c>
      <c r="AB112" s="1015"/>
      <c r="AC112" s="1015"/>
      <c r="AD112" s="1015"/>
      <c r="AE112" s="1016"/>
      <c r="AF112" s="1017" t="s">
        <v>126</v>
      </c>
      <c r="AG112" s="1015"/>
      <c r="AH112" s="1015"/>
      <c r="AI112" s="1015"/>
      <c r="AJ112" s="1016"/>
      <c r="AK112" s="1017" t="s">
        <v>126</v>
      </c>
      <c r="AL112" s="1015"/>
      <c r="AM112" s="1015"/>
      <c r="AN112" s="1015"/>
      <c r="AO112" s="1016"/>
      <c r="AP112" s="1018" t="s">
        <v>126</v>
      </c>
      <c r="AQ112" s="1019"/>
      <c r="AR112" s="1019"/>
      <c r="AS112" s="1019"/>
      <c r="AT112" s="1020"/>
      <c r="AU112" s="956"/>
      <c r="AV112" s="957"/>
      <c r="AW112" s="957"/>
      <c r="AX112" s="957"/>
      <c r="AY112" s="957"/>
      <c r="AZ112" s="1005" t="s">
        <v>434</v>
      </c>
      <c r="BA112" s="1006"/>
      <c r="BB112" s="1006"/>
      <c r="BC112" s="1006"/>
      <c r="BD112" s="1006"/>
      <c r="BE112" s="1006"/>
      <c r="BF112" s="1006"/>
      <c r="BG112" s="1006"/>
      <c r="BH112" s="1006"/>
      <c r="BI112" s="1006"/>
      <c r="BJ112" s="1006"/>
      <c r="BK112" s="1006"/>
      <c r="BL112" s="1006"/>
      <c r="BM112" s="1006"/>
      <c r="BN112" s="1006"/>
      <c r="BO112" s="1006"/>
      <c r="BP112" s="1007"/>
      <c r="BQ112" s="975">
        <v>2303363</v>
      </c>
      <c r="BR112" s="976"/>
      <c r="BS112" s="976"/>
      <c r="BT112" s="976"/>
      <c r="BU112" s="976"/>
      <c r="BV112" s="976">
        <v>2186455</v>
      </c>
      <c r="BW112" s="976"/>
      <c r="BX112" s="976"/>
      <c r="BY112" s="976"/>
      <c r="BZ112" s="976"/>
      <c r="CA112" s="976">
        <v>2089997</v>
      </c>
      <c r="CB112" s="976"/>
      <c r="CC112" s="976"/>
      <c r="CD112" s="976"/>
      <c r="CE112" s="976"/>
      <c r="CF112" s="970">
        <v>54.3</v>
      </c>
      <c r="CG112" s="971"/>
      <c r="CH112" s="971"/>
      <c r="CI112" s="971"/>
      <c r="CJ112" s="971"/>
      <c r="CK112" s="1001"/>
      <c r="CL112" s="1002"/>
      <c r="CM112" s="972" t="s">
        <v>435</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126</v>
      </c>
      <c r="DH112" s="976"/>
      <c r="DI112" s="976"/>
      <c r="DJ112" s="976"/>
      <c r="DK112" s="976"/>
      <c r="DL112" s="976" t="s">
        <v>126</v>
      </c>
      <c r="DM112" s="976"/>
      <c r="DN112" s="976"/>
      <c r="DO112" s="976"/>
      <c r="DP112" s="976"/>
      <c r="DQ112" s="976" t="s">
        <v>126</v>
      </c>
      <c r="DR112" s="976"/>
      <c r="DS112" s="976"/>
      <c r="DT112" s="976"/>
      <c r="DU112" s="976"/>
      <c r="DV112" s="977" t="s">
        <v>126</v>
      </c>
      <c r="DW112" s="977"/>
      <c r="DX112" s="977"/>
      <c r="DY112" s="977"/>
      <c r="DZ112" s="978"/>
    </row>
    <row r="113" spans="1:130" s="247" customFormat="1" ht="26.25" customHeight="1" x14ac:dyDescent="0.2">
      <c r="A113" s="1010"/>
      <c r="B113" s="1011"/>
      <c r="C113" s="1006" t="s">
        <v>436</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244291</v>
      </c>
      <c r="AB113" s="990"/>
      <c r="AC113" s="990"/>
      <c r="AD113" s="990"/>
      <c r="AE113" s="991"/>
      <c r="AF113" s="992">
        <v>228735</v>
      </c>
      <c r="AG113" s="990"/>
      <c r="AH113" s="990"/>
      <c r="AI113" s="990"/>
      <c r="AJ113" s="991"/>
      <c r="AK113" s="992">
        <v>231120</v>
      </c>
      <c r="AL113" s="990"/>
      <c r="AM113" s="990"/>
      <c r="AN113" s="990"/>
      <c r="AO113" s="991"/>
      <c r="AP113" s="993">
        <v>6</v>
      </c>
      <c r="AQ113" s="994"/>
      <c r="AR113" s="994"/>
      <c r="AS113" s="994"/>
      <c r="AT113" s="995"/>
      <c r="AU113" s="956"/>
      <c r="AV113" s="957"/>
      <c r="AW113" s="957"/>
      <c r="AX113" s="957"/>
      <c r="AY113" s="957"/>
      <c r="AZ113" s="1005" t="s">
        <v>437</v>
      </c>
      <c r="BA113" s="1006"/>
      <c r="BB113" s="1006"/>
      <c r="BC113" s="1006"/>
      <c r="BD113" s="1006"/>
      <c r="BE113" s="1006"/>
      <c r="BF113" s="1006"/>
      <c r="BG113" s="1006"/>
      <c r="BH113" s="1006"/>
      <c r="BI113" s="1006"/>
      <c r="BJ113" s="1006"/>
      <c r="BK113" s="1006"/>
      <c r="BL113" s="1006"/>
      <c r="BM113" s="1006"/>
      <c r="BN113" s="1006"/>
      <c r="BO113" s="1006"/>
      <c r="BP113" s="1007"/>
      <c r="BQ113" s="975">
        <v>309037</v>
      </c>
      <c r="BR113" s="976"/>
      <c r="BS113" s="976"/>
      <c r="BT113" s="976"/>
      <c r="BU113" s="976"/>
      <c r="BV113" s="976">
        <v>281861</v>
      </c>
      <c r="BW113" s="976"/>
      <c r="BX113" s="976"/>
      <c r="BY113" s="976"/>
      <c r="BZ113" s="976"/>
      <c r="CA113" s="976">
        <v>246623</v>
      </c>
      <c r="CB113" s="976"/>
      <c r="CC113" s="976"/>
      <c r="CD113" s="976"/>
      <c r="CE113" s="976"/>
      <c r="CF113" s="970">
        <v>6.4</v>
      </c>
      <c r="CG113" s="971"/>
      <c r="CH113" s="971"/>
      <c r="CI113" s="971"/>
      <c r="CJ113" s="971"/>
      <c r="CK113" s="1001"/>
      <c r="CL113" s="1002"/>
      <c r="CM113" s="972" t="s">
        <v>438</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v>106938</v>
      </c>
      <c r="DH113" s="1015"/>
      <c r="DI113" s="1015"/>
      <c r="DJ113" s="1015"/>
      <c r="DK113" s="1016"/>
      <c r="DL113" s="1017">
        <v>95830</v>
      </c>
      <c r="DM113" s="1015"/>
      <c r="DN113" s="1015"/>
      <c r="DO113" s="1015"/>
      <c r="DP113" s="1016"/>
      <c r="DQ113" s="1017">
        <v>84536</v>
      </c>
      <c r="DR113" s="1015"/>
      <c r="DS113" s="1015"/>
      <c r="DT113" s="1015"/>
      <c r="DU113" s="1016"/>
      <c r="DV113" s="1018">
        <v>2.2000000000000002</v>
      </c>
      <c r="DW113" s="1019"/>
      <c r="DX113" s="1019"/>
      <c r="DY113" s="1019"/>
      <c r="DZ113" s="1020"/>
    </row>
    <row r="114" spans="1:130" s="247" customFormat="1" ht="26.25" customHeight="1" x14ac:dyDescent="0.2">
      <c r="A114" s="1010"/>
      <c r="B114" s="1011"/>
      <c r="C114" s="1006" t="s">
        <v>439</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38597</v>
      </c>
      <c r="AB114" s="1015"/>
      <c r="AC114" s="1015"/>
      <c r="AD114" s="1015"/>
      <c r="AE114" s="1016"/>
      <c r="AF114" s="1017">
        <v>45440</v>
      </c>
      <c r="AG114" s="1015"/>
      <c r="AH114" s="1015"/>
      <c r="AI114" s="1015"/>
      <c r="AJ114" s="1016"/>
      <c r="AK114" s="1017">
        <v>44708</v>
      </c>
      <c r="AL114" s="1015"/>
      <c r="AM114" s="1015"/>
      <c r="AN114" s="1015"/>
      <c r="AO114" s="1016"/>
      <c r="AP114" s="1018">
        <v>1.2</v>
      </c>
      <c r="AQ114" s="1019"/>
      <c r="AR114" s="1019"/>
      <c r="AS114" s="1019"/>
      <c r="AT114" s="1020"/>
      <c r="AU114" s="956"/>
      <c r="AV114" s="957"/>
      <c r="AW114" s="957"/>
      <c r="AX114" s="957"/>
      <c r="AY114" s="957"/>
      <c r="AZ114" s="1005" t="s">
        <v>440</v>
      </c>
      <c r="BA114" s="1006"/>
      <c r="BB114" s="1006"/>
      <c r="BC114" s="1006"/>
      <c r="BD114" s="1006"/>
      <c r="BE114" s="1006"/>
      <c r="BF114" s="1006"/>
      <c r="BG114" s="1006"/>
      <c r="BH114" s="1006"/>
      <c r="BI114" s="1006"/>
      <c r="BJ114" s="1006"/>
      <c r="BK114" s="1006"/>
      <c r="BL114" s="1006"/>
      <c r="BM114" s="1006"/>
      <c r="BN114" s="1006"/>
      <c r="BO114" s="1006"/>
      <c r="BP114" s="1007"/>
      <c r="BQ114" s="975">
        <v>740617</v>
      </c>
      <c r="BR114" s="976"/>
      <c r="BS114" s="976"/>
      <c r="BT114" s="976"/>
      <c r="BU114" s="976"/>
      <c r="BV114" s="976">
        <v>710319</v>
      </c>
      <c r="BW114" s="976"/>
      <c r="BX114" s="976"/>
      <c r="BY114" s="976"/>
      <c r="BZ114" s="976"/>
      <c r="CA114" s="976">
        <v>664933</v>
      </c>
      <c r="CB114" s="976"/>
      <c r="CC114" s="976"/>
      <c r="CD114" s="976"/>
      <c r="CE114" s="976"/>
      <c r="CF114" s="970">
        <v>17.3</v>
      </c>
      <c r="CG114" s="971"/>
      <c r="CH114" s="971"/>
      <c r="CI114" s="971"/>
      <c r="CJ114" s="971"/>
      <c r="CK114" s="1001"/>
      <c r="CL114" s="1002"/>
      <c r="CM114" s="972" t="s">
        <v>441</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126</v>
      </c>
      <c r="DH114" s="1015"/>
      <c r="DI114" s="1015"/>
      <c r="DJ114" s="1015"/>
      <c r="DK114" s="1016"/>
      <c r="DL114" s="1017" t="s">
        <v>126</v>
      </c>
      <c r="DM114" s="1015"/>
      <c r="DN114" s="1015"/>
      <c r="DO114" s="1015"/>
      <c r="DP114" s="1016"/>
      <c r="DQ114" s="1017" t="s">
        <v>126</v>
      </c>
      <c r="DR114" s="1015"/>
      <c r="DS114" s="1015"/>
      <c r="DT114" s="1015"/>
      <c r="DU114" s="1016"/>
      <c r="DV114" s="1018" t="s">
        <v>126</v>
      </c>
      <c r="DW114" s="1019"/>
      <c r="DX114" s="1019"/>
      <c r="DY114" s="1019"/>
      <c r="DZ114" s="1020"/>
    </row>
    <row r="115" spans="1:130" s="247" customFormat="1" ht="26.25" customHeight="1" x14ac:dyDescent="0.2">
      <c r="A115" s="1010"/>
      <c r="B115" s="1011"/>
      <c r="C115" s="1006" t="s">
        <v>442</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12899</v>
      </c>
      <c r="AB115" s="990"/>
      <c r="AC115" s="990"/>
      <c r="AD115" s="990"/>
      <c r="AE115" s="991"/>
      <c r="AF115" s="992">
        <v>12899</v>
      </c>
      <c r="AG115" s="990"/>
      <c r="AH115" s="990"/>
      <c r="AI115" s="990"/>
      <c r="AJ115" s="991"/>
      <c r="AK115" s="992">
        <v>12899</v>
      </c>
      <c r="AL115" s="990"/>
      <c r="AM115" s="990"/>
      <c r="AN115" s="990"/>
      <c r="AO115" s="991"/>
      <c r="AP115" s="993">
        <v>0.3</v>
      </c>
      <c r="AQ115" s="994"/>
      <c r="AR115" s="994"/>
      <c r="AS115" s="994"/>
      <c r="AT115" s="995"/>
      <c r="AU115" s="956"/>
      <c r="AV115" s="957"/>
      <c r="AW115" s="957"/>
      <c r="AX115" s="957"/>
      <c r="AY115" s="957"/>
      <c r="AZ115" s="1005" t="s">
        <v>443</v>
      </c>
      <c r="BA115" s="1006"/>
      <c r="BB115" s="1006"/>
      <c r="BC115" s="1006"/>
      <c r="BD115" s="1006"/>
      <c r="BE115" s="1006"/>
      <c r="BF115" s="1006"/>
      <c r="BG115" s="1006"/>
      <c r="BH115" s="1006"/>
      <c r="BI115" s="1006"/>
      <c r="BJ115" s="1006"/>
      <c r="BK115" s="1006"/>
      <c r="BL115" s="1006"/>
      <c r="BM115" s="1006"/>
      <c r="BN115" s="1006"/>
      <c r="BO115" s="1006"/>
      <c r="BP115" s="1007"/>
      <c r="BQ115" s="975">
        <v>4735</v>
      </c>
      <c r="BR115" s="976"/>
      <c r="BS115" s="976"/>
      <c r="BT115" s="976"/>
      <c r="BU115" s="976"/>
      <c r="BV115" s="976">
        <v>1578</v>
      </c>
      <c r="BW115" s="976"/>
      <c r="BX115" s="976"/>
      <c r="BY115" s="976"/>
      <c r="BZ115" s="976"/>
      <c r="CA115" s="976" t="s">
        <v>126</v>
      </c>
      <c r="CB115" s="976"/>
      <c r="CC115" s="976"/>
      <c r="CD115" s="976"/>
      <c r="CE115" s="976"/>
      <c r="CF115" s="970" t="s">
        <v>126</v>
      </c>
      <c r="CG115" s="971"/>
      <c r="CH115" s="971"/>
      <c r="CI115" s="971"/>
      <c r="CJ115" s="971"/>
      <c r="CK115" s="1001"/>
      <c r="CL115" s="1002"/>
      <c r="CM115" s="1005" t="s">
        <v>444</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126</v>
      </c>
      <c r="DH115" s="1015"/>
      <c r="DI115" s="1015"/>
      <c r="DJ115" s="1015"/>
      <c r="DK115" s="1016"/>
      <c r="DL115" s="1017" t="s">
        <v>126</v>
      </c>
      <c r="DM115" s="1015"/>
      <c r="DN115" s="1015"/>
      <c r="DO115" s="1015"/>
      <c r="DP115" s="1016"/>
      <c r="DQ115" s="1017" t="s">
        <v>126</v>
      </c>
      <c r="DR115" s="1015"/>
      <c r="DS115" s="1015"/>
      <c r="DT115" s="1015"/>
      <c r="DU115" s="1016"/>
      <c r="DV115" s="1018" t="s">
        <v>126</v>
      </c>
      <c r="DW115" s="1019"/>
      <c r="DX115" s="1019"/>
      <c r="DY115" s="1019"/>
      <c r="DZ115" s="1020"/>
    </row>
    <row r="116" spans="1:130" s="247" customFormat="1" ht="26.25" customHeight="1" x14ac:dyDescent="0.2">
      <c r="A116" s="1012"/>
      <c r="B116" s="1013"/>
      <c r="C116" s="1021" t="s">
        <v>445</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126</v>
      </c>
      <c r="AB116" s="1015"/>
      <c r="AC116" s="1015"/>
      <c r="AD116" s="1015"/>
      <c r="AE116" s="1016"/>
      <c r="AF116" s="1017" t="s">
        <v>126</v>
      </c>
      <c r="AG116" s="1015"/>
      <c r="AH116" s="1015"/>
      <c r="AI116" s="1015"/>
      <c r="AJ116" s="1016"/>
      <c r="AK116" s="1017" t="s">
        <v>126</v>
      </c>
      <c r="AL116" s="1015"/>
      <c r="AM116" s="1015"/>
      <c r="AN116" s="1015"/>
      <c r="AO116" s="1016"/>
      <c r="AP116" s="1018" t="s">
        <v>126</v>
      </c>
      <c r="AQ116" s="1019"/>
      <c r="AR116" s="1019"/>
      <c r="AS116" s="1019"/>
      <c r="AT116" s="1020"/>
      <c r="AU116" s="956"/>
      <c r="AV116" s="957"/>
      <c r="AW116" s="957"/>
      <c r="AX116" s="957"/>
      <c r="AY116" s="957"/>
      <c r="AZ116" s="1023" t="s">
        <v>446</v>
      </c>
      <c r="BA116" s="1024"/>
      <c r="BB116" s="1024"/>
      <c r="BC116" s="1024"/>
      <c r="BD116" s="1024"/>
      <c r="BE116" s="1024"/>
      <c r="BF116" s="1024"/>
      <c r="BG116" s="1024"/>
      <c r="BH116" s="1024"/>
      <c r="BI116" s="1024"/>
      <c r="BJ116" s="1024"/>
      <c r="BK116" s="1024"/>
      <c r="BL116" s="1024"/>
      <c r="BM116" s="1024"/>
      <c r="BN116" s="1024"/>
      <c r="BO116" s="1024"/>
      <c r="BP116" s="1025"/>
      <c r="BQ116" s="975" t="s">
        <v>126</v>
      </c>
      <c r="BR116" s="976"/>
      <c r="BS116" s="976"/>
      <c r="BT116" s="976"/>
      <c r="BU116" s="976"/>
      <c r="BV116" s="976" t="s">
        <v>126</v>
      </c>
      <c r="BW116" s="976"/>
      <c r="BX116" s="976"/>
      <c r="BY116" s="976"/>
      <c r="BZ116" s="976"/>
      <c r="CA116" s="976" t="s">
        <v>126</v>
      </c>
      <c r="CB116" s="976"/>
      <c r="CC116" s="976"/>
      <c r="CD116" s="976"/>
      <c r="CE116" s="976"/>
      <c r="CF116" s="970" t="s">
        <v>126</v>
      </c>
      <c r="CG116" s="971"/>
      <c r="CH116" s="971"/>
      <c r="CI116" s="971"/>
      <c r="CJ116" s="971"/>
      <c r="CK116" s="1001"/>
      <c r="CL116" s="1002"/>
      <c r="CM116" s="972" t="s">
        <v>447</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126</v>
      </c>
      <c r="DH116" s="1015"/>
      <c r="DI116" s="1015"/>
      <c r="DJ116" s="1015"/>
      <c r="DK116" s="1016"/>
      <c r="DL116" s="1017" t="s">
        <v>126</v>
      </c>
      <c r="DM116" s="1015"/>
      <c r="DN116" s="1015"/>
      <c r="DO116" s="1015"/>
      <c r="DP116" s="1016"/>
      <c r="DQ116" s="1017" t="s">
        <v>126</v>
      </c>
      <c r="DR116" s="1015"/>
      <c r="DS116" s="1015"/>
      <c r="DT116" s="1015"/>
      <c r="DU116" s="1016"/>
      <c r="DV116" s="1018" t="s">
        <v>126</v>
      </c>
      <c r="DW116" s="1019"/>
      <c r="DX116" s="1019"/>
      <c r="DY116" s="1019"/>
      <c r="DZ116" s="1020"/>
    </row>
    <row r="117" spans="1:130" s="247" customFormat="1" ht="26.25" customHeight="1" x14ac:dyDescent="0.2">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448</v>
      </c>
      <c r="Z117" s="942"/>
      <c r="AA117" s="1032">
        <v>866404</v>
      </c>
      <c r="AB117" s="1033"/>
      <c r="AC117" s="1033"/>
      <c r="AD117" s="1033"/>
      <c r="AE117" s="1034"/>
      <c r="AF117" s="1035">
        <v>780548</v>
      </c>
      <c r="AG117" s="1033"/>
      <c r="AH117" s="1033"/>
      <c r="AI117" s="1033"/>
      <c r="AJ117" s="1034"/>
      <c r="AK117" s="1035">
        <v>770360</v>
      </c>
      <c r="AL117" s="1033"/>
      <c r="AM117" s="1033"/>
      <c r="AN117" s="1033"/>
      <c r="AO117" s="1034"/>
      <c r="AP117" s="1036"/>
      <c r="AQ117" s="1037"/>
      <c r="AR117" s="1037"/>
      <c r="AS117" s="1037"/>
      <c r="AT117" s="1038"/>
      <c r="AU117" s="956"/>
      <c r="AV117" s="957"/>
      <c r="AW117" s="957"/>
      <c r="AX117" s="957"/>
      <c r="AY117" s="957"/>
      <c r="AZ117" s="1023" t="s">
        <v>449</v>
      </c>
      <c r="BA117" s="1024"/>
      <c r="BB117" s="1024"/>
      <c r="BC117" s="1024"/>
      <c r="BD117" s="1024"/>
      <c r="BE117" s="1024"/>
      <c r="BF117" s="1024"/>
      <c r="BG117" s="1024"/>
      <c r="BH117" s="1024"/>
      <c r="BI117" s="1024"/>
      <c r="BJ117" s="1024"/>
      <c r="BK117" s="1024"/>
      <c r="BL117" s="1024"/>
      <c r="BM117" s="1024"/>
      <c r="BN117" s="1024"/>
      <c r="BO117" s="1024"/>
      <c r="BP117" s="1025"/>
      <c r="BQ117" s="975" t="s">
        <v>126</v>
      </c>
      <c r="BR117" s="976"/>
      <c r="BS117" s="976"/>
      <c r="BT117" s="976"/>
      <c r="BU117" s="976"/>
      <c r="BV117" s="976" t="s">
        <v>126</v>
      </c>
      <c r="BW117" s="976"/>
      <c r="BX117" s="976"/>
      <c r="BY117" s="976"/>
      <c r="BZ117" s="976"/>
      <c r="CA117" s="976" t="s">
        <v>126</v>
      </c>
      <c r="CB117" s="976"/>
      <c r="CC117" s="976"/>
      <c r="CD117" s="976"/>
      <c r="CE117" s="976"/>
      <c r="CF117" s="970" t="s">
        <v>126</v>
      </c>
      <c r="CG117" s="971"/>
      <c r="CH117" s="971"/>
      <c r="CI117" s="971"/>
      <c r="CJ117" s="971"/>
      <c r="CK117" s="1001"/>
      <c r="CL117" s="1002"/>
      <c r="CM117" s="972" t="s">
        <v>450</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126</v>
      </c>
      <c r="DH117" s="1015"/>
      <c r="DI117" s="1015"/>
      <c r="DJ117" s="1015"/>
      <c r="DK117" s="1016"/>
      <c r="DL117" s="1017" t="s">
        <v>126</v>
      </c>
      <c r="DM117" s="1015"/>
      <c r="DN117" s="1015"/>
      <c r="DO117" s="1015"/>
      <c r="DP117" s="1016"/>
      <c r="DQ117" s="1017" t="s">
        <v>126</v>
      </c>
      <c r="DR117" s="1015"/>
      <c r="DS117" s="1015"/>
      <c r="DT117" s="1015"/>
      <c r="DU117" s="1016"/>
      <c r="DV117" s="1018" t="s">
        <v>126</v>
      </c>
      <c r="DW117" s="1019"/>
      <c r="DX117" s="1019"/>
      <c r="DY117" s="1019"/>
      <c r="DZ117" s="1020"/>
    </row>
    <row r="118" spans="1:130" s="247" customFormat="1" ht="26.25" customHeight="1" x14ac:dyDescent="0.2">
      <c r="A118" s="960" t="s">
        <v>424</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422</v>
      </c>
      <c r="AB118" s="941"/>
      <c r="AC118" s="941"/>
      <c r="AD118" s="941"/>
      <c r="AE118" s="942"/>
      <c r="AF118" s="940" t="s">
        <v>304</v>
      </c>
      <c r="AG118" s="941"/>
      <c r="AH118" s="941"/>
      <c r="AI118" s="941"/>
      <c r="AJ118" s="942"/>
      <c r="AK118" s="940" t="s">
        <v>303</v>
      </c>
      <c r="AL118" s="941"/>
      <c r="AM118" s="941"/>
      <c r="AN118" s="941"/>
      <c r="AO118" s="942"/>
      <c r="AP118" s="1027" t="s">
        <v>423</v>
      </c>
      <c r="AQ118" s="1028"/>
      <c r="AR118" s="1028"/>
      <c r="AS118" s="1028"/>
      <c r="AT118" s="1029"/>
      <c r="AU118" s="956"/>
      <c r="AV118" s="957"/>
      <c r="AW118" s="957"/>
      <c r="AX118" s="957"/>
      <c r="AY118" s="957"/>
      <c r="AZ118" s="1030" t="s">
        <v>451</v>
      </c>
      <c r="BA118" s="1021"/>
      <c r="BB118" s="1021"/>
      <c r="BC118" s="1021"/>
      <c r="BD118" s="1021"/>
      <c r="BE118" s="1021"/>
      <c r="BF118" s="1021"/>
      <c r="BG118" s="1021"/>
      <c r="BH118" s="1021"/>
      <c r="BI118" s="1021"/>
      <c r="BJ118" s="1021"/>
      <c r="BK118" s="1021"/>
      <c r="BL118" s="1021"/>
      <c r="BM118" s="1021"/>
      <c r="BN118" s="1021"/>
      <c r="BO118" s="1021"/>
      <c r="BP118" s="1022"/>
      <c r="BQ118" s="1053" t="s">
        <v>126</v>
      </c>
      <c r="BR118" s="1054"/>
      <c r="BS118" s="1054"/>
      <c r="BT118" s="1054"/>
      <c r="BU118" s="1054"/>
      <c r="BV118" s="1054" t="s">
        <v>126</v>
      </c>
      <c r="BW118" s="1054"/>
      <c r="BX118" s="1054"/>
      <c r="BY118" s="1054"/>
      <c r="BZ118" s="1054"/>
      <c r="CA118" s="1054" t="s">
        <v>126</v>
      </c>
      <c r="CB118" s="1054"/>
      <c r="CC118" s="1054"/>
      <c r="CD118" s="1054"/>
      <c r="CE118" s="1054"/>
      <c r="CF118" s="970" t="s">
        <v>126</v>
      </c>
      <c r="CG118" s="971"/>
      <c r="CH118" s="971"/>
      <c r="CI118" s="971"/>
      <c r="CJ118" s="971"/>
      <c r="CK118" s="1001"/>
      <c r="CL118" s="1002"/>
      <c r="CM118" s="972" t="s">
        <v>452</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126</v>
      </c>
      <c r="DH118" s="1015"/>
      <c r="DI118" s="1015"/>
      <c r="DJ118" s="1015"/>
      <c r="DK118" s="1016"/>
      <c r="DL118" s="1017" t="s">
        <v>126</v>
      </c>
      <c r="DM118" s="1015"/>
      <c r="DN118" s="1015"/>
      <c r="DO118" s="1015"/>
      <c r="DP118" s="1016"/>
      <c r="DQ118" s="1017" t="s">
        <v>126</v>
      </c>
      <c r="DR118" s="1015"/>
      <c r="DS118" s="1015"/>
      <c r="DT118" s="1015"/>
      <c r="DU118" s="1016"/>
      <c r="DV118" s="1018" t="s">
        <v>126</v>
      </c>
      <c r="DW118" s="1019"/>
      <c r="DX118" s="1019"/>
      <c r="DY118" s="1019"/>
      <c r="DZ118" s="1020"/>
    </row>
    <row r="119" spans="1:130" s="247" customFormat="1" ht="26.25" customHeight="1" x14ac:dyDescent="0.2">
      <c r="A119" s="1120" t="s">
        <v>427</v>
      </c>
      <c r="B119" s="1000"/>
      <c r="C119" s="979" t="s">
        <v>428</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126</v>
      </c>
      <c r="AB119" s="948"/>
      <c r="AC119" s="948"/>
      <c r="AD119" s="948"/>
      <c r="AE119" s="949"/>
      <c r="AF119" s="950" t="s">
        <v>126</v>
      </c>
      <c r="AG119" s="948"/>
      <c r="AH119" s="948"/>
      <c r="AI119" s="948"/>
      <c r="AJ119" s="949"/>
      <c r="AK119" s="950" t="s">
        <v>126</v>
      </c>
      <c r="AL119" s="948"/>
      <c r="AM119" s="948"/>
      <c r="AN119" s="948"/>
      <c r="AO119" s="949"/>
      <c r="AP119" s="951" t="s">
        <v>126</v>
      </c>
      <c r="AQ119" s="952"/>
      <c r="AR119" s="952"/>
      <c r="AS119" s="952"/>
      <c r="AT119" s="953"/>
      <c r="AU119" s="958"/>
      <c r="AV119" s="959"/>
      <c r="AW119" s="959"/>
      <c r="AX119" s="959"/>
      <c r="AY119" s="959"/>
      <c r="AZ119" s="277" t="s">
        <v>185</v>
      </c>
      <c r="BA119" s="277"/>
      <c r="BB119" s="277"/>
      <c r="BC119" s="277"/>
      <c r="BD119" s="277"/>
      <c r="BE119" s="277"/>
      <c r="BF119" s="277"/>
      <c r="BG119" s="277"/>
      <c r="BH119" s="277"/>
      <c r="BI119" s="277"/>
      <c r="BJ119" s="277"/>
      <c r="BK119" s="277"/>
      <c r="BL119" s="277"/>
      <c r="BM119" s="277"/>
      <c r="BN119" s="277"/>
      <c r="BO119" s="1031" t="s">
        <v>453</v>
      </c>
      <c r="BP119" s="1062"/>
      <c r="BQ119" s="1053">
        <v>7815341</v>
      </c>
      <c r="BR119" s="1054"/>
      <c r="BS119" s="1054"/>
      <c r="BT119" s="1054"/>
      <c r="BU119" s="1054"/>
      <c r="BV119" s="1054">
        <v>7748546</v>
      </c>
      <c r="BW119" s="1054"/>
      <c r="BX119" s="1054"/>
      <c r="BY119" s="1054"/>
      <c r="BZ119" s="1054"/>
      <c r="CA119" s="1054">
        <v>7708682</v>
      </c>
      <c r="CB119" s="1054"/>
      <c r="CC119" s="1054"/>
      <c r="CD119" s="1054"/>
      <c r="CE119" s="1054"/>
      <c r="CF119" s="1055"/>
      <c r="CG119" s="1056"/>
      <c r="CH119" s="1056"/>
      <c r="CI119" s="1056"/>
      <c r="CJ119" s="1057"/>
      <c r="CK119" s="1003"/>
      <c r="CL119" s="1004"/>
      <c r="CM119" s="1058" t="s">
        <v>454</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126</v>
      </c>
      <c r="DH119" s="1040"/>
      <c r="DI119" s="1040"/>
      <c r="DJ119" s="1040"/>
      <c r="DK119" s="1041"/>
      <c r="DL119" s="1039" t="s">
        <v>126</v>
      </c>
      <c r="DM119" s="1040"/>
      <c r="DN119" s="1040"/>
      <c r="DO119" s="1040"/>
      <c r="DP119" s="1041"/>
      <c r="DQ119" s="1039" t="s">
        <v>126</v>
      </c>
      <c r="DR119" s="1040"/>
      <c r="DS119" s="1040"/>
      <c r="DT119" s="1040"/>
      <c r="DU119" s="1041"/>
      <c r="DV119" s="1042" t="s">
        <v>126</v>
      </c>
      <c r="DW119" s="1043"/>
      <c r="DX119" s="1043"/>
      <c r="DY119" s="1043"/>
      <c r="DZ119" s="1044"/>
    </row>
    <row r="120" spans="1:130" s="247" customFormat="1" ht="26.25" customHeight="1" x14ac:dyDescent="0.2">
      <c r="A120" s="1121"/>
      <c r="B120" s="1002"/>
      <c r="C120" s="972" t="s">
        <v>431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126</v>
      </c>
      <c r="AB120" s="1015"/>
      <c r="AC120" s="1015"/>
      <c r="AD120" s="1015"/>
      <c r="AE120" s="1016"/>
      <c r="AF120" s="1017" t="s">
        <v>126</v>
      </c>
      <c r="AG120" s="1015"/>
      <c r="AH120" s="1015"/>
      <c r="AI120" s="1015"/>
      <c r="AJ120" s="1016"/>
      <c r="AK120" s="1017" t="s">
        <v>126</v>
      </c>
      <c r="AL120" s="1015"/>
      <c r="AM120" s="1015"/>
      <c r="AN120" s="1015"/>
      <c r="AO120" s="1016"/>
      <c r="AP120" s="1018" t="s">
        <v>126</v>
      </c>
      <c r="AQ120" s="1019"/>
      <c r="AR120" s="1019"/>
      <c r="AS120" s="1019"/>
      <c r="AT120" s="1020"/>
      <c r="AU120" s="1045" t="s">
        <v>455</v>
      </c>
      <c r="AV120" s="1046"/>
      <c r="AW120" s="1046"/>
      <c r="AX120" s="1046"/>
      <c r="AY120" s="1047"/>
      <c r="AZ120" s="996" t="s">
        <v>456</v>
      </c>
      <c r="BA120" s="945"/>
      <c r="BB120" s="945"/>
      <c r="BC120" s="945"/>
      <c r="BD120" s="945"/>
      <c r="BE120" s="945"/>
      <c r="BF120" s="945"/>
      <c r="BG120" s="945"/>
      <c r="BH120" s="945"/>
      <c r="BI120" s="945"/>
      <c r="BJ120" s="945"/>
      <c r="BK120" s="945"/>
      <c r="BL120" s="945"/>
      <c r="BM120" s="945"/>
      <c r="BN120" s="945"/>
      <c r="BO120" s="945"/>
      <c r="BP120" s="946"/>
      <c r="BQ120" s="982">
        <v>2801384</v>
      </c>
      <c r="BR120" s="983"/>
      <c r="BS120" s="983"/>
      <c r="BT120" s="983"/>
      <c r="BU120" s="983"/>
      <c r="BV120" s="983">
        <v>2703831</v>
      </c>
      <c r="BW120" s="983"/>
      <c r="BX120" s="983"/>
      <c r="BY120" s="983"/>
      <c r="BZ120" s="983"/>
      <c r="CA120" s="983">
        <v>2514500</v>
      </c>
      <c r="CB120" s="983"/>
      <c r="CC120" s="983"/>
      <c r="CD120" s="983"/>
      <c r="CE120" s="983"/>
      <c r="CF120" s="997">
        <v>65.3</v>
      </c>
      <c r="CG120" s="998"/>
      <c r="CH120" s="998"/>
      <c r="CI120" s="998"/>
      <c r="CJ120" s="998"/>
      <c r="CK120" s="1063" t="s">
        <v>457</v>
      </c>
      <c r="CL120" s="1064"/>
      <c r="CM120" s="1064"/>
      <c r="CN120" s="1064"/>
      <c r="CO120" s="1065"/>
      <c r="CP120" s="1071" t="s">
        <v>405</v>
      </c>
      <c r="CQ120" s="1072"/>
      <c r="CR120" s="1072"/>
      <c r="CS120" s="1072"/>
      <c r="CT120" s="1072"/>
      <c r="CU120" s="1072"/>
      <c r="CV120" s="1072"/>
      <c r="CW120" s="1072"/>
      <c r="CX120" s="1072"/>
      <c r="CY120" s="1072"/>
      <c r="CZ120" s="1072"/>
      <c r="DA120" s="1072"/>
      <c r="DB120" s="1072"/>
      <c r="DC120" s="1072"/>
      <c r="DD120" s="1072"/>
      <c r="DE120" s="1072"/>
      <c r="DF120" s="1073"/>
      <c r="DG120" s="982">
        <v>1291591</v>
      </c>
      <c r="DH120" s="983"/>
      <c r="DI120" s="983"/>
      <c r="DJ120" s="983"/>
      <c r="DK120" s="983"/>
      <c r="DL120" s="983">
        <v>1243103</v>
      </c>
      <c r="DM120" s="983"/>
      <c r="DN120" s="983"/>
      <c r="DO120" s="983"/>
      <c r="DP120" s="983"/>
      <c r="DQ120" s="983">
        <v>1211142</v>
      </c>
      <c r="DR120" s="983"/>
      <c r="DS120" s="983"/>
      <c r="DT120" s="983"/>
      <c r="DU120" s="983"/>
      <c r="DV120" s="984">
        <v>31.5</v>
      </c>
      <c r="DW120" s="984"/>
      <c r="DX120" s="984"/>
      <c r="DY120" s="984"/>
      <c r="DZ120" s="985"/>
    </row>
    <row r="121" spans="1:130" s="247" customFormat="1" ht="26.25" customHeight="1" x14ac:dyDescent="0.2">
      <c r="A121" s="1121"/>
      <c r="B121" s="1002"/>
      <c r="C121" s="1023" t="s">
        <v>458</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v>12899</v>
      </c>
      <c r="AB121" s="1015"/>
      <c r="AC121" s="1015"/>
      <c r="AD121" s="1015"/>
      <c r="AE121" s="1016"/>
      <c r="AF121" s="1017">
        <v>12899</v>
      </c>
      <c r="AG121" s="1015"/>
      <c r="AH121" s="1015"/>
      <c r="AI121" s="1015"/>
      <c r="AJ121" s="1016"/>
      <c r="AK121" s="1017">
        <v>12899</v>
      </c>
      <c r="AL121" s="1015"/>
      <c r="AM121" s="1015"/>
      <c r="AN121" s="1015"/>
      <c r="AO121" s="1016"/>
      <c r="AP121" s="1018">
        <v>0.3</v>
      </c>
      <c r="AQ121" s="1019"/>
      <c r="AR121" s="1019"/>
      <c r="AS121" s="1019"/>
      <c r="AT121" s="1020"/>
      <c r="AU121" s="1048"/>
      <c r="AV121" s="1049"/>
      <c r="AW121" s="1049"/>
      <c r="AX121" s="1049"/>
      <c r="AY121" s="1050"/>
      <c r="AZ121" s="1005" t="s">
        <v>459</v>
      </c>
      <c r="BA121" s="1006"/>
      <c r="BB121" s="1006"/>
      <c r="BC121" s="1006"/>
      <c r="BD121" s="1006"/>
      <c r="BE121" s="1006"/>
      <c r="BF121" s="1006"/>
      <c r="BG121" s="1006"/>
      <c r="BH121" s="1006"/>
      <c r="BI121" s="1006"/>
      <c r="BJ121" s="1006"/>
      <c r="BK121" s="1006"/>
      <c r="BL121" s="1006"/>
      <c r="BM121" s="1006"/>
      <c r="BN121" s="1006"/>
      <c r="BO121" s="1006"/>
      <c r="BP121" s="1007"/>
      <c r="BQ121" s="975">
        <v>610</v>
      </c>
      <c r="BR121" s="976"/>
      <c r="BS121" s="976"/>
      <c r="BT121" s="976"/>
      <c r="BU121" s="976"/>
      <c r="BV121" s="976" t="s">
        <v>126</v>
      </c>
      <c r="BW121" s="976"/>
      <c r="BX121" s="976"/>
      <c r="BY121" s="976"/>
      <c r="BZ121" s="976"/>
      <c r="CA121" s="976" t="s">
        <v>126</v>
      </c>
      <c r="CB121" s="976"/>
      <c r="CC121" s="976"/>
      <c r="CD121" s="976"/>
      <c r="CE121" s="976"/>
      <c r="CF121" s="970" t="s">
        <v>126</v>
      </c>
      <c r="CG121" s="971"/>
      <c r="CH121" s="971"/>
      <c r="CI121" s="971"/>
      <c r="CJ121" s="971"/>
      <c r="CK121" s="1066"/>
      <c r="CL121" s="1067"/>
      <c r="CM121" s="1067"/>
      <c r="CN121" s="1067"/>
      <c r="CO121" s="1068"/>
      <c r="CP121" s="1076" t="s">
        <v>407</v>
      </c>
      <c r="CQ121" s="1077"/>
      <c r="CR121" s="1077"/>
      <c r="CS121" s="1077"/>
      <c r="CT121" s="1077"/>
      <c r="CU121" s="1077"/>
      <c r="CV121" s="1077"/>
      <c r="CW121" s="1077"/>
      <c r="CX121" s="1077"/>
      <c r="CY121" s="1077"/>
      <c r="CZ121" s="1077"/>
      <c r="DA121" s="1077"/>
      <c r="DB121" s="1077"/>
      <c r="DC121" s="1077"/>
      <c r="DD121" s="1077"/>
      <c r="DE121" s="1077"/>
      <c r="DF121" s="1078"/>
      <c r="DG121" s="975">
        <v>1011772</v>
      </c>
      <c r="DH121" s="976"/>
      <c r="DI121" s="976"/>
      <c r="DJ121" s="976"/>
      <c r="DK121" s="976"/>
      <c r="DL121" s="976">
        <v>943352</v>
      </c>
      <c r="DM121" s="976"/>
      <c r="DN121" s="976"/>
      <c r="DO121" s="976"/>
      <c r="DP121" s="976"/>
      <c r="DQ121" s="976">
        <v>878855</v>
      </c>
      <c r="DR121" s="976"/>
      <c r="DS121" s="976"/>
      <c r="DT121" s="976"/>
      <c r="DU121" s="976"/>
      <c r="DV121" s="977">
        <v>22.8</v>
      </c>
      <c r="DW121" s="977"/>
      <c r="DX121" s="977"/>
      <c r="DY121" s="977"/>
      <c r="DZ121" s="978"/>
    </row>
    <row r="122" spans="1:130" s="247" customFormat="1" ht="26.25" customHeight="1" x14ac:dyDescent="0.2">
      <c r="A122" s="1121"/>
      <c r="B122" s="1002"/>
      <c r="C122" s="972" t="s">
        <v>441</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126</v>
      </c>
      <c r="AB122" s="1015"/>
      <c r="AC122" s="1015"/>
      <c r="AD122" s="1015"/>
      <c r="AE122" s="1016"/>
      <c r="AF122" s="1017" t="s">
        <v>126</v>
      </c>
      <c r="AG122" s="1015"/>
      <c r="AH122" s="1015"/>
      <c r="AI122" s="1015"/>
      <c r="AJ122" s="1016"/>
      <c r="AK122" s="1017" t="s">
        <v>126</v>
      </c>
      <c r="AL122" s="1015"/>
      <c r="AM122" s="1015"/>
      <c r="AN122" s="1015"/>
      <c r="AO122" s="1016"/>
      <c r="AP122" s="1018" t="s">
        <v>126</v>
      </c>
      <c r="AQ122" s="1019"/>
      <c r="AR122" s="1019"/>
      <c r="AS122" s="1019"/>
      <c r="AT122" s="1020"/>
      <c r="AU122" s="1048"/>
      <c r="AV122" s="1049"/>
      <c r="AW122" s="1049"/>
      <c r="AX122" s="1049"/>
      <c r="AY122" s="1050"/>
      <c r="AZ122" s="1030" t="s">
        <v>460</v>
      </c>
      <c r="BA122" s="1021"/>
      <c r="BB122" s="1021"/>
      <c r="BC122" s="1021"/>
      <c r="BD122" s="1021"/>
      <c r="BE122" s="1021"/>
      <c r="BF122" s="1021"/>
      <c r="BG122" s="1021"/>
      <c r="BH122" s="1021"/>
      <c r="BI122" s="1021"/>
      <c r="BJ122" s="1021"/>
      <c r="BK122" s="1021"/>
      <c r="BL122" s="1021"/>
      <c r="BM122" s="1021"/>
      <c r="BN122" s="1021"/>
      <c r="BO122" s="1021"/>
      <c r="BP122" s="1022"/>
      <c r="BQ122" s="1053">
        <v>5441204</v>
      </c>
      <c r="BR122" s="1054"/>
      <c r="BS122" s="1054"/>
      <c r="BT122" s="1054"/>
      <c r="BU122" s="1054"/>
      <c r="BV122" s="1054">
        <v>5482915</v>
      </c>
      <c r="BW122" s="1054"/>
      <c r="BX122" s="1054"/>
      <c r="BY122" s="1054"/>
      <c r="BZ122" s="1054"/>
      <c r="CA122" s="1054">
        <v>5562865</v>
      </c>
      <c r="CB122" s="1054"/>
      <c r="CC122" s="1054"/>
      <c r="CD122" s="1054"/>
      <c r="CE122" s="1054"/>
      <c r="CF122" s="1074">
        <v>144.5</v>
      </c>
      <c r="CG122" s="1075"/>
      <c r="CH122" s="1075"/>
      <c r="CI122" s="1075"/>
      <c r="CJ122" s="1075"/>
      <c r="CK122" s="1066"/>
      <c r="CL122" s="1067"/>
      <c r="CM122" s="1067"/>
      <c r="CN122" s="1067"/>
      <c r="CO122" s="1068"/>
      <c r="CP122" s="1076" t="s">
        <v>401</v>
      </c>
      <c r="CQ122" s="1077"/>
      <c r="CR122" s="1077"/>
      <c r="CS122" s="1077"/>
      <c r="CT122" s="1077"/>
      <c r="CU122" s="1077"/>
      <c r="CV122" s="1077"/>
      <c r="CW122" s="1077"/>
      <c r="CX122" s="1077"/>
      <c r="CY122" s="1077"/>
      <c r="CZ122" s="1077"/>
      <c r="DA122" s="1077"/>
      <c r="DB122" s="1077"/>
      <c r="DC122" s="1077"/>
      <c r="DD122" s="1077"/>
      <c r="DE122" s="1077"/>
      <c r="DF122" s="1078"/>
      <c r="DG122" s="975" t="s">
        <v>126</v>
      </c>
      <c r="DH122" s="976"/>
      <c r="DI122" s="976"/>
      <c r="DJ122" s="976"/>
      <c r="DK122" s="976"/>
      <c r="DL122" s="976" t="s">
        <v>126</v>
      </c>
      <c r="DM122" s="976"/>
      <c r="DN122" s="976"/>
      <c r="DO122" s="976"/>
      <c r="DP122" s="976"/>
      <c r="DQ122" s="976" t="s">
        <v>126</v>
      </c>
      <c r="DR122" s="976"/>
      <c r="DS122" s="976"/>
      <c r="DT122" s="976"/>
      <c r="DU122" s="976"/>
      <c r="DV122" s="977" t="s">
        <v>126</v>
      </c>
      <c r="DW122" s="977"/>
      <c r="DX122" s="977"/>
      <c r="DY122" s="977"/>
      <c r="DZ122" s="978"/>
    </row>
    <row r="123" spans="1:130" s="247" customFormat="1" ht="26.25" customHeight="1" x14ac:dyDescent="0.2">
      <c r="A123" s="1121"/>
      <c r="B123" s="1002"/>
      <c r="C123" s="972" t="s">
        <v>447</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126</v>
      </c>
      <c r="AB123" s="1015"/>
      <c r="AC123" s="1015"/>
      <c r="AD123" s="1015"/>
      <c r="AE123" s="1016"/>
      <c r="AF123" s="1017" t="s">
        <v>126</v>
      </c>
      <c r="AG123" s="1015"/>
      <c r="AH123" s="1015"/>
      <c r="AI123" s="1015"/>
      <c r="AJ123" s="1016"/>
      <c r="AK123" s="1017" t="s">
        <v>126</v>
      </c>
      <c r="AL123" s="1015"/>
      <c r="AM123" s="1015"/>
      <c r="AN123" s="1015"/>
      <c r="AO123" s="1016"/>
      <c r="AP123" s="1018" t="s">
        <v>126</v>
      </c>
      <c r="AQ123" s="1019"/>
      <c r="AR123" s="1019"/>
      <c r="AS123" s="1019"/>
      <c r="AT123" s="1020"/>
      <c r="AU123" s="1051"/>
      <c r="AV123" s="1052"/>
      <c r="AW123" s="1052"/>
      <c r="AX123" s="1052"/>
      <c r="AY123" s="1052"/>
      <c r="AZ123" s="277" t="s">
        <v>185</v>
      </c>
      <c r="BA123" s="277"/>
      <c r="BB123" s="277"/>
      <c r="BC123" s="277"/>
      <c r="BD123" s="277"/>
      <c r="BE123" s="277"/>
      <c r="BF123" s="277"/>
      <c r="BG123" s="277"/>
      <c r="BH123" s="277"/>
      <c r="BI123" s="277"/>
      <c r="BJ123" s="277"/>
      <c r="BK123" s="277"/>
      <c r="BL123" s="277"/>
      <c r="BM123" s="277"/>
      <c r="BN123" s="277"/>
      <c r="BO123" s="1031" t="s">
        <v>461</v>
      </c>
      <c r="BP123" s="1062"/>
      <c r="BQ123" s="1092">
        <v>8243198</v>
      </c>
      <c r="BR123" s="1093"/>
      <c r="BS123" s="1093"/>
      <c r="BT123" s="1093"/>
      <c r="BU123" s="1093"/>
      <c r="BV123" s="1093">
        <v>8186746</v>
      </c>
      <c r="BW123" s="1093"/>
      <c r="BX123" s="1093"/>
      <c r="BY123" s="1093"/>
      <c r="BZ123" s="1093"/>
      <c r="CA123" s="1093">
        <v>8077365</v>
      </c>
      <c r="CB123" s="1093"/>
      <c r="CC123" s="1093"/>
      <c r="CD123" s="1093"/>
      <c r="CE123" s="1093"/>
      <c r="CF123" s="1055"/>
      <c r="CG123" s="1056"/>
      <c r="CH123" s="1056"/>
      <c r="CI123" s="1056"/>
      <c r="CJ123" s="1057"/>
      <c r="CK123" s="1066"/>
      <c r="CL123" s="1067"/>
      <c r="CM123" s="1067"/>
      <c r="CN123" s="1067"/>
      <c r="CO123" s="1068"/>
      <c r="CP123" s="1076" t="s">
        <v>402</v>
      </c>
      <c r="CQ123" s="1077"/>
      <c r="CR123" s="1077"/>
      <c r="CS123" s="1077"/>
      <c r="CT123" s="1077"/>
      <c r="CU123" s="1077"/>
      <c r="CV123" s="1077"/>
      <c r="CW123" s="1077"/>
      <c r="CX123" s="1077"/>
      <c r="CY123" s="1077"/>
      <c r="CZ123" s="1077"/>
      <c r="DA123" s="1077"/>
      <c r="DB123" s="1077"/>
      <c r="DC123" s="1077"/>
      <c r="DD123" s="1077"/>
      <c r="DE123" s="1077"/>
      <c r="DF123" s="1078"/>
      <c r="DG123" s="1014" t="s">
        <v>126</v>
      </c>
      <c r="DH123" s="1015"/>
      <c r="DI123" s="1015"/>
      <c r="DJ123" s="1015"/>
      <c r="DK123" s="1016"/>
      <c r="DL123" s="1017" t="s">
        <v>126</v>
      </c>
      <c r="DM123" s="1015"/>
      <c r="DN123" s="1015"/>
      <c r="DO123" s="1015"/>
      <c r="DP123" s="1016"/>
      <c r="DQ123" s="1017" t="s">
        <v>126</v>
      </c>
      <c r="DR123" s="1015"/>
      <c r="DS123" s="1015"/>
      <c r="DT123" s="1015"/>
      <c r="DU123" s="1016"/>
      <c r="DV123" s="1018" t="s">
        <v>126</v>
      </c>
      <c r="DW123" s="1019"/>
      <c r="DX123" s="1019"/>
      <c r="DY123" s="1019"/>
      <c r="DZ123" s="1020"/>
    </row>
    <row r="124" spans="1:130" s="247" customFormat="1" ht="26.25" customHeight="1" thickBot="1" x14ac:dyDescent="0.25">
      <c r="A124" s="1121"/>
      <c r="B124" s="1002"/>
      <c r="C124" s="972" t="s">
        <v>450</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126</v>
      </c>
      <c r="AB124" s="1015"/>
      <c r="AC124" s="1015"/>
      <c r="AD124" s="1015"/>
      <c r="AE124" s="1016"/>
      <c r="AF124" s="1017" t="s">
        <v>126</v>
      </c>
      <c r="AG124" s="1015"/>
      <c r="AH124" s="1015"/>
      <c r="AI124" s="1015"/>
      <c r="AJ124" s="1016"/>
      <c r="AK124" s="1017" t="s">
        <v>126</v>
      </c>
      <c r="AL124" s="1015"/>
      <c r="AM124" s="1015"/>
      <c r="AN124" s="1015"/>
      <c r="AO124" s="1016"/>
      <c r="AP124" s="1018" t="s">
        <v>126</v>
      </c>
      <c r="AQ124" s="1019"/>
      <c r="AR124" s="1019"/>
      <c r="AS124" s="1019"/>
      <c r="AT124" s="1020"/>
      <c r="AU124" s="1088" t="s">
        <v>462</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126</v>
      </c>
      <c r="BR124" s="1084"/>
      <c r="BS124" s="1084"/>
      <c r="BT124" s="1084"/>
      <c r="BU124" s="1084"/>
      <c r="BV124" s="1084" t="s">
        <v>126</v>
      </c>
      <c r="BW124" s="1084"/>
      <c r="BX124" s="1084"/>
      <c r="BY124" s="1084"/>
      <c r="BZ124" s="1084"/>
      <c r="CA124" s="1084" t="s">
        <v>126</v>
      </c>
      <c r="CB124" s="1084"/>
      <c r="CC124" s="1084"/>
      <c r="CD124" s="1084"/>
      <c r="CE124" s="1084"/>
      <c r="CF124" s="1085"/>
      <c r="CG124" s="1086"/>
      <c r="CH124" s="1086"/>
      <c r="CI124" s="1086"/>
      <c r="CJ124" s="1087"/>
      <c r="CK124" s="1069"/>
      <c r="CL124" s="1069"/>
      <c r="CM124" s="1069"/>
      <c r="CN124" s="1069"/>
      <c r="CO124" s="1070"/>
      <c r="CP124" s="1076" t="s">
        <v>463</v>
      </c>
      <c r="CQ124" s="1077"/>
      <c r="CR124" s="1077"/>
      <c r="CS124" s="1077"/>
      <c r="CT124" s="1077"/>
      <c r="CU124" s="1077"/>
      <c r="CV124" s="1077"/>
      <c r="CW124" s="1077"/>
      <c r="CX124" s="1077"/>
      <c r="CY124" s="1077"/>
      <c r="CZ124" s="1077"/>
      <c r="DA124" s="1077"/>
      <c r="DB124" s="1077"/>
      <c r="DC124" s="1077"/>
      <c r="DD124" s="1077"/>
      <c r="DE124" s="1077"/>
      <c r="DF124" s="1078"/>
      <c r="DG124" s="1061" t="s">
        <v>126</v>
      </c>
      <c r="DH124" s="1040"/>
      <c r="DI124" s="1040"/>
      <c r="DJ124" s="1040"/>
      <c r="DK124" s="1041"/>
      <c r="DL124" s="1039" t="s">
        <v>126</v>
      </c>
      <c r="DM124" s="1040"/>
      <c r="DN124" s="1040"/>
      <c r="DO124" s="1040"/>
      <c r="DP124" s="1041"/>
      <c r="DQ124" s="1039" t="s">
        <v>126</v>
      </c>
      <c r="DR124" s="1040"/>
      <c r="DS124" s="1040"/>
      <c r="DT124" s="1040"/>
      <c r="DU124" s="1041"/>
      <c r="DV124" s="1042" t="s">
        <v>126</v>
      </c>
      <c r="DW124" s="1043"/>
      <c r="DX124" s="1043"/>
      <c r="DY124" s="1043"/>
      <c r="DZ124" s="1044"/>
    </row>
    <row r="125" spans="1:130" s="247" customFormat="1" ht="26.25" customHeight="1" x14ac:dyDescent="0.2">
      <c r="A125" s="1121"/>
      <c r="B125" s="1002"/>
      <c r="C125" s="972" t="s">
        <v>452</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126</v>
      </c>
      <c r="AB125" s="1015"/>
      <c r="AC125" s="1015"/>
      <c r="AD125" s="1015"/>
      <c r="AE125" s="1016"/>
      <c r="AF125" s="1017" t="s">
        <v>126</v>
      </c>
      <c r="AG125" s="1015"/>
      <c r="AH125" s="1015"/>
      <c r="AI125" s="1015"/>
      <c r="AJ125" s="1016"/>
      <c r="AK125" s="1017" t="s">
        <v>126</v>
      </c>
      <c r="AL125" s="1015"/>
      <c r="AM125" s="1015"/>
      <c r="AN125" s="1015"/>
      <c r="AO125" s="1016"/>
      <c r="AP125" s="1018" t="s">
        <v>126</v>
      </c>
      <c r="AQ125" s="1019"/>
      <c r="AR125" s="1019"/>
      <c r="AS125" s="1019"/>
      <c r="AT125" s="102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9" t="s">
        <v>464</v>
      </c>
      <c r="CL125" s="1064"/>
      <c r="CM125" s="1064"/>
      <c r="CN125" s="1064"/>
      <c r="CO125" s="1065"/>
      <c r="CP125" s="996" t="s">
        <v>465</v>
      </c>
      <c r="CQ125" s="945"/>
      <c r="CR125" s="945"/>
      <c r="CS125" s="945"/>
      <c r="CT125" s="945"/>
      <c r="CU125" s="945"/>
      <c r="CV125" s="945"/>
      <c r="CW125" s="945"/>
      <c r="CX125" s="945"/>
      <c r="CY125" s="945"/>
      <c r="CZ125" s="945"/>
      <c r="DA125" s="945"/>
      <c r="DB125" s="945"/>
      <c r="DC125" s="945"/>
      <c r="DD125" s="945"/>
      <c r="DE125" s="945"/>
      <c r="DF125" s="946"/>
      <c r="DG125" s="982" t="s">
        <v>126</v>
      </c>
      <c r="DH125" s="983"/>
      <c r="DI125" s="983"/>
      <c r="DJ125" s="983"/>
      <c r="DK125" s="983"/>
      <c r="DL125" s="983" t="s">
        <v>126</v>
      </c>
      <c r="DM125" s="983"/>
      <c r="DN125" s="983"/>
      <c r="DO125" s="983"/>
      <c r="DP125" s="983"/>
      <c r="DQ125" s="983" t="s">
        <v>126</v>
      </c>
      <c r="DR125" s="983"/>
      <c r="DS125" s="983"/>
      <c r="DT125" s="983"/>
      <c r="DU125" s="983"/>
      <c r="DV125" s="984" t="s">
        <v>126</v>
      </c>
      <c r="DW125" s="984"/>
      <c r="DX125" s="984"/>
      <c r="DY125" s="984"/>
      <c r="DZ125" s="985"/>
    </row>
    <row r="126" spans="1:130" s="247" customFormat="1" ht="26.25" customHeight="1" thickBot="1" x14ac:dyDescent="0.25">
      <c r="A126" s="1121"/>
      <c r="B126" s="1002"/>
      <c r="C126" s="972" t="s">
        <v>454</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126</v>
      </c>
      <c r="AB126" s="1015"/>
      <c r="AC126" s="1015"/>
      <c r="AD126" s="1015"/>
      <c r="AE126" s="1016"/>
      <c r="AF126" s="1017" t="s">
        <v>126</v>
      </c>
      <c r="AG126" s="1015"/>
      <c r="AH126" s="1015"/>
      <c r="AI126" s="1015"/>
      <c r="AJ126" s="1016"/>
      <c r="AK126" s="1017" t="s">
        <v>126</v>
      </c>
      <c r="AL126" s="1015"/>
      <c r="AM126" s="1015"/>
      <c r="AN126" s="1015"/>
      <c r="AO126" s="1016"/>
      <c r="AP126" s="1018" t="s">
        <v>126</v>
      </c>
      <c r="AQ126" s="1019"/>
      <c r="AR126" s="1019"/>
      <c r="AS126" s="1019"/>
      <c r="AT126" s="102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80"/>
      <c r="CL126" s="1067"/>
      <c r="CM126" s="1067"/>
      <c r="CN126" s="1067"/>
      <c r="CO126" s="1068"/>
      <c r="CP126" s="1005" t="s">
        <v>466</v>
      </c>
      <c r="CQ126" s="1006"/>
      <c r="CR126" s="1006"/>
      <c r="CS126" s="1006"/>
      <c r="CT126" s="1006"/>
      <c r="CU126" s="1006"/>
      <c r="CV126" s="1006"/>
      <c r="CW126" s="1006"/>
      <c r="CX126" s="1006"/>
      <c r="CY126" s="1006"/>
      <c r="CZ126" s="1006"/>
      <c r="DA126" s="1006"/>
      <c r="DB126" s="1006"/>
      <c r="DC126" s="1006"/>
      <c r="DD126" s="1006"/>
      <c r="DE126" s="1006"/>
      <c r="DF126" s="1007"/>
      <c r="DG126" s="975" t="s">
        <v>126</v>
      </c>
      <c r="DH126" s="976"/>
      <c r="DI126" s="976"/>
      <c r="DJ126" s="976"/>
      <c r="DK126" s="976"/>
      <c r="DL126" s="976" t="s">
        <v>126</v>
      </c>
      <c r="DM126" s="976"/>
      <c r="DN126" s="976"/>
      <c r="DO126" s="976"/>
      <c r="DP126" s="976"/>
      <c r="DQ126" s="976" t="s">
        <v>126</v>
      </c>
      <c r="DR126" s="976"/>
      <c r="DS126" s="976"/>
      <c r="DT126" s="976"/>
      <c r="DU126" s="976"/>
      <c r="DV126" s="977" t="s">
        <v>126</v>
      </c>
      <c r="DW126" s="977"/>
      <c r="DX126" s="977"/>
      <c r="DY126" s="977"/>
      <c r="DZ126" s="978"/>
    </row>
    <row r="127" spans="1:130" s="247" customFormat="1" ht="26.25" customHeight="1" x14ac:dyDescent="0.2">
      <c r="A127" s="1122"/>
      <c r="B127" s="1004"/>
      <c r="C127" s="1058" t="s">
        <v>467</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126</v>
      </c>
      <c r="AB127" s="1015"/>
      <c r="AC127" s="1015"/>
      <c r="AD127" s="1015"/>
      <c r="AE127" s="1016"/>
      <c r="AF127" s="1017" t="s">
        <v>126</v>
      </c>
      <c r="AG127" s="1015"/>
      <c r="AH127" s="1015"/>
      <c r="AI127" s="1015"/>
      <c r="AJ127" s="1016"/>
      <c r="AK127" s="1017" t="s">
        <v>126</v>
      </c>
      <c r="AL127" s="1015"/>
      <c r="AM127" s="1015"/>
      <c r="AN127" s="1015"/>
      <c r="AO127" s="1016"/>
      <c r="AP127" s="1018" t="s">
        <v>126</v>
      </c>
      <c r="AQ127" s="1019"/>
      <c r="AR127" s="1019"/>
      <c r="AS127" s="1019"/>
      <c r="AT127" s="1020"/>
      <c r="AU127" s="282"/>
      <c r="AV127" s="282"/>
      <c r="AW127" s="282"/>
      <c r="AX127" s="1094" t="s">
        <v>468</v>
      </c>
      <c r="AY127" s="1095"/>
      <c r="AZ127" s="1095"/>
      <c r="BA127" s="1095"/>
      <c r="BB127" s="1095"/>
      <c r="BC127" s="1095"/>
      <c r="BD127" s="1095"/>
      <c r="BE127" s="1096"/>
      <c r="BF127" s="1097" t="s">
        <v>469</v>
      </c>
      <c r="BG127" s="1095"/>
      <c r="BH127" s="1095"/>
      <c r="BI127" s="1095"/>
      <c r="BJ127" s="1095"/>
      <c r="BK127" s="1095"/>
      <c r="BL127" s="1096"/>
      <c r="BM127" s="1097" t="s">
        <v>470</v>
      </c>
      <c r="BN127" s="1095"/>
      <c r="BO127" s="1095"/>
      <c r="BP127" s="1095"/>
      <c r="BQ127" s="1095"/>
      <c r="BR127" s="1095"/>
      <c r="BS127" s="1096"/>
      <c r="BT127" s="1097" t="s">
        <v>471</v>
      </c>
      <c r="BU127" s="1095"/>
      <c r="BV127" s="1095"/>
      <c r="BW127" s="1095"/>
      <c r="BX127" s="1095"/>
      <c r="BY127" s="1095"/>
      <c r="BZ127" s="1119"/>
      <c r="CA127" s="282"/>
      <c r="CB127" s="282"/>
      <c r="CC127" s="282"/>
      <c r="CD127" s="283"/>
      <c r="CE127" s="283"/>
      <c r="CF127" s="283"/>
      <c r="CG127" s="280"/>
      <c r="CH127" s="280"/>
      <c r="CI127" s="280"/>
      <c r="CJ127" s="281"/>
      <c r="CK127" s="1080"/>
      <c r="CL127" s="1067"/>
      <c r="CM127" s="1067"/>
      <c r="CN127" s="1067"/>
      <c r="CO127" s="1068"/>
      <c r="CP127" s="1005" t="s">
        <v>472</v>
      </c>
      <c r="CQ127" s="1006"/>
      <c r="CR127" s="1006"/>
      <c r="CS127" s="1006"/>
      <c r="CT127" s="1006"/>
      <c r="CU127" s="1006"/>
      <c r="CV127" s="1006"/>
      <c r="CW127" s="1006"/>
      <c r="CX127" s="1006"/>
      <c r="CY127" s="1006"/>
      <c r="CZ127" s="1006"/>
      <c r="DA127" s="1006"/>
      <c r="DB127" s="1006"/>
      <c r="DC127" s="1006"/>
      <c r="DD127" s="1006"/>
      <c r="DE127" s="1006"/>
      <c r="DF127" s="1007"/>
      <c r="DG127" s="975" t="s">
        <v>126</v>
      </c>
      <c r="DH127" s="976"/>
      <c r="DI127" s="976"/>
      <c r="DJ127" s="976"/>
      <c r="DK127" s="976"/>
      <c r="DL127" s="976" t="s">
        <v>126</v>
      </c>
      <c r="DM127" s="976"/>
      <c r="DN127" s="976"/>
      <c r="DO127" s="976"/>
      <c r="DP127" s="976"/>
      <c r="DQ127" s="976" t="s">
        <v>126</v>
      </c>
      <c r="DR127" s="976"/>
      <c r="DS127" s="976"/>
      <c r="DT127" s="976"/>
      <c r="DU127" s="976"/>
      <c r="DV127" s="977" t="s">
        <v>126</v>
      </c>
      <c r="DW127" s="977"/>
      <c r="DX127" s="977"/>
      <c r="DY127" s="977"/>
      <c r="DZ127" s="978"/>
    </row>
    <row r="128" spans="1:130" s="247" customFormat="1" ht="26.25" customHeight="1" thickBot="1" x14ac:dyDescent="0.25">
      <c r="A128" s="1105" t="s">
        <v>473</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474</v>
      </c>
      <c r="X128" s="1107"/>
      <c r="Y128" s="1107"/>
      <c r="Z128" s="1108"/>
      <c r="AA128" s="1109">
        <v>629</v>
      </c>
      <c r="AB128" s="1110"/>
      <c r="AC128" s="1110"/>
      <c r="AD128" s="1110"/>
      <c r="AE128" s="1111"/>
      <c r="AF128" s="1112">
        <v>630</v>
      </c>
      <c r="AG128" s="1110"/>
      <c r="AH128" s="1110"/>
      <c r="AI128" s="1110"/>
      <c r="AJ128" s="1111"/>
      <c r="AK128" s="1112" t="s">
        <v>126</v>
      </c>
      <c r="AL128" s="1110"/>
      <c r="AM128" s="1110"/>
      <c r="AN128" s="1110"/>
      <c r="AO128" s="1111"/>
      <c r="AP128" s="1113"/>
      <c r="AQ128" s="1114"/>
      <c r="AR128" s="1114"/>
      <c r="AS128" s="1114"/>
      <c r="AT128" s="1115"/>
      <c r="AU128" s="282"/>
      <c r="AV128" s="282"/>
      <c r="AW128" s="282"/>
      <c r="AX128" s="944" t="s">
        <v>475</v>
      </c>
      <c r="AY128" s="945"/>
      <c r="AZ128" s="945"/>
      <c r="BA128" s="945"/>
      <c r="BB128" s="945"/>
      <c r="BC128" s="945"/>
      <c r="BD128" s="945"/>
      <c r="BE128" s="946"/>
      <c r="BF128" s="1116" t="s">
        <v>126</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35"/>
      <c r="CA128" s="283"/>
      <c r="CB128" s="283"/>
      <c r="CC128" s="283"/>
      <c r="CD128" s="283"/>
      <c r="CE128" s="283"/>
      <c r="CF128" s="283"/>
      <c r="CG128" s="280"/>
      <c r="CH128" s="280"/>
      <c r="CI128" s="280"/>
      <c r="CJ128" s="281"/>
      <c r="CK128" s="1081"/>
      <c r="CL128" s="1082"/>
      <c r="CM128" s="1082"/>
      <c r="CN128" s="1082"/>
      <c r="CO128" s="1083"/>
      <c r="CP128" s="1098" t="s">
        <v>476</v>
      </c>
      <c r="CQ128" s="1099"/>
      <c r="CR128" s="1099"/>
      <c r="CS128" s="1099"/>
      <c r="CT128" s="1099"/>
      <c r="CU128" s="1099"/>
      <c r="CV128" s="1099"/>
      <c r="CW128" s="1099"/>
      <c r="CX128" s="1099"/>
      <c r="CY128" s="1099"/>
      <c r="CZ128" s="1099"/>
      <c r="DA128" s="1099"/>
      <c r="DB128" s="1099"/>
      <c r="DC128" s="1099"/>
      <c r="DD128" s="1099"/>
      <c r="DE128" s="1099"/>
      <c r="DF128" s="1100"/>
      <c r="DG128" s="1101">
        <v>4735</v>
      </c>
      <c r="DH128" s="1102"/>
      <c r="DI128" s="1102"/>
      <c r="DJ128" s="1102"/>
      <c r="DK128" s="1102"/>
      <c r="DL128" s="1102">
        <v>1578</v>
      </c>
      <c r="DM128" s="1102"/>
      <c r="DN128" s="1102"/>
      <c r="DO128" s="1102"/>
      <c r="DP128" s="1102"/>
      <c r="DQ128" s="1102" t="s">
        <v>126</v>
      </c>
      <c r="DR128" s="1102"/>
      <c r="DS128" s="1102"/>
      <c r="DT128" s="1102"/>
      <c r="DU128" s="1102"/>
      <c r="DV128" s="1103" t="s">
        <v>126</v>
      </c>
      <c r="DW128" s="1103"/>
      <c r="DX128" s="1103"/>
      <c r="DY128" s="1103"/>
      <c r="DZ128" s="1104"/>
    </row>
    <row r="129" spans="1:131" s="247" customFormat="1" ht="26.25" customHeight="1" x14ac:dyDescent="0.2">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477</v>
      </c>
      <c r="X129" s="1130"/>
      <c r="Y129" s="1130"/>
      <c r="Z129" s="1131"/>
      <c r="AA129" s="1014">
        <v>4259185</v>
      </c>
      <c r="AB129" s="1015"/>
      <c r="AC129" s="1015"/>
      <c r="AD129" s="1015"/>
      <c r="AE129" s="1016"/>
      <c r="AF129" s="1017">
        <v>4265562</v>
      </c>
      <c r="AG129" s="1015"/>
      <c r="AH129" s="1015"/>
      <c r="AI129" s="1015"/>
      <c r="AJ129" s="1016"/>
      <c r="AK129" s="1017">
        <v>4311452</v>
      </c>
      <c r="AL129" s="1015"/>
      <c r="AM129" s="1015"/>
      <c r="AN129" s="1015"/>
      <c r="AO129" s="1016"/>
      <c r="AP129" s="1132"/>
      <c r="AQ129" s="1133"/>
      <c r="AR129" s="1133"/>
      <c r="AS129" s="1133"/>
      <c r="AT129" s="1134"/>
      <c r="AU129" s="284"/>
      <c r="AV129" s="284"/>
      <c r="AW129" s="284"/>
      <c r="AX129" s="1123" t="s">
        <v>478</v>
      </c>
      <c r="AY129" s="1006"/>
      <c r="AZ129" s="1006"/>
      <c r="BA129" s="1006"/>
      <c r="BB129" s="1006"/>
      <c r="BC129" s="1006"/>
      <c r="BD129" s="1006"/>
      <c r="BE129" s="1007"/>
      <c r="BF129" s="1124" t="s">
        <v>126</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6"/>
    </row>
    <row r="130" spans="1:131" s="247" customFormat="1" ht="26.25" customHeight="1" x14ac:dyDescent="0.2">
      <c r="A130" s="986" t="s">
        <v>479</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480</v>
      </c>
      <c r="X130" s="1130"/>
      <c r="Y130" s="1130"/>
      <c r="Z130" s="1131"/>
      <c r="AA130" s="1014">
        <v>481843</v>
      </c>
      <c r="AB130" s="1015"/>
      <c r="AC130" s="1015"/>
      <c r="AD130" s="1015"/>
      <c r="AE130" s="1016"/>
      <c r="AF130" s="1017">
        <v>474494</v>
      </c>
      <c r="AG130" s="1015"/>
      <c r="AH130" s="1015"/>
      <c r="AI130" s="1015"/>
      <c r="AJ130" s="1016"/>
      <c r="AK130" s="1017">
        <v>462676</v>
      </c>
      <c r="AL130" s="1015"/>
      <c r="AM130" s="1015"/>
      <c r="AN130" s="1015"/>
      <c r="AO130" s="1016"/>
      <c r="AP130" s="1132"/>
      <c r="AQ130" s="1133"/>
      <c r="AR130" s="1133"/>
      <c r="AS130" s="1133"/>
      <c r="AT130" s="1134"/>
      <c r="AU130" s="284"/>
      <c r="AV130" s="284"/>
      <c r="AW130" s="284"/>
      <c r="AX130" s="1123" t="s">
        <v>481</v>
      </c>
      <c r="AY130" s="1006"/>
      <c r="AZ130" s="1006"/>
      <c r="BA130" s="1006"/>
      <c r="BB130" s="1006"/>
      <c r="BC130" s="1006"/>
      <c r="BD130" s="1006"/>
      <c r="BE130" s="1007"/>
      <c r="BF130" s="1160">
        <v>8.6999999999999993</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6"/>
    </row>
    <row r="131" spans="1:131" s="247" customFormat="1" ht="26.25" customHeight="1" thickBot="1" x14ac:dyDescent="0.25">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482</v>
      </c>
      <c r="X131" s="1168"/>
      <c r="Y131" s="1168"/>
      <c r="Z131" s="1169"/>
      <c r="AA131" s="1061">
        <v>3777342</v>
      </c>
      <c r="AB131" s="1040"/>
      <c r="AC131" s="1040"/>
      <c r="AD131" s="1040"/>
      <c r="AE131" s="1041"/>
      <c r="AF131" s="1039">
        <v>3791068</v>
      </c>
      <c r="AG131" s="1040"/>
      <c r="AH131" s="1040"/>
      <c r="AI131" s="1040"/>
      <c r="AJ131" s="1041"/>
      <c r="AK131" s="1039">
        <v>3848776</v>
      </c>
      <c r="AL131" s="1040"/>
      <c r="AM131" s="1040"/>
      <c r="AN131" s="1040"/>
      <c r="AO131" s="1041"/>
      <c r="AP131" s="1170"/>
      <c r="AQ131" s="1171"/>
      <c r="AR131" s="1171"/>
      <c r="AS131" s="1171"/>
      <c r="AT131" s="1172"/>
      <c r="AU131" s="284"/>
      <c r="AV131" s="284"/>
      <c r="AW131" s="284"/>
      <c r="AX131" s="1142" t="s">
        <v>483</v>
      </c>
      <c r="AY131" s="1099"/>
      <c r="AZ131" s="1099"/>
      <c r="BA131" s="1099"/>
      <c r="BB131" s="1099"/>
      <c r="BC131" s="1099"/>
      <c r="BD131" s="1099"/>
      <c r="BE131" s="1100"/>
      <c r="BF131" s="1143" t="s">
        <v>126</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6"/>
    </row>
    <row r="132" spans="1:131" s="247" customFormat="1" ht="26.25" customHeight="1" x14ac:dyDescent="0.2">
      <c r="A132" s="1149" t="s">
        <v>484</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485</v>
      </c>
      <c r="W132" s="1153"/>
      <c r="X132" s="1153"/>
      <c r="Y132" s="1153"/>
      <c r="Z132" s="1154"/>
      <c r="AA132" s="1155">
        <v>10.16407834</v>
      </c>
      <c r="AB132" s="1156"/>
      <c r="AC132" s="1156"/>
      <c r="AD132" s="1156"/>
      <c r="AE132" s="1157"/>
      <c r="AF132" s="1158">
        <v>8.0564104889999992</v>
      </c>
      <c r="AG132" s="1156"/>
      <c r="AH132" s="1156"/>
      <c r="AI132" s="1156"/>
      <c r="AJ132" s="1157"/>
      <c r="AK132" s="1158">
        <v>7.9943337830000001</v>
      </c>
      <c r="AL132" s="1156"/>
      <c r="AM132" s="1156"/>
      <c r="AN132" s="1156"/>
      <c r="AO132" s="1157"/>
      <c r="AP132" s="1055"/>
      <c r="AQ132" s="1056"/>
      <c r="AR132" s="1056"/>
      <c r="AS132" s="1056"/>
      <c r="AT132" s="115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6"/>
      <c r="DQ132" s="256"/>
      <c r="DR132" s="256"/>
      <c r="DS132" s="256"/>
      <c r="DT132" s="256"/>
      <c r="DU132" s="256"/>
      <c r="DV132" s="256"/>
      <c r="DW132" s="256"/>
      <c r="DX132" s="256"/>
      <c r="DY132" s="256"/>
      <c r="DZ132" s="256"/>
    </row>
    <row r="133" spans="1:131" s="247" customFormat="1" ht="26.25" customHeight="1" thickBot="1" x14ac:dyDescent="0.25">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486</v>
      </c>
      <c r="W133" s="1136"/>
      <c r="X133" s="1136"/>
      <c r="Y133" s="1136"/>
      <c r="Z133" s="1137"/>
      <c r="AA133" s="1138">
        <v>10.5</v>
      </c>
      <c r="AB133" s="1139"/>
      <c r="AC133" s="1139"/>
      <c r="AD133" s="1139"/>
      <c r="AE133" s="1140"/>
      <c r="AF133" s="1138">
        <v>9.6</v>
      </c>
      <c r="AG133" s="1139"/>
      <c r="AH133" s="1139"/>
      <c r="AI133" s="1139"/>
      <c r="AJ133" s="1140"/>
      <c r="AK133" s="1138">
        <v>8.6999999999999993</v>
      </c>
      <c r="AL133" s="1139"/>
      <c r="AM133" s="1139"/>
      <c r="AN133" s="1139"/>
      <c r="AO133" s="1140"/>
      <c r="AP133" s="1085"/>
      <c r="AQ133" s="1086"/>
      <c r="AR133" s="1086"/>
      <c r="AS133" s="1086"/>
      <c r="AT133" s="1141"/>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6"/>
      <c r="DQ133" s="256"/>
      <c r="DR133" s="256"/>
      <c r="DS133" s="256"/>
      <c r="DT133" s="256"/>
      <c r="DU133" s="256"/>
      <c r="DV133" s="256"/>
      <c r="DW133" s="256"/>
      <c r="DX133" s="256"/>
      <c r="DY133" s="256"/>
      <c r="DZ133" s="256"/>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6"/>
      <c r="DQ134" s="256"/>
      <c r="DR134" s="256"/>
      <c r="DS134" s="256"/>
      <c r="DT134" s="256"/>
      <c r="DU134" s="256"/>
      <c r="DV134" s="256"/>
      <c r="DW134" s="256"/>
      <c r="DX134" s="256"/>
      <c r="DY134" s="256"/>
      <c r="DZ134" s="256"/>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dYQ8nvzvlqV9umB99FCW8uavm+kNW05HxHemeamIh87l9CF2Cpmpy/1R8SwTQZ39dcg3WRA8Y3gIx4Ss+37QNA==" saltValue="lpsF1LD7YNQafYkvbqxDf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5B2A7-A0E8-49BD-BF6C-F1C8262512DF}">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487</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r5rpYbaRGtUREl+PV5gIRB9QP1pvmHZZ3i2YKnOUmU+f4gg3IpDJlnT0H2l65xxlscqzuPmLKn9p3HMPaeEI7A==" saltValue="Shlb1H1kn/Co5B9og0uDI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6FA8F-4C9F-424D-911A-D9F40A00BD5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03AfcL4Cp+zzGBlU4Fw0gjDcry/11RFa+VukFDcvYX89mv5eaLPdA1gghA1vqy0u2X7h9zNXJzwqlDYU9t7Dug==" saltValue="3yH2z0kyVdq7THu9fdbpd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488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489</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490</v>
      </c>
      <c r="AP7" s="304"/>
      <c r="AQ7" s="305" t="s">
        <v>491</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492</v>
      </c>
      <c r="AQ8" s="311" t="s">
        <v>493</v>
      </c>
      <c r="AR8" s="312" t="s">
        <v>494</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495</v>
      </c>
      <c r="AL9" s="1193"/>
      <c r="AM9" s="1193"/>
      <c r="AN9" s="1194"/>
      <c r="AO9" s="313">
        <v>773844</v>
      </c>
      <c r="AP9" s="313">
        <v>35709</v>
      </c>
      <c r="AQ9" s="314">
        <v>56845</v>
      </c>
      <c r="AR9" s="315">
        <v>-37.200000000000003</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496</v>
      </c>
      <c r="AL10" s="1193"/>
      <c r="AM10" s="1193"/>
      <c r="AN10" s="1194"/>
      <c r="AO10" s="316">
        <v>90119</v>
      </c>
      <c r="AP10" s="316">
        <v>4159</v>
      </c>
      <c r="AQ10" s="317">
        <v>5922</v>
      </c>
      <c r="AR10" s="318">
        <v>-29.8</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497</v>
      </c>
      <c r="AL11" s="1193"/>
      <c r="AM11" s="1193"/>
      <c r="AN11" s="1194"/>
      <c r="AO11" s="316">
        <v>235762</v>
      </c>
      <c r="AP11" s="316">
        <v>10879</v>
      </c>
      <c r="AQ11" s="317">
        <v>8264</v>
      </c>
      <c r="AR11" s="318">
        <v>31.6</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498</v>
      </c>
      <c r="AL12" s="1193"/>
      <c r="AM12" s="1193"/>
      <c r="AN12" s="1194"/>
      <c r="AO12" s="316" t="s">
        <v>499</v>
      </c>
      <c r="AP12" s="316" t="s">
        <v>499</v>
      </c>
      <c r="AQ12" s="317">
        <v>284</v>
      </c>
      <c r="AR12" s="318" t="s">
        <v>499</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500</v>
      </c>
      <c r="AL13" s="1193"/>
      <c r="AM13" s="1193"/>
      <c r="AN13" s="1194"/>
      <c r="AO13" s="316" t="s">
        <v>499</v>
      </c>
      <c r="AP13" s="316" t="s">
        <v>499</v>
      </c>
      <c r="AQ13" s="317">
        <v>20</v>
      </c>
      <c r="AR13" s="318" t="s">
        <v>499</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501</v>
      </c>
      <c r="AL14" s="1193"/>
      <c r="AM14" s="1193"/>
      <c r="AN14" s="1194"/>
      <c r="AO14" s="316">
        <v>48962</v>
      </c>
      <c r="AP14" s="316">
        <v>2259</v>
      </c>
      <c r="AQ14" s="317">
        <v>2517</v>
      </c>
      <c r="AR14" s="318">
        <v>-10.3</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502</v>
      </c>
      <c r="AL15" s="1193"/>
      <c r="AM15" s="1193"/>
      <c r="AN15" s="1194"/>
      <c r="AO15" s="316">
        <v>73119</v>
      </c>
      <c r="AP15" s="316">
        <v>3374</v>
      </c>
      <c r="AQ15" s="317">
        <v>1185</v>
      </c>
      <c r="AR15" s="318">
        <v>184.7</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503</v>
      </c>
      <c r="AL16" s="1196"/>
      <c r="AM16" s="1196"/>
      <c r="AN16" s="1197"/>
      <c r="AO16" s="316">
        <v>-53252</v>
      </c>
      <c r="AP16" s="316">
        <v>-2457</v>
      </c>
      <c r="AQ16" s="317">
        <v>-4726</v>
      </c>
      <c r="AR16" s="318">
        <v>-48</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185</v>
      </c>
      <c r="AL17" s="1196"/>
      <c r="AM17" s="1196"/>
      <c r="AN17" s="1197"/>
      <c r="AO17" s="316">
        <v>1168554</v>
      </c>
      <c r="AP17" s="316">
        <v>53922</v>
      </c>
      <c r="AQ17" s="317">
        <v>70311</v>
      </c>
      <c r="AR17" s="318">
        <v>-23.3</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504</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505</v>
      </c>
      <c r="AP20" s="324" t="s">
        <v>506</v>
      </c>
      <c r="AQ20" s="325" t="s">
        <v>507</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508</v>
      </c>
      <c r="AL21" s="1190"/>
      <c r="AM21" s="1190"/>
      <c r="AN21" s="1191"/>
      <c r="AO21" s="328">
        <v>5.03</v>
      </c>
      <c r="AP21" s="329">
        <v>6.54</v>
      </c>
      <c r="AQ21" s="330">
        <v>-1.51</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509</v>
      </c>
      <c r="AL22" s="1190"/>
      <c r="AM22" s="1190"/>
      <c r="AN22" s="1191"/>
      <c r="AO22" s="333">
        <v>98.2</v>
      </c>
      <c r="AP22" s="334">
        <v>97.4</v>
      </c>
      <c r="AQ22" s="335">
        <v>0.8</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510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511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512</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490</v>
      </c>
      <c r="AP30" s="304"/>
      <c r="AQ30" s="305" t="s">
        <v>491</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492</v>
      </c>
      <c r="AQ31" s="311" t="s">
        <v>493</v>
      </c>
      <c r="AR31" s="312" t="s">
        <v>494</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513</v>
      </c>
      <c r="AL32" s="1181"/>
      <c r="AM32" s="1181"/>
      <c r="AN32" s="1182"/>
      <c r="AO32" s="343">
        <v>481633</v>
      </c>
      <c r="AP32" s="343">
        <v>22225</v>
      </c>
      <c r="AQ32" s="344">
        <v>31480</v>
      </c>
      <c r="AR32" s="345">
        <v>-29.4</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514</v>
      </c>
      <c r="AL33" s="1181"/>
      <c r="AM33" s="1181"/>
      <c r="AN33" s="1182"/>
      <c r="AO33" s="343" t="s">
        <v>499</v>
      </c>
      <c r="AP33" s="343" t="s">
        <v>499</v>
      </c>
      <c r="AQ33" s="344" t="s">
        <v>499</v>
      </c>
      <c r="AR33" s="345" t="s">
        <v>499</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515</v>
      </c>
      <c r="AL34" s="1181"/>
      <c r="AM34" s="1181"/>
      <c r="AN34" s="1182"/>
      <c r="AO34" s="343" t="s">
        <v>499</v>
      </c>
      <c r="AP34" s="343" t="s">
        <v>499</v>
      </c>
      <c r="AQ34" s="344">
        <v>0</v>
      </c>
      <c r="AR34" s="345" t="s">
        <v>499</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516</v>
      </c>
      <c r="AL35" s="1181"/>
      <c r="AM35" s="1181"/>
      <c r="AN35" s="1182"/>
      <c r="AO35" s="343">
        <v>231120</v>
      </c>
      <c r="AP35" s="343">
        <v>10665</v>
      </c>
      <c r="AQ35" s="344">
        <v>9510</v>
      </c>
      <c r="AR35" s="345">
        <v>12.1</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517</v>
      </c>
      <c r="AL36" s="1181"/>
      <c r="AM36" s="1181"/>
      <c r="AN36" s="1182"/>
      <c r="AO36" s="343">
        <v>44708</v>
      </c>
      <c r="AP36" s="343">
        <v>2063</v>
      </c>
      <c r="AQ36" s="344">
        <v>2191</v>
      </c>
      <c r="AR36" s="345">
        <v>-5.8</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518</v>
      </c>
      <c r="AL37" s="1181"/>
      <c r="AM37" s="1181"/>
      <c r="AN37" s="1182"/>
      <c r="AO37" s="343">
        <v>12899</v>
      </c>
      <c r="AP37" s="343">
        <v>595</v>
      </c>
      <c r="AQ37" s="344">
        <v>905</v>
      </c>
      <c r="AR37" s="345">
        <v>-34.299999999999997</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519</v>
      </c>
      <c r="AL38" s="1184"/>
      <c r="AM38" s="1184"/>
      <c r="AN38" s="1185"/>
      <c r="AO38" s="346" t="s">
        <v>499</v>
      </c>
      <c r="AP38" s="346" t="s">
        <v>499</v>
      </c>
      <c r="AQ38" s="347">
        <v>0</v>
      </c>
      <c r="AR38" s="335" t="s">
        <v>499</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520</v>
      </c>
      <c r="AL39" s="1184"/>
      <c r="AM39" s="1184"/>
      <c r="AN39" s="1185"/>
      <c r="AO39" s="343" t="s">
        <v>499</v>
      </c>
      <c r="AP39" s="343" t="s">
        <v>499</v>
      </c>
      <c r="AQ39" s="344">
        <v>-3197</v>
      </c>
      <c r="AR39" s="345" t="s">
        <v>499</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521</v>
      </c>
      <c r="AL40" s="1181"/>
      <c r="AM40" s="1181"/>
      <c r="AN40" s="1182"/>
      <c r="AO40" s="343">
        <v>-462676</v>
      </c>
      <c r="AP40" s="343">
        <v>-21350</v>
      </c>
      <c r="AQ40" s="344">
        <v>-28113</v>
      </c>
      <c r="AR40" s="345">
        <v>-24.1</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295</v>
      </c>
      <c r="AL41" s="1187"/>
      <c r="AM41" s="1187"/>
      <c r="AN41" s="1188"/>
      <c r="AO41" s="343">
        <v>307684</v>
      </c>
      <c r="AP41" s="343">
        <v>14198</v>
      </c>
      <c r="AQ41" s="344">
        <v>12777</v>
      </c>
      <c r="AR41" s="345">
        <v>11.1</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522</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523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524</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490</v>
      </c>
      <c r="AN49" s="1175" t="s">
        <v>525</v>
      </c>
      <c r="AO49" s="1176"/>
      <c r="AP49" s="1176"/>
      <c r="AQ49" s="1176"/>
      <c r="AR49" s="1177"/>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526</v>
      </c>
      <c r="AO50" s="360" t="s">
        <v>527</v>
      </c>
      <c r="AP50" s="361" t="s">
        <v>528</v>
      </c>
      <c r="AQ50" s="362" t="s">
        <v>529</v>
      </c>
      <c r="AR50" s="363" t="s">
        <v>530</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531</v>
      </c>
      <c r="AL51" s="356"/>
      <c r="AM51" s="364">
        <v>1061121</v>
      </c>
      <c r="AN51" s="365">
        <v>51131</v>
      </c>
      <c r="AO51" s="366">
        <v>108.9</v>
      </c>
      <c r="AP51" s="367">
        <v>49919</v>
      </c>
      <c r="AQ51" s="368">
        <v>-41.4</v>
      </c>
      <c r="AR51" s="369">
        <v>150.30000000000001</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532</v>
      </c>
      <c r="AM52" s="372">
        <v>369576</v>
      </c>
      <c r="AN52" s="373">
        <v>17808</v>
      </c>
      <c r="AO52" s="374">
        <v>27.1</v>
      </c>
      <c r="AP52" s="375">
        <v>26398</v>
      </c>
      <c r="AQ52" s="376">
        <v>-32</v>
      </c>
      <c r="AR52" s="377">
        <v>59.1</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533</v>
      </c>
      <c r="AL53" s="356"/>
      <c r="AM53" s="364">
        <v>1374145</v>
      </c>
      <c r="AN53" s="365">
        <v>65445</v>
      </c>
      <c r="AO53" s="366">
        <v>28</v>
      </c>
      <c r="AP53" s="367">
        <v>47738</v>
      </c>
      <c r="AQ53" s="368">
        <v>-4.4000000000000004</v>
      </c>
      <c r="AR53" s="369">
        <v>32.4</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532</v>
      </c>
      <c r="AM54" s="372">
        <v>368985</v>
      </c>
      <c r="AN54" s="373">
        <v>17573</v>
      </c>
      <c r="AO54" s="374">
        <v>-1.3</v>
      </c>
      <c r="AP54" s="375">
        <v>24937</v>
      </c>
      <c r="AQ54" s="376">
        <v>-5.5</v>
      </c>
      <c r="AR54" s="377">
        <v>4.2</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534</v>
      </c>
      <c r="AL55" s="356"/>
      <c r="AM55" s="364">
        <v>869052</v>
      </c>
      <c r="AN55" s="365">
        <v>41003</v>
      </c>
      <c r="AO55" s="366">
        <v>-37.299999999999997</v>
      </c>
      <c r="AP55" s="367">
        <v>52191</v>
      </c>
      <c r="AQ55" s="368">
        <v>9.3000000000000007</v>
      </c>
      <c r="AR55" s="369">
        <v>-46.6</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532</v>
      </c>
      <c r="AM56" s="372">
        <v>385037</v>
      </c>
      <c r="AN56" s="373">
        <v>18166</v>
      </c>
      <c r="AO56" s="374">
        <v>3.4</v>
      </c>
      <c r="AP56" s="375">
        <v>24843</v>
      </c>
      <c r="AQ56" s="376">
        <v>-0.4</v>
      </c>
      <c r="AR56" s="377">
        <v>3.8</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535</v>
      </c>
      <c r="AL57" s="356"/>
      <c r="AM57" s="364">
        <v>972508</v>
      </c>
      <c r="AN57" s="365">
        <v>45345</v>
      </c>
      <c r="AO57" s="366">
        <v>10.6</v>
      </c>
      <c r="AP57" s="367">
        <v>47387</v>
      </c>
      <c r="AQ57" s="368">
        <v>-9.1999999999999993</v>
      </c>
      <c r="AR57" s="369">
        <v>19.8</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532</v>
      </c>
      <c r="AM58" s="372">
        <v>480531</v>
      </c>
      <c r="AN58" s="373">
        <v>22406</v>
      </c>
      <c r="AO58" s="374">
        <v>23.3</v>
      </c>
      <c r="AP58" s="375">
        <v>24928</v>
      </c>
      <c r="AQ58" s="376">
        <v>0.3</v>
      </c>
      <c r="AR58" s="377">
        <v>23</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536</v>
      </c>
      <c r="AL59" s="356"/>
      <c r="AM59" s="364">
        <v>1359093</v>
      </c>
      <c r="AN59" s="365">
        <v>62715</v>
      </c>
      <c r="AO59" s="366">
        <v>38.299999999999997</v>
      </c>
      <c r="AP59" s="367">
        <v>51264</v>
      </c>
      <c r="AQ59" s="368">
        <v>8.1999999999999993</v>
      </c>
      <c r="AR59" s="369">
        <v>30.1</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532</v>
      </c>
      <c r="AM60" s="372">
        <v>646016</v>
      </c>
      <c r="AN60" s="373">
        <v>29810</v>
      </c>
      <c r="AO60" s="374">
        <v>33</v>
      </c>
      <c r="AP60" s="375">
        <v>26040</v>
      </c>
      <c r="AQ60" s="376">
        <v>4.5</v>
      </c>
      <c r="AR60" s="377">
        <v>28.5</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537</v>
      </c>
      <c r="AL61" s="378"/>
      <c r="AM61" s="379">
        <v>1127184</v>
      </c>
      <c r="AN61" s="380">
        <v>53128</v>
      </c>
      <c r="AO61" s="381">
        <v>29.7</v>
      </c>
      <c r="AP61" s="382">
        <v>49700</v>
      </c>
      <c r="AQ61" s="383">
        <v>-7.5</v>
      </c>
      <c r="AR61" s="369">
        <v>37.200000000000003</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532</v>
      </c>
      <c r="AM62" s="372">
        <v>450029</v>
      </c>
      <c r="AN62" s="373">
        <v>21153</v>
      </c>
      <c r="AO62" s="374">
        <v>17.100000000000001</v>
      </c>
      <c r="AP62" s="375">
        <v>25429</v>
      </c>
      <c r="AQ62" s="376">
        <v>-6.6</v>
      </c>
      <c r="AR62" s="377">
        <v>23.7</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C2008oolfn14tTF+EEMIOL9rlkEoAHlhLLBcTOGq/ivGOzPfBML26z90YeQQEjuJOpeObUstS4ybl4WgMvFwGA==" saltValue="MJY5G7i5tNRQnHVFGJpmT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69B59-8F4A-42D3-9D2B-D16E6BA5564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487</v>
      </c>
    </row>
    <row r="120" spans="125:125" ht="13.5" hidden="1" customHeight="1" x14ac:dyDescent="0.2"/>
    <row r="121" spans="125:125" ht="13.5" hidden="1" customHeight="1" x14ac:dyDescent="0.2">
      <c r="DU121" s="291"/>
    </row>
  </sheetData>
  <sheetProtection algorithmName="SHA-512" hashValue="bbK2SyhHL459f3t4YOvTLh17Gk+Dbqnl2eOgpocPxtfqHcnNd2yilP588PzijUJPAFDi52j9lguT7zAUM2EPbQ==" saltValue="WIHMCKgXHLpEFLnBAlV55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928F4-EE07-4BE3-8F98-254DBC14978D}">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487</v>
      </c>
    </row>
  </sheetData>
  <sheetProtection algorithmName="SHA-512" hashValue="k2zp7XgdWxiidITqkcewuBuMF5wwZcfm0bcteAwxjP2TZzUkvMV1IhFRPCo10PIbaYEwxJhut1z6FR3eku0hfg==" saltValue="K3DVj0f0in93lu4bPWbwQ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539</v>
      </c>
      <c r="G46" s="8" t="s">
        <v>540</v>
      </c>
      <c r="H46" s="8" t="s">
        <v>541</v>
      </c>
      <c r="I46" s="8" t="s">
        <v>542</v>
      </c>
      <c r="J46" s="9" t="s">
        <v>543</v>
      </c>
    </row>
    <row r="47" spans="2:10" ht="57.75" customHeight="1" x14ac:dyDescent="0.2">
      <c r="B47" s="10"/>
      <c r="C47" s="1198" t="s">
        <v>3</v>
      </c>
      <c r="D47" s="1198"/>
      <c r="E47" s="1199"/>
      <c r="F47" s="11">
        <v>72.13</v>
      </c>
      <c r="G47" s="12">
        <v>62.47</v>
      </c>
      <c r="H47" s="12">
        <v>56.16</v>
      </c>
      <c r="I47" s="12">
        <v>54.06</v>
      </c>
      <c r="J47" s="13">
        <v>49.68</v>
      </c>
    </row>
    <row r="48" spans="2:10" ht="57.75" customHeight="1" x14ac:dyDescent="0.2">
      <c r="B48" s="14"/>
      <c r="C48" s="1200" t="s">
        <v>4</v>
      </c>
      <c r="D48" s="1200"/>
      <c r="E48" s="1201"/>
      <c r="F48" s="15">
        <v>0.37</v>
      </c>
      <c r="G48" s="16">
        <v>0.4</v>
      </c>
      <c r="H48" s="16">
        <v>0.6</v>
      </c>
      <c r="I48" s="16">
        <v>0.75</v>
      </c>
      <c r="J48" s="17">
        <v>0.57999999999999996</v>
      </c>
    </row>
    <row r="49" spans="2:10" ht="57.75" customHeight="1" thickBot="1" x14ac:dyDescent="0.25">
      <c r="B49" s="18"/>
      <c r="C49" s="1202" t="s">
        <v>5</v>
      </c>
      <c r="D49" s="1202"/>
      <c r="E49" s="1203"/>
      <c r="F49" s="19" t="s">
        <v>544</v>
      </c>
      <c r="G49" s="20" t="s">
        <v>545</v>
      </c>
      <c r="H49" s="20">
        <v>4.58</v>
      </c>
      <c r="I49" s="20" t="s">
        <v>546</v>
      </c>
      <c r="J49" s="21" t="s">
        <v>547</v>
      </c>
    </row>
    <row r="50" spans="2:10" ht="13.5" customHeight="1" x14ac:dyDescent="0.2"/>
  </sheetData>
  <sheetProtection algorithmName="SHA-512" hashValue="UgU92ogQqizFDJ6UMupxSRaWfXoI24CKISj39aZTEQQpuY8x6o9aYMQIpjH595R+f5dQFOawFk1VwNFewc+zNg==" saltValue="4C3fN41uFZUuyeP2m5SxE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subject>
  <dc:creator>
  </dc:creator>
  <cp:keywords>
  </cp:keywords>
  <dc:description>
  </dc:description>
  <cp:lastModifiedBy> </cp:lastModifiedBy>
  <dcterms:created xsi:type="dcterms:W3CDTF">2021-02-05T01:36:26Z</dcterms:created>
  <dcterms:modified xsi:type="dcterms:W3CDTF">2021-12-23T00:44:19Z</dcterms:modified>
  <cp:category>
  </cp:category>
</cp:coreProperties>
</file>