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
    </mc:Choice>
  </mc:AlternateContent>
  <xr:revisionPtr revIDLastSave="0" documentId="13_ncr:1_{47B61EC5-10C8-4D38-9F2F-3FE139BC7CF3}" xr6:coauthVersionLast="36" xr6:coauthVersionMax="40"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s="1"/>
  <c r="BE35" i="10" s="1"/>
  <c r="BW34" i="10" l="1"/>
  <c r="BW35" i="10" l="1"/>
  <c r="BW36" i="10" s="1"/>
  <c r="BW37" i="10" s="1"/>
  <c r="BW38" i="10" s="1"/>
  <c r="BW39" i="10" s="1"/>
  <c r="BW40" i="10" s="1"/>
  <c r="CO34" i="10" l="1"/>
  <c r="CO35" i="10" s="1"/>
  <c r="CO36" i="10" s="1"/>
</calcChain>
</file>

<file path=xl/sharedStrings.xml><?xml version="1.0" encoding="utf-8"?>
<sst xmlns="http://schemas.openxmlformats.org/spreadsheetml/2006/main" count="1175" uniqueCount="613">
  <si>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</si>
  <si>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</si>
  <si>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</si>
  <si>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</si>
  <si>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</si>
  <si>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</si>
  <si>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</si>
  <si>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</si>
  <si>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</si>
  <si>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</si>
  <si>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</si>
  <si>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</si>
  <si>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</si>
  <si>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</si>
  <si>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</si>
  <si>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</si>
  <si>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</si>
  <si>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</si>
  <si>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</si>
  <si>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</si>
  <si>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</si>
  <si>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</si>
  <si>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</si>
  <si>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</si>
  <si>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</si>
  <si>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</si>
  <si>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</si>
  <si>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</si>
  <si>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</si>
  <si>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</si>
  <si>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</si>
  <si>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</si>
  <si>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</si>
  <si>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</si>
  <si>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</si>
  <si>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</si>
  <si>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</si>
  <si>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</si>
  <si>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</si>
  <si>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</si>
  <si>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</si>
  <si>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</si>
  <si>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</si>
  <si>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</si>
  <si>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</si>
  <si>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</si>
  <si>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</si>
  <si>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</si>
  <si>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</si>
  <si>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</si>
  <si>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</si>
  <si>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</si>
  <si>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</si>
  <si>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</si>
  <si>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</si>
  <si>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</si>
  <si>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</si>
  <si>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</si>
  <si>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</si>
  <si>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</si>
  <si>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</si>
  <si>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</si>
  <si>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</si>
  <si>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</si>
  <si>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</si>
  <si>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</si>
  <si>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</si>
  <si>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</si>
  <si>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</si>
  <si>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</si>
  <si>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</si>
  <si>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</si>
  <si>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</si>
  <si>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</si>
  <si>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</si>
  <si>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</si>
  <si>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</si>
  <si>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</si>
  <si>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</si>
  <si>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</si>
  <si>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</si>
  <si>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</si>
  <si>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</si>
  <si>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</si>
  <si>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</si>
  <si>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</si>
  <si>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</si>
  <si>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</si>
  <si>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</si>
  <si>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</si>
  <si>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</si>
  <si>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</si>
  <si>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</si>
  <si>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</si>
  <si>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</si>
  <si>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</si>
  <si>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</si>
  <si>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</si>
  <si>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甘楽町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</si>
  <si>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</si>
  <si>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</si>
  <si>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</si>
  <si>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</si>
  <si>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</si>
  <si>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</si>
  <si>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</si>
  <si>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</si>
  <si>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</si>
  <si>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</si>
  <si>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</si>
  <si>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</si>
  <si>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</si>
  <si>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</si>
  <si>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</si>
  <si>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</si>
  <si>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</si>
  <si>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</si>
  <si>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</si>
  <si>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</si>
  <si>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</si>
  <si>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</si>
  <si>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</si>
  <si>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</si>
  <si>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</si>
  <si>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</si>
  <si>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</si>
  <si>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</si>
  <si>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</si>
  <si>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</si>
  <si>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</si>
  <si>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</si>
  <si>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</si>
  <si>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</si>
  <si>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</si>
  <si>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</si>
  <si>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</si>
  <si>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</si>
  <si>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</si>
  <si>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</si>
  <si>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</si>
  <si>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</si>
  <si>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</si>
  <si>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</si>
  <si>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</si>
  <si>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</si>
  <si>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</si>
  <si>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</si>
  <si>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</si>
  <si>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</si>
  <si>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</si>
  <si>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</si>
  <si>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</si>
  <si>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</si>
  <si>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</si>
  <si>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</si>
  <si>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</si>
  <si>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</si>
  <si>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</si>
  <si>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</si>
  <si>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</si>
  <si>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</si>
  <si>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</si>
  <si>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</si>
  <si>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</si>
  <si>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</si>
  <si>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</si>
  <si>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</si>
  <si>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</si>
  <si>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</si>
  <si>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</si>
  <si>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</si>
  <si>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</si>
  <si>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</si>
  <si>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</si>
  <si>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</si>
  <si>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</si>
  <si>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</si>
  <si>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</si>
  <si>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</si>
  <si>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</si>
  <si>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</si>
  <si>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</si>
  <si>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</si>
  <si>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</si>
  <si>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</si>
  <si>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</si>
  <si>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</si>
  <si>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</si>
  <si>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</si>
  <si>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</si>
  <si>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</si>
  <si>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</si>
  <si>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</si>
  <si>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</si>
  <si>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</si>
  <si>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</si>
  <si>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</si>
  <si>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</si>
  <si>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</si>
  <si>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</si>
  <si>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</si>
  <si>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</si>
  <si>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</si>
  <si>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</si>
  <si>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</si>
  <si>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</si>
  <si>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</si>
  <si>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</si>
  <si>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</si>
  <si>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</si>
  <si>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</si>
  <si>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</si>
  <si>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</si>
  <si>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</si>
  <si>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群馬県甘楽町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</si>
  <si>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</si>
  <si>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</si>
  <si>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</si>
  <si>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</si>
  <si>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</si>
  <si>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</si>
  <si>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</si>
  <si>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</si>
  <si>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</si>
  <si>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</si>
  <si>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</si>
  <si>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</si>
  <si>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</si>
  <si>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</si>
  <si>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</si>
  <si>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</si>
  <si>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</si>
  <si>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</si>
  <si>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</si>
  <si>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</si>
  <si>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</si>
  <si>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</si>
  <si>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</si>
  <si>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</si>
  <si>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</si>
  <si>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</si>
  <si>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</si>
  <si>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</si>
  <si>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</si>
  <si>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</si>
  <si>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</si>
  <si>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</si>
  <si>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</si>
  <si>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</si>
  <si>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</si>
  <si>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</si>
  <si>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</si>
  <si>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</si>
  <si>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</si>
  <si>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</si>
  <si>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</si>
  <si>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</si>
  <si>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</si>
  <si>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</si>
  <si>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</si>
  <si>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</si>
  <si>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</si>
  <si>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</si>
  <si>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</si>
  <si>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</si>
  <si>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</si>
  <si>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</si>
  <si>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</si>
  <si>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</si>
  <si>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</si>
  <si>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</si>
  <si>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</si>
  <si>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</si>
  <si>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</si>
  <si>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</si>
  <si>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</si>
  <si>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</si>
  <si>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</si>
  <si>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</si>
  <si>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</si>
  <si>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</si>
  <si>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</si>
  <si>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</si>
  <si>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</si>
  <si>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</si>
  <si>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</si>
  <si>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</si>
  <si>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</si>
  <si>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</si>
  <si>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</si>
  <si>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</si>
  <si>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</si>
  <si>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</si>
  <si>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</si>
  <si>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</si>
  <si>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</si>
  <si>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</si>
  <si>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</si>
  <si>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</si>
  <si>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</si>
  <si>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</si>
  <si>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</si>
  <si>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</si>
  <si>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</si>
  <si>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</si>
  <si>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</si>
  <si>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</si>
  <si>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</si>
  <si>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</si>
  <si>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</si>
  <si>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</si>
  <si>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</si>
  <si>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</si>
  <si>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</si>
  <si>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</si>
  <si>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</si>
  <si>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</si>
  <si>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</si>
  <si>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</si>
  <si>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</si>
  <si>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</si>
  <si>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</si>
  <si>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</si>
  <si>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</si>
  <si>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</si>
  <si>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</si>
  <si>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</si>
  <si>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</si>
  <si>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</si>
  <si>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</si>
  <si>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</si>
  <si>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</si>
  <si>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</si>
  <si>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</si>
  <si>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</si>
  <si>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</si>
  <si>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</si>
  <si>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</si>
  <si>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</si>
  <si>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</si>
  <si>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</si>
  <si>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</si>
  <si>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</si>
  <si>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</si>
  <si>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</si>
  <si>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</si>
  <si>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</si>
  <si>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</si>
  <si>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</si>
  <si>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</si>
  <si>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</si>
  <si>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</si>
  <si>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</si>
  <si>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</si>
  <si>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</si>
  <si>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</si>
  <si>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</si>
  <si>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</si>
  <si>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</si>
  <si>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</si>
  <si>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</si>
  <si>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</si>
  <si>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</si>
  <si>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群馬県甘楽町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</si>
  <si>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</si>
  <si>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</si>
  <si>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</si>
  <si>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</si>
  <si>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</si>
  <si>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</si>
  <si>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</si>
  <si>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</si>
  <si>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</si>
  <si>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</si>
  <si>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</si>
  <si>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</si>
  <si>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</si>
  <si>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</si>
  <si>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</si>
  <si>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</si>
  <si>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</si>
  <si>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</si>
  <si>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</si>
  <si>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</si>
  <si>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</si>
  <si>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</si>
  <si>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</si>
  <si>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</si>
  <si>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</si>
  <si>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</si>
  <si>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</si>
  <si>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</si>
  <si>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</si>
  <si>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</si>
  <si>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</si>
  <si>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</si>
  <si>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</si>
  <si>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</si>
  <si>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</si>
  <si>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</si>
  <si>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甘楽町水道事業会計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</si>
  <si>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</si>
  <si>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</si>
  <si>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</si>
  <si>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</si>
  <si>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</si>
  <si>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</si>
  <si>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</si>
  <si>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</si>
  <si>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</si>
  <si>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</si>
  <si>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</si>
  <si>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</si>
  <si>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</si>
  <si>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</si>
  <si>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</si>
  <si>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</si>
  <si>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</si>
  <si>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</si>
  <si>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</si>
  <si>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</si>
  <si>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</si>
  <si>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</si>
  <si>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</si>
  <si>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</si>
  <si>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</si>
  <si>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</si>
  <si>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</si>
  <si>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</si>
  <si>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</si>
  <si>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</si>
  <si>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</si>
  <si>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</si>
  <si>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</si>
  <si>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</si>
  <si>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</si>
  <si>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</si>
  <si>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</si>
  <si>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</si>
  <si>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</si>
  <si>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</si>
  <si>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</si>
  <si>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</si>
  <si>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</si>
  <si>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</si>
  <si>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</si>
  <si>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</si>
  <si>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</si>
  <si>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</si>
  <si>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</si>
  <si>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</si>
  <si>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</si>
  <si>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</si>
  <si>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</si>
  <si>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</si>
  <si>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</si>
  <si>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</si>
  <si>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</si>
  <si>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</si>
  <si>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</si>
  <si>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</si>
  <si>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</si>
  <si>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</si>
  <si>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</si>
  <si>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</si>
  <si>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</si>
  <si>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</si>
  <si>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</si>
  <si>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</si>
  <si>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</si>
  <si>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</si>
  <si>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</si>
  <si>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</si>
  <si>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</si>
  <si>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</si>
  <si>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</si>
  <si>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</si>
  <si>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</si>
  <si>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甘楽町水道事業会計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</si>
  <si>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</si>
  <si>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</si>
  <si>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</si>
  <si>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</si>
  <si>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</si>
  <si>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</si>
  <si>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</si>
  <si>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</si>
  <si>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</si>
  <si>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</si>
  <si>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</si>
  <si>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</si>
  <si>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</si>
  <si>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</si>
  <si>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</si>
  <si>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</si>
  <si>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</si>
  <si>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</si>
  <si>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</si>
  <si>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</si>
  <si>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</si>
  <si>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</si>
  <si>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</si>
  <si>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</si>
  <si>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</si>
  <si>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</si>
  <si>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</si>
  <si>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</si>
  <si>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</si>
  <si>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</si>
  <si>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</si>
  <si>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</si>
  <si>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</si>
  <si>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</si>
  <si>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</si>
  <si>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</si>
  <si>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</si>
  <si>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</si>
  <si>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</si>
  <si>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</si>
  <si>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</si>
  <si>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</si>
  <si>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</si>
  <si>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</si>
  <si>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</si>
  <si>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</si>
  <si>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</si>
  <si>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</si>
  <si>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</si>
  <si>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</si>
  <si>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</si>
  <si>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</si>
  <si>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</si>
  <si>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</si>
  <si>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</si>
  <si>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</si>
  <si>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</si>
  <si>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</si>
  <si>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</si>
  <si>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</si>
  <si>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</si>
  <si>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</si>
  <si>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</si>
  <si>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</si>
  <si>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</si>
  <si>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</si>
  <si>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</si>
  <si>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</si>
  <si>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</si>
  <si>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</si>
  <si>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</si>
  <si>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</si>
  <si>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</si>
  <si>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</si>
  <si>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</si>
  <si>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</si>
  <si>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</si>
  <si>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</si>
  <si>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</si>
  <si>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</si>
  <si>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</si>
  <si>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</si>
  <si>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</si>
  <si>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</si>
  <si>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</si>
  <si>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</si>
  <si>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</si>
  <si>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0.99</t>
  </si>
  <si>
    <t>▲ 0.59</t>
  </si>
  <si>
    <t>甘楽町水道事業会計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</si>
  <si>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</si>
  <si>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</si>
  <si>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</si>
  <si>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</si>
  <si>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</si>
  <si>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</si>
  <si>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</si>
  <si>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</si>
  <si>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</si>
  <si>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</si>
  <si>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</si>
  <si>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</si>
  <si>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</si>
  <si>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</si>
  <si>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甘楽町都市農村交流協会</t>
    <rPh sb="0" eb="2">
      <t>カンラ</t>
    </rPh>
    <rPh sb="2" eb="3">
      <t>マチ</t>
    </rPh>
    <rPh sb="3" eb="5">
      <t>トシ</t>
    </rPh>
    <rPh sb="5" eb="7">
      <t>ノウソン</t>
    </rPh>
    <rPh sb="7" eb="9">
      <t>コウリュウ</t>
    </rPh>
    <rPh sb="9" eb="11">
      <t>キョウカイ</t>
    </rPh>
    <phoneticPr fontId="2"/>
  </si>
  <si>
    <t>甘楽町国際交流振興協会</t>
    <rPh sb="0" eb="2">
      <t>カンラ</t>
    </rPh>
    <rPh sb="2" eb="3">
      <t>マチ</t>
    </rPh>
    <rPh sb="3" eb="5">
      <t>コクサイ</t>
    </rPh>
    <rPh sb="5" eb="7">
      <t>コウリュウ</t>
    </rPh>
    <rPh sb="7" eb="9">
      <t>シンコウ</t>
    </rPh>
    <rPh sb="9" eb="11">
      <t>キョウカイ</t>
    </rPh>
    <phoneticPr fontId="2"/>
  </si>
  <si>
    <t>-</t>
    <phoneticPr fontId="2"/>
  </si>
  <si>
    <t>甘楽郡土地開発公社</t>
    <rPh sb="0" eb="3">
      <t>カンラグン</t>
    </rPh>
    <rPh sb="3" eb="5">
      <t>トチ</t>
    </rPh>
    <rPh sb="5" eb="7">
      <t>カイハツ</t>
    </rPh>
    <rPh sb="7" eb="9">
      <t>コウシャ</t>
    </rPh>
    <phoneticPr fontId="2"/>
  </si>
  <si>
    <t>-</t>
    <phoneticPr fontId="2"/>
  </si>
  <si>
    <t>富岡地域医療企業団</t>
    <rPh sb="0" eb="2">
      <t>トミオカ</t>
    </rPh>
    <rPh sb="2" eb="4">
      <t>チイキ</t>
    </rPh>
    <rPh sb="4" eb="6">
      <t>イリョウ</t>
    </rPh>
    <rPh sb="6" eb="8">
      <t>キギョウ</t>
    </rPh>
    <rPh sb="8" eb="9">
      <t>ダン</t>
    </rPh>
    <phoneticPr fontId="2"/>
  </si>
  <si>
    <t>富岡甘楽広域市町村圏振興整備組合</t>
    <rPh sb="0" eb="2">
      <t>トミオカ</t>
    </rPh>
    <rPh sb="2" eb="4">
      <t>カンラ</t>
    </rPh>
    <rPh sb="4" eb="6">
      <t>コウイキ</t>
    </rPh>
    <rPh sb="6" eb="9">
      <t>シチョウソン</t>
    </rPh>
    <rPh sb="9" eb="10">
      <t>ケン</t>
    </rPh>
    <rPh sb="10" eb="12">
      <t>シンコウ</t>
    </rPh>
    <rPh sb="12" eb="14">
      <t>セイビ</t>
    </rPh>
    <rPh sb="14" eb="16">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</si>
  <si>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</si>
  <si>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</si>
  <si>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</si>
  <si>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</si>
  <si>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富岡甘楽衛生施設組合</t>
    <rPh sb="0" eb="2">
      <t>トミオカ</t>
    </rPh>
    <rPh sb="2" eb="4">
      <t>カンラ</t>
    </rPh>
    <rPh sb="4" eb="6">
      <t>エイセイ</t>
    </rPh>
    <rPh sb="6" eb="8">
      <t>シセツ</t>
    </rPh>
    <rPh sb="8" eb="10">
      <t>クミアイ</t>
    </rPh>
    <phoneticPr fontId="2"/>
  </si>
  <si>
    <t>公立学校建築基金</t>
  </si>
  <si>
    <t>長岡今朝吉福祉基金</t>
  </si>
  <si>
    <t>地域福祉基金</t>
  </si>
  <si>
    <t>甘楽ふるさと館備品等管理運営基金</t>
  </si>
  <si>
    <t>甘楽町ふるさとづくり基金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</si>
  <si>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</si>
  <si>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</si>
  <si>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</si>
  <si>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</si>
  <si>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２７年度は甘楽中学校建設事業に係る多額の学校教育施設整備事業債の借入を行ったことで将来負担比率が大幅に上昇したが、その後に町債の償還が終了した事業もあり、将来負担比率が減少傾向となっているが、類似団体と比較すると高い状態が続いている。
　有形固定資産減価償却率については、総合福祉センター・保健センターの集約化・複合化を実施したこともあり類似団体と比べて低い水準を維持してはいるが、増加傾向となっている。来年度は町有施設個別施設計画の策定や旧保健センター除却が予定されており、老朽化した公共施設の適正な管理に取り組んでいく。
　</t>
    <rPh sb="1" eb="3">
      <t>ヘイセイ</t>
    </rPh>
    <rPh sb="5" eb="7">
      <t>ネンド</t>
    </rPh>
    <rPh sb="8" eb="10">
      <t>カンラ</t>
    </rPh>
    <rPh sb="10" eb="13">
      <t>チュウガッコウ</t>
    </rPh>
    <rPh sb="13" eb="15">
      <t>ケンセツ</t>
    </rPh>
    <rPh sb="15" eb="17">
      <t>ジギョウ</t>
    </rPh>
    <rPh sb="18" eb="19">
      <t>カカ</t>
    </rPh>
    <rPh sb="20" eb="22">
      <t>タガク</t>
    </rPh>
    <rPh sb="23" eb="25">
      <t>ガッコウ</t>
    </rPh>
    <rPh sb="25" eb="27">
      <t>キョウイク</t>
    </rPh>
    <rPh sb="27" eb="29">
      <t>シセツ</t>
    </rPh>
    <rPh sb="29" eb="31">
      <t>セイビ</t>
    </rPh>
    <rPh sb="31" eb="33">
      <t>ジギョウ</t>
    </rPh>
    <rPh sb="33" eb="34">
      <t>サイ</t>
    </rPh>
    <rPh sb="35" eb="37">
      <t>カリイレ</t>
    </rPh>
    <rPh sb="38" eb="39">
      <t>オコナ</t>
    </rPh>
    <rPh sb="44" eb="46">
      <t>ショウライ</t>
    </rPh>
    <rPh sb="46" eb="48">
      <t>フタン</t>
    </rPh>
    <rPh sb="48" eb="50">
      <t>ヒリツ</t>
    </rPh>
    <rPh sb="51" eb="53">
      <t>オオハバ</t>
    </rPh>
    <rPh sb="54" eb="56">
      <t>ジョウショウ</t>
    </rPh>
    <rPh sb="62" eb="63">
      <t>ゴ</t>
    </rPh>
    <rPh sb="64" eb="66">
      <t>チョウサイ</t>
    </rPh>
    <rPh sb="67" eb="69">
      <t>ショウカン</t>
    </rPh>
    <rPh sb="70" eb="72">
      <t>シュウリョウ</t>
    </rPh>
    <rPh sb="74" eb="76">
      <t>ジギョウ</t>
    </rPh>
    <rPh sb="80" eb="82">
      <t>ショウライ</t>
    </rPh>
    <rPh sb="82" eb="84">
      <t>フタン</t>
    </rPh>
    <rPh sb="84" eb="86">
      <t>ヒリツ</t>
    </rPh>
    <rPh sb="87" eb="89">
      <t>ゲンショウ</t>
    </rPh>
    <rPh sb="89" eb="91">
      <t>ケイコウ</t>
    </rPh>
    <rPh sb="99" eb="101">
      <t>ルイジ</t>
    </rPh>
    <rPh sb="101" eb="103">
      <t>ダンタイ</t>
    </rPh>
    <rPh sb="104" eb="106">
      <t>ヒカク</t>
    </rPh>
    <rPh sb="109" eb="110">
      <t>タカ</t>
    </rPh>
    <rPh sb="111" eb="113">
      <t>ジョウタイ</t>
    </rPh>
    <rPh sb="114" eb="115">
      <t>ツヅ</t>
    </rPh>
    <rPh sb="122" eb="124">
      <t>ユウケイ</t>
    </rPh>
    <rPh sb="124" eb="126">
      <t>コテイ</t>
    </rPh>
    <rPh sb="126" eb="128">
      <t>シサン</t>
    </rPh>
    <rPh sb="128" eb="130">
      <t>ゲンカ</t>
    </rPh>
    <rPh sb="130" eb="132">
      <t>ショウキャク</t>
    </rPh>
    <rPh sb="132" eb="133">
      <t>リツ</t>
    </rPh>
    <rPh sb="139" eb="141">
      <t>ソウゴウ</t>
    </rPh>
    <rPh sb="141" eb="143">
      <t>フクシ</t>
    </rPh>
    <rPh sb="148" eb="150">
      <t>ホケン</t>
    </rPh>
    <rPh sb="155" eb="158">
      <t>シュウヤクカ</t>
    </rPh>
    <rPh sb="159" eb="162">
      <t>フクゴウカ</t>
    </rPh>
    <rPh sb="163" eb="165">
      <t>ジッシ</t>
    </rPh>
    <rPh sb="172" eb="174">
      <t>ルイジ</t>
    </rPh>
    <rPh sb="174" eb="176">
      <t>ダンタイ</t>
    </rPh>
    <rPh sb="177" eb="178">
      <t>クラ</t>
    </rPh>
    <rPh sb="180" eb="181">
      <t>ヒク</t>
    </rPh>
    <rPh sb="182" eb="184">
      <t>スイジュン</t>
    </rPh>
    <rPh sb="185" eb="187">
      <t>イジ</t>
    </rPh>
    <rPh sb="194" eb="196">
      <t>ゾウカ</t>
    </rPh>
    <rPh sb="196" eb="198">
      <t>ケイコウ</t>
    </rPh>
    <rPh sb="205" eb="208">
      <t>ライネンド</t>
    </rPh>
    <rPh sb="209" eb="211">
      <t>チョウユウ</t>
    </rPh>
    <rPh sb="211" eb="213">
      <t>シセツ</t>
    </rPh>
    <rPh sb="213" eb="215">
      <t>コベツ</t>
    </rPh>
    <rPh sb="215" eb="217">
      <t>シセツ</t>
    </rPh>
    <rPh sb="217" eb="219">
      <t>ケイカク</t>
    </rPh>
    <rPh sb="220" eb="222">
      <t>サクテイ</t>
    </rPh>
    <rPh sb="223" eb="224">
      <t>キュウ</t>
    </rPh>
    <rPh sb="224" eb="226">
      <t>ホケン</t>
    </rPh>
    <rPh sb="230" eb="232">
      <t>ジョキャク</t>
    </rPh>
    <rPh sb="233" eb="235">
      <t>ヨテイ</t>
    </rPh>
    <rPh sb="241" eb="244">
      <t>ロウキュウカ</t>
    </rPh>
    <rPh sb="246" eb="248">
      <t>コウキョウ</t>
    </rPh>
    <rPh sb="248" eb="250">
      <t>シセツ</t>
    </rPh>
    <rPh sb="251" eb="253">
      <t>テキセイ</t>
    </rPh>
    <rPh sb="254" eb="256">
      <t>カンリ</t>
    </rPh>
    <rPh sb="257" eb="258">
      <t>ト</t>
    </rPh>
    <rPh sb="259" eb="260">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</si>
  <si>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</si>
  <si>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</si>
  <si>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</si>
  <si>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</si>
  <si>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</si>
  <si>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</si>
  <si>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い水準にあるが、減少傾向となっており、実質公債費比率は類似団体と比較して低い水準を維持している。近年は町債借入の抑制をしており、償還終了となった事業債もあったことが要因である。今後、既に借入を行った義務教育施設整備事業債の元金償還が本格的に始まるため、実質公債費比率の減少は見込めないが、効率的な事業実施を推進していくことで、引き続き町債借入を抑制し、将来負担比率の低下を維持していく。</t>
    <rPh sb="1" eb="3">
      <t>ショウライ</t>
    </rPh>
    <rPh sb="3" eb="5">
      <t>フタン</t>
    </rPh>
    <rPh sb="5" eb="7">
      <t>ヒリツ</t>
    </rPh>
    <rPh sb="8" eb="10">
      <t>ルイジ</t>
    </rPh>
    <rPh sb="10" eb="12">
      <t>ダンタイ</t>
    </rPh>
    <rPh sb="13" eb="15">
      <t>ヒカク</t>
    </rPh>
    <rPh sb="17" eb="18">
      <t>タカ</t>
    </rPh>
    <rPh sb="19" eb="21">
      <t>スイジュン</t>
    </rPh>
    <rPh sb="26" eb="28">
      <t>ゲンショウ</t>
    </rPh>
    <rPh sb="28" eb="30">
      <t>ケイコウ</t>
    </rPh>
    <rPh sb="37" eb="39">
      <t>ジッシツ</t>
    </rPh>
    <rPh sb="39" eb="42">
      <t>コウサイヒ</t>
    </rPh>
    <rPh sb="42" eb="44">
      <t>ヒリツ</t>
    </rPh>
    <rPh sb="45" eb="49">
      <t>ルイジダンタイ</t>
    </rPh>
    <rPh sb="50" eb="52">
      <t>ヒカク</t>
    </rPh>
    <rPh sb="54" eb="55">
      <t>ヒク</t>
    </rPh>
    <rPh sb="56" eb="58">
      <t>スイジュン</t>
    </rPh>
    <rPh sb="59" eb="61">
      <t>イジ</t>
    </rPh>
    <rPh sb="66" eb="68">
      <t>キンネン</t>
    </rPh>
    <rPh sb="69" eb="71">
      <t>チョウサイ</t>
    </rPh>
    <rPh sb="71" eb="73">
      <t>カリイレ</t>
    </rPh>
    <rPh sb="74" eb="76">
      <t>ヨクセイ</t>
    </rPh>
    <rPh sb="82" eb="84">
      <t>ショウカン</t>
    </rPh>
    <rPh sb="84" eb="86">
      <t>シュウリョウ</t>
    </rPh>
    <rPh sb="90" eb="92">
      <t>ジギョウ</t>
    </rPh>
    <rPh sb="92" eb="93">
      <t>サイ</t>
    </rPh>
    <rPh sb="100" eb="102">
      <t>ヨウイン</t>
    </rPh>
    <rPh sb="106" eb="108">
      <t>コンゴ</t>
    </rPh>
    <rPh sb="109" eb="110">
      <t>スデ</t>
    </rPh>
    <rPh sb="111" eb="113">
      <t>カリイレ</t>
    </rPh>
    <rPh sb="114" eb="115">
      <t>オコナ</t>
    </rPh>
    <rPh sb="117" eb="128">
      <t>ギムキョウイクシセツセイビジギョウサイ</t>
    </rPh>
    <rPh sb="129" eb="131">
      <t>ガンキン</t>
    </rPh>
    <rPh sb="131" eb="133">
      <t>ショウカン</t>
    </rPh>
    <rPh sb="134" eb="137">
      <t>ホンカクテキ</t>
    </rPh>
    <rPh sb="138" eb="139">
      <t>ハジ</t>
    </rPh>
    <rPh sb="144" eb="151">
      <t>ジッシツコウサイヒヒリツ</t>
    </rPh>
    <rPh sb="152" eb="154">
      <t>ゲンショウ</t>
    </rPh>
    <rPh sb="155" eb="157">
      <t>ミコ</t>
    </rPh>
    <rPh sb="166" eb="168">
      <t>ジギョウ</t>
    </rPh>
    <rPh sb="168" eb="170">
      <t>ジッシ</t>
    </rPh>
    <rPh sb="171" eb="173">
      <t>スイシン</t>
    </rPh>
    <rPh sb="181" eb="182">
      <t>ヒ</t>
    </rPh>
    <rPh sb="183" eb="184">
      <t>ツヅ</t>
    </rPh>
    <rPh sb="185" eb="187">
      <t>チョウサイ</t>
    </rPh>
    <rPh sb="187" eb="189">
      <t>カリイレ</t>
    </rPh>
    <rPh sb="190" eb="192">
      <t>ヨクセイ</t>
    </rPh>
    <rPh sb="194" eb="200">
      <t>ショウライフタンヒリツ</t>
    </rPh>
    <rPh sb="201" eb="203">
      <t>テイカ</t>
    </rPh>
    <rPh sb="204" eb="206">
      <t>イジ</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</si>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</sst>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A215F07-BA31-4D5C-8FB6-3161C7DB093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B9AC-4393-853B-98B6C41CD6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109128</c:v>
                </c:pt>
                <c:pt idx="1">
                  <c:v>260983</c:v>
                </c:pt>
                <c:pt idx="2">
                  <c:v>60006</c:v>
                </c:pt>
                <c:pt idx="3">
                  <c:v>62882</c:v>
                </c:pt>
                <c:pt idx="4">
                  <c:v>40911</c:v>
                </c:pt>
              </c:numCache>
            </c:numRef>
          </c:val>
          <c:smooth val="0"/>
          <c:extLst>
            <c:ext xmlns:c16="http://schemas.microsoft.com/office/drawing/2014/chart" uri="{C3380CC4-5D6E-409C-BE32-E72D297353CC}">
              <c16:uniqueId val="{00000001-B9AC-4393-853B-98B6C41CD6E4}"/>
            </c:ext>
          </c:extLst>
        </c:ser>
        <c:dLbls>
          <c:showLegendKey val="0"/>
          <c:showVal val="0"/>
          <c:showCatName val="0"/>
          <c:showSerName val="0"/>
          <c:showPercent val="0"/>
          <c:showBubbleSize val="0"/>
        </c:dLbls>
        <c:marker val="1"/>
        <c:smooth val="0"/>
        <c:axId val="249882344"/>
        <c:axId val="249885480"/>
      </c:lineChart>
      <c:catAx>
        <c:axId val="249882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885480"/>
        <c:crosses val="autoZero"/>
        <c:auto val="1"/>
        <c:lblAlgn val="ctr"/>
        <c:lblOffset val="100"/>
        <c:tickLblSkip val="1"/>
        <c:tickMarkSkip val="1"/>
        <c:noMultiLvlLbl val="0"/>
      </c:catAx>
      <c:valAx>
        <c:axId val="2498854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882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5.67</c:v>
                </c:pt>
                <c:pt idx="1">
                  <c:v>5.72</c:v>
                </c:pt>
                <c:pt idx="2">
                  <c:v>5.5</c:v>
                </c:pt>
                <c:pt idx="3">
                  <c:v>5.82</c:v>
                </c:pt>
                <c:pt idx="4">
                  <c:v>6.04</c:v>
                </c:pt>
              </c:numCache>
            </c:numRef>
          </c:val>
          <c:extLst>
            <c:ext xmlns:c16="http://schemas.microsoft.com/office/drawing/2014/chart" uri="{C3380CC4-5D6E-409C-BE32-E72D297353CC}">
              <c16:uniqueId val="{00000000-E229-407A-8F41-0A77A3B88F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39.630000000000003</c:v>
                </c:pt>
                <c:pt idx="1">
                  <c:v>40.4</c:v>
                </c:pt>
                <c:pt idx="2">
                  <c:v>40.32</c:v>
                </c:pt>
                <c:pt idx="3">
                  <c:v>40.549999999999997</c:v>
                </c:pt>
                <c:pt idx="4">
                  <c:v>40.619999999999997</c:v>
                </c:pt>
              </c:numCache>
            </c:numRef>
          </c:val>
          <c:extLst>
            <c:ext xmlns:c16="http://schemas.microsoft.com/office/drawing/2014/chart" uri="{C3380CC4-5D6E-409C-BE32-E72D297353CC}">
              <c16:uniqueId val="{00000001-E229-407A-8F41-0A77A3B88F78}"/>
            </c:ext>
          </c:extLst>
        </c:ser>
        <c:dLbls>
          <c:showLegendKey val="0"/>
          <c:showVal val="0"/>
          <c:showCatName val="0"/>
          <c:showSerName val="0"/>
          <c:showPercent val="0"/>
          <c:showBubbleSize val="0"/>
        </c:dLbls>
        <c:gapWidth val="250"/>
        <c:overlap val="100"/>
        <c:axId val="249883128"/>
        <c:axId val="24988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-0.99</c:v>
                </c:pt>
                <c:pt idx="1">
                  <c:v>1.8</c:v>
                </c:pt>
                <c:pt idx="2">
                  <c:v>-0.59</c:v>
                </c:pt>
                <c:pt idx="3">
                  <c:v>0.41</c:v>
                </c:pt>
                <c:pt idx="4">
                  <c:v>0.41</c:v>
                </c:pt>
              </c:numCache>
            </c:numRef>
          </c:val>
          <c:smooth val="0"/>
          <c:extLst>
            <c:ext xmlns:c16="http://schemas.microsoft.com/office/drawing/2014/chart" uri="{C3380CC4-5D6E-409C-BE32-E72D297353CC}">
              <c16:uniqueId val="{00000002-E229-407A-8F41-0A77A3B88F78}"/>
            </c:ext>
          </c:extLst>
        </c:ser>
        <c:dLbls>
          <c:showLegendKey val="0"/>
          <c:showVal val="0"/>
          <c:showCatName val="0"/>
          <c:showSerName val="0"/>
          <c:showPercent val="0"/>
          <c:showBubbleSize val="0"/>
        </c:dLbls>
        <c:marker val="1"/>
        <c:smooth val="0"/>
        <c:axId val="249883128"/>
        <c:axId val="249884304"/>
      </c:lineChart>
      <c:catAx>
        <c:axId val="249883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884304"/>
        <c:crosses val="autoZero"/>
        <c:auto val="1"/>
        <c:lblAlgn val="ctr"/>
        <c:lblOffset val="100"/>
        <c:tickLblSkip val="1"/>
        <c:tickMarkSkip val="1"/>
        <c:noMultiLvlLbl val="0"/>
      </c:catAx>
      <c:valAx>
        <c:axId val="24988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883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A4-4D1F-9211-31FF655B77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A4-4D1F-9211-31FF655B779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A4-4D1F-9211-31FF655B77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F1A4-4D1F-9211-31FF655B779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F1A4-4D1F-9211-31FF655B779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F1A4-4D1F-9211-31FF655B779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0.22</c:v>
                </c:pt>
                <c:pt idx="2">
                  <c:v>#N/A</c:v>
                </c:pt>
                <c:pt idx="3">
                  <c:v>0.34</c:v>
                </c:pt>
                <c:pt idx="4">
                  <c:v>#N/A</c:v>
                </c:pt>
                <c:pt idx="5">
                  <c:v>0.8</c:v>
                </c:pt>
                <c:pt idx="6">
                  <c:v>#N/A</c:v>
                </c:pt>
                <c:pt idx="7">
                  <c:v>0.5</c:v>
                </c:pt>
                <c:pt idx="8">
                  <c:v>#N/A</c:v>
                </c:pt>
                <c:pt idx="9">
                  <c:v>0.53</c:v>
                </c:pt>
              </c:numCache>
            </c:numRef>
          </c:val>
          <c:extLst>
            <c:ext xmlns:c16="http://schemas.microsoft.com/office/drawing/2014/chart" uri="{C3380CC4-5D6E-409C-BE32-E72D297353CC}">
              <c16:uniqueId val="{00000006-F1A4-4D1F-9211-31FF655B779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3.42</c:v>
                </c:pt>
                <c:pt idx="2">
                  <c:v>#N/A</c:v>
                </c:pt>
                <c:pt idx="3">
                  <c:v>1.97</c:v>
                </c:pt>
                <c:pt idx="4">
                  <c:v>#N/A</c:v>
                </c:pt>
                <c:pt idx="5">
                  <c:v>1.81</c:v>
                </c:pt>
                <c:pt idx="6">
                  <c:v>#N/A</c:v>
                </c:pt>
                <c:pt idx="7">
                  <c:v>2.09</c:v>
                </c:pt>
                <c:pt idx="8">
                  <c:v>#N/A</c:v>
                </c:pt>
                <c:pt idx="9">
                  <c:v>2.46</c:v>
                </c:pt>
              </c:numCache>
            </c:numRef>
          </c:val>
          <c:extLst>
            <c:ext xmlns:c16="http://schemas.microsoft.com/office/drawing/2014/chart" uri="{C3380CC4-5D6E-409C-BE32-E72D297353CC}">
              <c16:uniqueId val="{00000007-F1A4-4D1F-9211-31FF655B779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5.67</c:v>
                </c:pt>
                <c:pt idx="2">
                  <c:v>#N/A</c:v>
                </c:pt>
                <c:pt idx="3">
                  <c:v>5.72</c:v>
                </c:pt>
                <c:pt idx="4">
                  <c:v>#N/A</c:v>
                </c:pt>
                <c:pt idx="5">
                  <c:v>5.49</c:v>
                </c:pt>
                <c:pt idx="6">
                  <c:v>#N/A</c:v>
                </c:pt>
                <c:pt idx="7">
                  <c:v>5.82</c:v>
                </c:pt>
                <c:pt idx="8">
                  <c:v>#N/A</c:v>
                </c:pt>
                <c:pt idx="9">
                  <c:v>6.04</c:v>
                </c:pt>
              </c:numCache>
            </c:numRef>
          </c:val>
          <c:extLst>
            <c:ext xmlns:c16="http://schemas.microsoft.com/office/drawing/2014/chart" uri="{C3380CC4-5D6E-409C-BE32-E72D297353CC}">
              <c16:uniqueId val="{00000008-F1A4-4D1F-9211-31FF655B7795}"/>
            </c:ext>
          </c:extLst>
        </c:ser>
        <c:ser>
          <c:idx val="9"/>
          <c:order val="9"/>
          <c:tx>
            <c:strRef>
              <c:f>データシート!$A$36</c:f>
              <c:strCache>
                <c:ptCount val="1"/>
                <c:pt idx="0">
                  <c:v>甘楽町水道事業会計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13.29</c:v>
                </c:pt>
                <c:pt idx="2">
                  <c:v>#N/A</c:v>
                </c:pt>
                <c:pt idx="3">
                  <c:v>12.09</c:v>
                </c:pt>
                <c:pt idx="4">
                  <c:v>#N/A</c:v>
                </c:pt>
                <c:pt idx="5">
                  <c:v>12.68</c:v>
                </c:pt>
                <c:pt idx="6">
                  <c:v>#N/A</c:v>
                </c:pt>
                <c:pt idx="7">
                  <c:v>12.79</c:v>
                </c:pt>
                <c:pt idx="8">
                  <c:v>#N/A</c:v>
                </c:pt>
                <c:pt idx="9">
                  <c:v>12.78</c:v>
                </c:pt>
              </c:numCache>
            </c:numRef>
          </c:val>
          <c:extLst>
            <c:ext xmlns:c16="http://schemas.microsoft.com/office/drawing/2014/chart" uri="{C3380CC4-5D6E-409C-BE32-E72D297353CC}">
              <c16:uniqueId val="{00000009-F1A4-4D1F-9211-31FF655B7795}"/>
            </c:ext>
          </c:extLst>
        </c:ser>
        <c:dLbls>
          <c:showLegendKey val="0"/>
          <c:showVal val="0"/>
          <c:showCatName val="0"/>
          <c:showSerName val="0"/>
          <c:showPercent val="0"/>
          <c:showBubbleSize val="0"/>
        </c:dLbls>
        <c:gapWidth val="150"/>
        <c:overlap val="100"/>
        <c:axId val="407093664"/>
        <c:axId val="407091312"/>
      </c:barChart>
      <c:catAx>
        <c:axId val="40709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091312"/>
        <c:crosses val="autoZero"/>
        <c:auto val="1"/>
        <c:lblAlgn val="ctr"/>
        <c:lblOffset val="100"/>
        <c:tickLblSkip val="1"/>
        <c:tickMarkSkip val="1"/>
        <c:noMultiLvlLbl val="0"/>
      </c:catAx>
      <c:valAx>
        <c:axId val="40709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9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480</c:v>
                </c:pt>
                <c:pt idx="5">
                  <c:v>482</c:v>
                </c:pt>
                <c:pt idx="8">
                  <c:v>485</c:v>
                </c:pt>
                <c:pt idx="11">
                  <c:v>462</c:v>
                </c:pt>
                <c:pt idx="14">
                  <c:v>467</c:v>
                </c:pt>
              </c:numCache>
            </c:numRef>
          </c:val>
          <c:extLst>
            <c:ext xmlns:c16="http://schemas.microsoft.com/office/drawing/2014/chart" uri="{C3380CC4-5D6E-409C-BE32-E72D297353CC}">
              <c16:uniqueId val="{00000000-5FE7-4E6A-92A6-AACDA07863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7-4E6A-92A6-AACDA07863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FE7-4E6A-92A6-AACDA07863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46</c:v>
                </c:pt>
                <c:pt idx="6">
                  <c:v>45</c:v>
                </c:pt>
                <c:pt idx="9">
                  <c:v>49</c:v>
                </c:pt>
                <c:pt idx="12">
                  <c:v>46</c:v>
                </c:pt>
              </c:numCache>
            </c:numRef>
          </c:val>
          <c:extLst>
            <c:ext xmlns:c16="http://schemas.microsoft.com/office/drawing/2014/chart" uri="{C3380CC4-5D6E-409C-BE32-E72D297353CC}">
              <c16:uniqueId val="{00000003-5FE7-4E6A-92A6-AACDA07863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266</c:v>
                </c:pt>
                <c:pt idx="3">
                  <c:v>260</c:v>
                </c:pt>
                <c:pt idx="6">
                  <c:v>250</c:v>
                </c:pt>
                <c:pt idx="9">
                  <c:v>249</c:v>
                </c:pt>
                <c:pt idx="12">
                  <c:v>257</c:v>
                </c:pt>
              </c:numCache>
            </c:numRef>
          </c:val>
          <c:extLst>
            <c:ext xmlns:c16="http://schemas.microsoft.com/office/drawing/2014/chart" uri="{C3380CC4-5D6E-409C-BE32-E72D297353CC}">
              <c16:uniqueId val="{00000004-5FE7-4E6A-92A6-AACDA07863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7-4E6A-92A6-AACDA07863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7-4E6A-92A6-AACDA07863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425</c:v>
                </c:pt>
                <c:pt idx="3">
                  <c:v>420</c:v>
                </c:pt>
                <c:pt idx="6">
                  <c:v>417</c:v>
                </c:pt>
                <c:pt idx="9">
                  <c:v>346</c:v>
                </c:pt>
                <c:pt idx="12">
                  <c:v>358</c:v>
                </c:pt>
              </c:numCache>
            </c:numRef>
          </c:val>
          <c:extLst>
            <c:ext xmlns:c16="http://schemas.microsoft.com/office/drawing/2014/chart" uri="{C3380CC4-5D6E-409C-BE32-E72D297353CC}">
              <c16:uniqueId val="{00000007-5FE7-4E6A-92A6-AACDA0786371}"/>
            </c:ext>
          </c:extLst>
        </c:ser>
        <c:dLbls>
          <c:showLegendKey val="0"/>
          <c:showVal val="0"/>
          <c:showCatName val="0"/>
          <c:showSerName val="0"/>
          <c:showPercent val="0"/>
          <c:showBubbleSize val="0"/>
        </c:dLbls>
        <c:gapWidth val="100"/>
        <c:overlap val="100"/>
        <c:axId val="407093272"/>
        <c:axId val="407094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250</c:v>
                </c:pt>
                <c:pt idx="2">
                  <c:v>#N/A</c:v>
                </c:pt>
                <c:pt idx="3">
                  <c:v>#N/A</c:v>
                </c:pt>
                <c:pt idx="4">
                  <c:v>244</c:v>
                </c:pt>
                <c:pt idx="5">
                  <c:v>#N/A</c:v>
                </c:pt>
                <c:pt idx="6">
                  <c:v>#N/A</c:v>
                </c:pt>
                <c:pt idx="7">
                  <c:v>227</c:v>
                </c:pt>
                <c:pt idx="8">
                  <c:v>#N/A</c:v>
                </c:pt>
                <c:pt idx="9">
                  <c:v>#N/A</c:v>
                </c:pt>
                <c:pt idx="10">
                  <c:v>182</c:v>
                </c:pt>
                <c:pt idx="11">
                  <c:v>#N/A</c:v>
                </c:pt>
                <c:pt idx="12">
                  <c:v>#N/A</c:v>
                </c:pt>
                <c:pt idx="13">
                  <c:v>194</c:v>
                </c:pt>
                <c:pt idx="14">
                  <c:v>#N/A</c:v>
                </c:pt>
              </c:numCache>
            </c:numRef>
          </c:val>
          <c:smooth val="0"/>
          <c:extLst>
            <c:ext xmlns:c16="http://schemas.microsoft.com/office/drawing/2014/chart" uri="{C3380CC4-5D6E-409C-BE32-E72D297353CC}">
              <c16:uniqueId val="{00000008-5FE7-4E6A-92A6-AACDA0786371}"/>
            </c:ext>
          </c:extLst>
        </c:ser>
        <c:dLbls>
          <c:showLegendKey val="0"/>
          <c:showVal val="0"/>
          <c:showCatName val="0"/>
          <c:showSerName val="0"/>
          <c:showPercent val="0"/>
          <c:showBubbleSize val="0"/>
        </c:dLbls>
        <c:marker val="1"/>
        <c:smooth val="0"/>
        <c:axId val="407093272"/>
        <c:axId val="407094056"/>
      </c:lineChart>
      <c:catAx>
        <c:axId val="40709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094056"/>
        <c:crosses val="autoZero"/>
        <c:auto val="1"/>
        <c:lblAlgn val="ctr"/>
        <c:lblOffset val="100"/>
        <c:tickLblSkip val="1"/>
        <c:tickMarkSkip val="1"/>
        <c:noMultiLvlLbl val="0"/>
      </c:catAx>
      <c:valAx>
        <c:axId val="407094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9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5344</c:v>
                </c:pt>
                <c:pt idx="5">
                  <c:v>5563</c:v>
                </c:pt>
                <c:pt idx="8">
                  <c:v>5416</c:v>
                </c:pt>
                <c:pt idx="11">
                  <c:v>5373</c:v>
                </c:pt>
                <c:pt idx="14">
                  <c:v>5234</c:v>
                </c:pt>
              </c:numCache>
            </c:numRef>
          </c:val>
          <c:extLst>
            <c:ext xmlns:c16="http://schemas.microsoft.com/office/drawing/2014/chart" uri="{C3380CC4-5D6E-409C-BE32-E72D297353CC}">
              <c16:uniqueId val="{00000000-90FD-4BF5-A540-2E74DC0080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c:v>
                </c:pt>
                <c:pt idx="5">
                  <c:v>1</c:v>
                </c:pt>
                <c:pt idx="8">
                  <c:v>0</c:v>
                </c:pt>
                <c:pt idx="11">
                  <c:v>0</c:v>
                </c:pt>
                <c:pt idx="14">
                  <c:v>0</c:v>
                </c:pt>
              </c:numCache>
            </c:numRef>
          </c:val>
          <c:extLst>
            <c:ext xmlns:c16="http://schemas.microsoft.com/office/drawing/2014/chart" uri="{C3380CC4-5D6E-409C-BE32-E72D297353CC}">
              <c16:uniqueId val="{00000001-90FD-4BF5-A540-2E74DC0080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2583</c:v>
                </c:pt>
                <c:pt idx="5">
                  <c:v>2424</c:v>
                </c:pt>
                <c:pt idx="8">
                  <c:v>2481</c:v>
                </c:pt>
                <c:pt idx="11">
                  <c:v>2615</c:v>
                </c:pt>
                <c:pt idx="14">
                  <c:v>2707</c:v>
                </c:pt>
              </c:numCache>
            </c:numRef>
          </c:val>
          <c:extLst>
            <c:ext xmlns:c16="http://schemas.microsoft.com/office/drawing/2014/chart" uri="{C3380CC4-5D6E-409C-BE32-E72D297353CC}">
              <c16:uniqueId val="{00000002-90FD-4BF5-A540-2E74DC0080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0FD-4BF5-A540-2E74DC0080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0FD-4BF5-A540-2E74DC0080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0</c:v>
                </c:pt>
                <c:pt idx="6">
                  <c:v>3</c:v>
                </c:pt>
                <c:pt idx="9">
                  <c:v>0</c:v>
                </c:pt>
                <c:pt idx="12">
                  <c:v>0</c:v>
                </c:pt>
              </c:numCache>
            </c:numRef>
          </c:val>
          <c:extLst>
            <c:ext xmlns:c16="http://schemas.microsoft.com/office/drawing/2014/chart" uri="{C3380CC4-5D6E-409C-BE32-E72D297353CC}">
              <c16:uniqueId val="{00000005-90FD-4BF5-A540-2E74DC0080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1140</c:v>
                </c:pt>
                <c:pt idx="3">
                  <c:v>1076</c:v>
                </c:pt>
                <c:pt idx="6">
                  <c:v>1031</c:v>
                </c:pt>
                <c:pt idx="9">
                  <c:v>1016</c:v>
                </c:pt>
                <c:pt idx="12">
                  <c:v>958</c:v>
                </c:pt>
              </c:numCache>
            </c:numRef>
          </c:val>
          <c:extLst>
            <c:ext xmlns:c16="http://schemas.microsoft.com/office/drawing/2014/chart" uri="{C3380CC4-5D6E-409C-BE32-E72D297353CC}">
              <c16:uniqueId val="{00000006-90FD-4BF5-A540-2E74DC0080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375</c:v>
                </c:pt>
                <c:pt idx="3">
                  <c:v>355</c:v>
                </c:pt>
                <c:pt idx="6">
                  <c:v>329</c:v>
                </c:pt>
                <c:pt idx="9">
                  <c:v>303</c:v>
                </c:pt>
                <c:pt idx="12">
                  <c:v>281</c:v>
                </c:pt>
              </c:numCache>
            </c:numRef>
          </c:val>
          <c:extLst>
            <c:ext xmlns:c16="http://schemas.microsoft.com/office/drawing/2014/chart" uri="{C3380CC4-5D6E-409C-BE32-E72D297353CC}">
              <c16:uniqueId val="{00000007-90FD-4BF5-A540-2E74DC0080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3072</c:v>
                </c:pt>
                <c:pt idx="3">
                  <c:v>3003</c:v>
                </c:pt>
                <c:pt idx="6">
                  <c:v>2857</c:v>
                </c:pt>
                <c:pt idx="9">
                  <c:v>2658</c:v>
                </c:pt>
                <c:pt idx="12">
                  <c:v>2522</c:v>
                </c:pt>
              </c:numCache>
            </c:numRef>
          </c:val>
          <c:extLst>
            <c:ext xmlns:c16="http://schemas.microsoft.com/office/drawing/2014/chart" uri="{C3380CC4-5D6E-409C-BE32-E72D297353CC}">
              <c16:uniqueId val="{00000008-90FD-4BF5-A540-2E74DC0080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0FD-4BF5-A540-2E74DC0080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4127</c:v>
                </c:pt>
                <c:pt idx="3">
                  <c:v>5428</c:v>
                </c:pt>
                <c:pt idx="6">
                  <c:v>5258</c:v>
                </c:pt>
                <c:pt idx="9">
                  <c:v>5355</c:v>
                </c:pt>
                <c:pt idx="12">
                  <c:v>5274</c:v>
                </c:pt>
              </c:numCache>
            </c:numRef>
          </c:val>
          <c:extLst>
            <c:ext xmlns:c16="http://schemas.microsoft.com/office/drawing/2014/chart" uri="{C3380CC4-5D6E-409C-BE32-E72D297353CC}">
              <c16:uniqueId val="{0000000A-90FD-4BF5-A540-2E74DC008077}"/>
            </c:ext>
          </c:extLst>
        </c:ser>
        <c:dLbls>
          <c:showLegendKey val="0"/>
          <c:showVal val="0"/>
          <c:showCatName val="0"/>
          <c:showSerName val="0"/>
          <c:showPercent val="0"/>
          <c:showBubbleSize val="0"/>
        </c:dLbls>
        <c:gapWidth val="100"/>
        <c:overlap val="100"/>
        <c:axId val="407092880"/>
        <c:axId val="407091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794</c:v>
                </c:pt>
                <c:pt idx="2">
                  <c:v>#N/A</c:v>
                </c:pt>
                <c:pt idx="3">
                  <c:v>#N/A</c:v>
                </c:pt>
                <c:pt idx="4">
                  <c:v>1874</c:v>
                </c:pt>
                <c:pt idx="5">
                  <c:v>#N/A</c:v>
                </c:pt>
                <c:pt idx="6">
                  <c:v>#N/A</c:v>
                </c:pt>
                <c:pt idx="7">
                  <c:v>1582</c:v>
                </c:pt>
                <c:pt idx="8">
                  <c:v>#N/A</c:v>
                </c:pt>
                <c:pt idx="9">
                  <c:v>#N/A</c:v>
                </c:pt>
                <c:pt idx="10">
                  <c:v>1343</c:v>
                </c:pt>
                <c:pt idx="11">
                  <c:v>#N/A</c:v>
                </c:pt>
                <c:pt idx="12">
                  <c:v>#N/A</c:v>
                </c:pt>
                <c:pt idx="13">
                  <c:v>1094</c:v>
                </c:pt>
                <c:pt idx="14">
                  <c:v>#N/A</c:v>
                </c:pt>
              </c:numCache>
            </c:numRef>
          </c:val>
          <c:smooth val="0"/>
          <c:extLst>
            <c:ext xmlns:c16="http://schemas.microsoft.com/office/drawing/2014/chart" uri="{C3380CC4-5D6E-409C-BE32-E72D297353CC}">
              <c16:uniqueId val="{0000000B-90FD-4BF5-A540-2E74DC008077}"/>
            </c:ext>
          </c:extLst>
        </c:ser>
        <c:dLbls>
          <c:showLegendKey val="0"/>
          <c:showVal val="0"/>
          <c:showCatName val="0"/>
          <c:showSerName val="0"/>
          <c:showPercent val="0"/>
          <c:showBubbleSize val="0"/>
        </c:dLbls>
        <c:marker val="1"/>
        <c:smooth val="0"/>
        <c:axId val="407092880"/>
        <c:axId val="407091704"/>
      </c:lineChart>
      <c:catAx>
        <c:axId val="40709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091704"/>
        <c:crosses val="autoZero"/>
        <c:auto val="1"/>
        <c:lblAlgn val="ctr"/>
        <c:lblOffset val="100"/>
        <c:tickLblSkip val="1"/>
        <c:tickMarkSkip val="1"/>
        <c:noMultiLvlLbl val="0"/>
      </c:catAx>
      <c:valAx>
        <c:axId val="407091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9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1430</c:v>
                </c:pt>
                <c:pt idx="1">
                  <c:v>1434</c:v>
                </c:pt>
                <c:pt idx="2">
                  <c:v>1440</c:v>
                </c:pt>
              </c:numCache>
            </c:numRef>
          </c:val>
          <c:extLst>
            <c:ext xmlns:c16="http://schemas.microsoft.com/office/drawing/2014/chart" uri="{C3380CC4-5D6E-409C-BE32-E72D297353CC}">
              <c16:uniqueId val="{00000000-2813-420B-9966-11BD3A47F31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87</c:v>
                </c:pt>
                <c:pt idx="1">
                  <c:v>87</c:v>
                </c:pt>
                <c:pt idx="2">
                  <c:v>87</c:v>
                </c:pt>
              </c:numCache>
            </c:numRef>
          </c:val>
          <c:extLst>
            <c:ext xmlns:c16="http://schemas.microsoft.com/office/drawing/2014/chart" uri="{C3380CC4-5D6E-409C-BE32-E72D297353CC}">
              <c16:uniqueId val="{00000001-2813-420B-9966-11BD3A47F31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544</c:v>
                </c:pt>
                <c:pt idx="1">
                  <c:v>676</c:v>
                </c:pt>
                <c:pt idx="2">
                  <c:v>890</c:v>
                </c:pt>
              </c:numCache>
            </c:numRef>
          </c:val>
          <c:extLst>
            <c:ext xmlns:c16="http://schemas.microsoft.com/office/drawing/2014/chart" uri="{C3380CC4-5D6E-409C-BE32-E72D297353CC}">
              <c16:uniqueId val="{00000002-2813-420B-9966-11BD3A47F310}"/>
            </c:ext>
          </c:extLst>
        </c:ser>
        <c:dLbls>
          <c:showLegendKey val="0"/>
          <c:showVal val="0"/>
          <c:showCatName val="0"/>
          <c:showSerName val="0"/>
          <c:showPercent val="0"/>
          <c:showBubbleSize val="0"/>
        </c:dLbls>
        <c:gapWidth val="120"/>
        <c:overlap val="100"/>
        <c:axId val="407090528"/>
        <c:axId val="407089744"/>
      </c:barChart>
      <c:catAx>
        <c:axId val="4070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7089744"/>
        <c:crosses val="autoZero"/>
        <c:auto val="1"/>
        <c:lblAlgn val="ctr"/>
        <c:lblOffset val="100"/>
        <c:tickLblSkip val="1"/>
        <c:tickMarkSkip val="1"/>
        <c:noMultiLvlLbl val="0"/>
      </c:catAx>
      <c:valAx>
        <c:axId val="407089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70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{D2C4B839-FC50-44FE-A65D-5E012C3C1D2C}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1A2-45BD-BBA6-9D5D9EAD85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{C3DBEC62-DCE8-4C08-AF79-924EE4D772B8}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A2-45BD-BBA6-9D5D9EAD85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{9C1276A6-A3E6-41F6-A08E-1F7471E0036C}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A2-45BD-BBA6-9D5D9EAD85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{5C5C25C0-75C4-4F93-BA7B-D7B6FC818760}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A2-45BD-BBA6-9D5D9EAD85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{986B5BCE-64EC-4CBA-908A-4272745421CA}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A2-45BD-BBA6-9D5D9EAD85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{A6FD0695-8BF5-4696-9C49-7044EA8363ED}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1A2-45BD-BBA6-9D5D9EAD85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{2C1BA485-28CD-4F05-A4A1-0C2F8CFF4877}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1A2-45BD-BBA6-9D5D9EAD85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{DFD18701-E8E9-401B-9AC3-AB8AEB612309}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1A2-45BD-BBA6-9D5D9EAD85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{A5C2D445-27C8-4D28-83ED-7B8ECF8CECD9}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1A2-45BD-BBA6-9D5D9EAD85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54.5</c:v>
                </c:pt>
                <c:pt idx="24">
                  <c:v>56.3</c:v>
                </c:pt>
                <c:pt idx="32">
                  <c:v>58</c:v>
                </c:pt>
              </c:numCache>
            </c:numRef>
          </c:xVal>
          <c:yVal>
            <c:numRef>
              <c:f>公会計指標分析・財政指標組合せ分析表!$BP$51:$DC$51</c:f>
              <c:numCache>
                <c:formatCode>#,##0.0;"▲ "#,##0.0</c:formatCode>
                <c:ptCount val="40"/>
                <c:pt idx="8">
                  <c:v>60.6</c:v>
                </c:pt>
                <c:pt idx="16">
                  <c:v>51.6</c:v>
                </c:pt>
                <c:pt idx="24">
                  <c:v>43.7</c:v>
                </c:pt>
                <c:pt idx="32">
                  <c:v>35.5</c:v>
                </c:pt>
              </c:numCache>
            </c:numRef>
          </c:yVal>
          <c:smooth val="0"/>
          <c:extLst>
            <c:ext xmlns:c16="http://schemas.microsoft.com/office/drawing/2014/chart" uri="{C3380CC4-5D6E-409C-BE32-E72D297353CC}">
              <c16:uniqueId val="{00000009-51A2-45BD-BBA6-9D5D9EAD85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{1A9876FC-8E29-419F-8DF5-04F52E80CE8A}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1A2-45BD-BBA6-9D5D9EAD85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{0CB7644C-17F6-4B3F-A21D-607DF3FB62DF}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A2-45BD-BBA6-9D5D9EAD85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{E7EA641A-5FFD-432B-9681-527CBB87FDD9}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A2-45BD-BBA6-9D5D9EAD85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{60E0CB28-0CB3-461E-BF7B-4AA890770211}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A2-45BD-BBA6-9D5D9EAD85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{CBC60E17-CAFE-4BDD-99BD-A957E860754C}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A2-45BD-BBA6-9D5D9EAD857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{2189D10B-EB58-41B3-931E-194010DF42FC}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1A2-45BD-BBA6-9D5D9EAD857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{33D96E08-B9C5-4768-8C44-2EA846ADD3E4}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1A2-45BD-BBA6-9D5D9EAD857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{14425F44-3667-4D14-816A-01E05AF13522}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1A2-45BD-BBA6-9D5D9EAD857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{4D1F56E8-4F2D-43A2-9DC2-3E1AF41B3691}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1A2-45BD-BBA6-9D5D9EAD85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51A2-45BD-BBA6-9D5D9EAD857B}"/>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069546678429452E-2"/>
                  <c:y val="-4.4340838149279374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{CDA31919-C5CC-44A3-A41F-54DA70486748}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C92-4B92-951C-5ECBBB0BC4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{200DC094-4624-4F0B-B14E-CD599A90480E}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92-4B92-951C-5ECBBB0BC4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{A7E82A46-3F07-45BC-BA34-F7C35D08FFCD}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92-4B92-951C-5ECBBB0BC4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{9FA43264-0182-4BD2-9F0E-A123FD2F61C9}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92-4B92-951C-5ECBBB0BC4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{CB30DC6D-A4A1-409C-BD7D-1023871C0F42}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92-4B92-951C-5ECBBB0BC48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{2087AAF4-093C-4AB0-84DC-C897BCDDE3B4}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C92-4B92-951C-5ECBBB0BC48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{CE0017A6-3B55-4D13-ADBC-AD8AC470365B}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C92-4B92-951C-5ECBBB0BC48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{9B34A5C1-8DB7-4565-B3D6-37E0E654D274}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C92-4B92-951C-5ECBBB0BC48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{D9F41E24-90FA-4E7D-B587-A07081BD3C05}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C92-4B92-951C-5ECBBB0BC4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c:v>
                </c:pt>
                <c:pt idx="16">
                  <c:v>7.8</c:v>
                </c:pt>
                <c:pt idx="24">
                  <c:v>7</c:v>
                </c:pt>
                <c:pt idx="32">
                  <c:v>6.5</c:v>
                </c:pt>
              </c:numCache>
            </c:numRef>
          </c:xVal>
          <c:yVal>
            <c:numRef>
              <c:f>公会計指標分析・財政指標組合せ分析表!$BP$73:$DC$73</c:f>
              <c:numCache>
                <c:formatCode>#,##0.0;"▲ "#,##0.0</c:formatCode>
                <c:ptCount val="40"/>
                <c:pt idx="0">
                  <c:v>26.3</c:v>
                </c:pt>
                <c:pt idx="8">
                  <c:v>60.6</c:v>
                </c:pt>
                <c:pt idx="16">
                  <c:v>51.6</c:v>
                </c:pt>
                <c:pt idx="24">
                  <c:v>43.7</c:v>
                </c:pt>
                <c:pt idx="32">
                  <c:v>35.5</c:v>
                </c:pt>
              </c:numCache>
            </c:numRef>
          </c:yVal>
          <c:smooth val="0"/>
          <c:extLst>
            <c:ext xmlns:c16="http://schemas.microsoft.com/office/drawing/2014/chart" uri="{C3380CC4-5D6E-409C-BE32-E72D297353CC}">
              <c16:uniqueId val="{00000009-4C92-4B92-951C-5ECBBB0BC4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{F6A4FD64-239C-4D3E-A841-12F77A6AA164}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C92-4B92-951C-5ECBBB0BC4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{4AD5125E-C650-4EA1-83D0-F65D03AC3ACB}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92-4B92-951C-5ECBBB0BC4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{5A2C3C91-42FF-46DF-AC2D-9E0ADD8229AD}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92-4B92-951C-5ECBBB0BC4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{0DAD7374-038A-4C99-91E2-6D0937BD2D2A}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92-4B92-951C-5ECBBB0BC4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{BD4FB899-8C5E-49D4-92B7-A315E63EB6FB}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92-4B92-951C-5ECBBB0BC48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{59E1B19E-CD6F-424B-A917-AF12493807F8}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C92-4B92-951C-5ECBBB0BC48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{20DF2399-1342-4D50-BFFC-31E6D8E01552}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C92-4B92-951C-5ECBBB0BC485}"/>
                </c:ext>
              </c:extLst>
            </c:dLbl>
            <c:dLbl>
              <c:idx val="24"/>
              <c:layout>
                <c:manualLayout>
                  <c:x val="-3.6284449406814487E-3"/>
                  <c:y val="-1.80758089385145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{275F0DD8-FE78-43DE-AFD1-EB096579A4E6}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C92-4B92-951C-5ECBBB0BC48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{D5162E8C-16E0-4C28-97E8-F5A901B8EB85}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C92-4B92-951C-5ECBBB0BC4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4C92-4B92-951C-5ECBBB0BC485}"/>
            </c:ext>
          </c:extLst>
        </c:ser>
        <c:dLbls>
          <c:showLegendKey val="0"/>
          <c:showVal val="1"/>
          <c:showCatName val="0"/>
          <c:showSerName val="0"/>
          <c:showPercent val="0"/>
          <c:showBubbleSize val="0"/>
        </c:dLbls>
        <c:axId val="84219776"/>
        <c:axId val="84234240"/>
      </c:scatterChart>
      <c:valAx>
        <c:axId val="84219776"/>
        <c:scaling>
          <c:orientation val="minMax"/>
          <c:max val="9.6"/>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年度借入の甘楽中学校建設事業、平成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年度借入の総合福祉センター改修事業に伴う元金償還が平成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年度より本格的に開始されたことが要因となり、今年度は増額に転じた。</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公営企業債の元利償還額も増加に転じたことから、今後も</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適債事業の判断を慎重に行い、将来への負担軽減を見据えた財政運営を図る。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年度以降町債発行を抑制してきたため、地方債の現在高は減少傾向にあったが、甘楽中学校建設事業に伴い、平成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年度末より大幅に上昇に転じている。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年度に総合福祉センター改修事業に伴う公共施設等適正管理推進事業債の借入が大きく影響したことで増加に転じたが、町債償還が平成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年度より開始されていることから、地方債現在高は減少する結果となった。</a:t>
          </a:r>
        </a:p>
        <a:p>
          <a:r>
            <a:rPr kumimoji="1" lang="ja-JP" altLang="en-US" sz="1400">
              <a:latin typeface="ＭＳ ゴシック" pitchFamily="49" charset="-128"/>
              <a:ea typeface="ＭＳ ゴシック" pitchFamily="49" charset="-128"/>
            </a:rPr>
            <a:t>　充当可能基金も限られていることから、今後は適債事業を慎重に判断し、借入金残高の上昇を抑制し、健全な財政運営に努める。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群馬県甘楽町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昨年度に引き続き地方税の増収が要因となり、将来の施設更新や改修に備えた計画的な積立てができており、基金全体で見ると増加（前年比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甘楽ＰＡスマートＩＣ整備事業を始めとする大規模事業や町有施設の老朽化による改修を予定し、事業費が増加することが見込まれる。計画的な基金取り崩しを行うことで、健全な財政運営に努めていく。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その他特定目的基金については、基金により繰入れを行う事業が限定されているため、予算編成状況に応じて効率的に取り崩しを行っている。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幼稚園の建設や甘楽ふるさと館浴場改修工事が予定されていることから、地方税の増収による分を「学校建築基金」「甘楽ふるさと館備品等管理運営基金」へ積立てを行ったことにより、その他特定目的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長岡今朝吉基金を始め、将来的に基金積立てが見込めない基金もあるため、事業運営に有効な活用を心掛け、将来を見据えて取り崩しは慎重に判断していく必要がある。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社会資本総合整備交付金事業等の事業の縮小により、取り崩しをする必要がなくなったことから、前年比約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継続して整備している甘楽ＰＡスマートＩＣ整備事業、最終年を迎える都市再生整備事業等の実施を控えているが、過度な取り崩しはせず適正な予算編成に努めていく。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年度にかけては取り崩しを行っていない。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年度は元利償還金額が増加し、今後においては財源不足が懸念されるため、必要に応じて減債基金の取り崩しを予定するため、基金残高は減少に転じる見込みである。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C90FA20-0354-4512-B6C9-F4BD85B31E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7AF8DC-A55A-4AEE-991D-6C13637B6B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C602C1A-7696-4A00-A107-D7F4D07A9A1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990C529-DC56-41B0-A289-E5C65D29654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30FE78-C59D-4D72-A168-3672766036B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1A53FA2-D6E6-4EFD-9B87-E4B34BC22B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63878E9-B1EE-4508-9248-805024507A3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90FA918F-6924-4E00-8D60-54092016224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FA2BF6C-20D3-4445-895A-D82BF23726B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70B5868-E6FE-49EF-AB2F-D80D92B00D5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C1EBFA3-ACBF-442E-B640-59143A8747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1F5A555-F9BC-4BBB-90B4-821C2FED99E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8979F93-C7FD-43EB-A682-A00905DD3E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52C10A5-4CE5-4C96-B857-A1F15A096BB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12E9EC-8A26-43C7-A77B-2FCFDB2AC1B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EB60DA2-1825-498B-AAFC-6F260E1E2E5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625101F-C52A-48D9-8903-B7A54C59508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9A02179-BCBF-4AAC-A1CE-3F5124F8E03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87D1343-46DB-48F0-B4C1-C7A1FAAB86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63BA50D-D699-40AF-B9B5-A6FA67B84C6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0F6BB1D-9E5A-42DD-8BF7-A8C7A99FFE0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D7857A6-6B2E-443E-888F-05413DFFB59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50686C2-5F54-4578-990C-0E437AB3517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5A648CE-D473-4ECE-B284-E19C720A7BF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4F716F4-5325-4A7F-AFF4-D226175C2CF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85158A4-8D67-495F-A9F0-ADF9F461316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6F6052D-B1DA-4897-AE8E-2BE7BFAD960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4817B55-04A7-49CC-B41D-9855DCE294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5A79399-59CD-47B1-A21B-6D701D2B1E3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E7574AB-BDEF-4526-BEBD-940C044E9B83}"/>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B7F8D05-2042-408C-9296-2EB0ADE0873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A1DF1CE-46CF-48B5-8829-0C0D7497AAF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529D3900-70F2-4BEA-AA3B-258D303ADC6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A98345D-60EC-41E4-86AB-694176A74B2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14DB412-464E-4448-B2A2-5DA6FB5DC75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A812BC23-0C70-4E25-9EFE-B05A6DFAD02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DB2214C-1368-42B4-95B2-38A57EC859E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60BCCE8-9D1A-4FE6-8D73-6299440C97C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7ED472B7-899A-4CE3-B4A3-27661EA545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B6A05F6-D490-40F7-B11A-300204D1F9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7E6D284F-8335-4979-A2F5-EAD7AF830E8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DDD8A1FC-FF2A-4E28-A5DB-A3C5FA3A51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CF211D1-0687-43B9-8D49-494245F0FD0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5DE8AD76-96EA-48F4-BA2C-D867224DFB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BF31CC1D-8E3D-4824-BC3E-2E88D038843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F08B51F-3C7F-4E33-A780-235D732FFA3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基づき、平成２９年度に老朽化した保健センターの集約化・複合化を実施したが、減価償却率は増加傾向にある。来年度は町有施設個別施設計画を策定や旧保健センターの解体を予定しており、今後も老朽化施設の廃止や計画的な施設の統合に取り組んでいくことで、減価償却率の伸びを緩やかにできるよう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748EF0D-B7AA-45E9-932A-1CF273CF67B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2C92F56-6194-4EF6-A11C-43E6E783614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1341955C-B8D9-4078-A710-1BF6DC530E1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D9E748A-3E4F-4933-A06A-B3D6D8A024A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DAC06253-D75A-406C-9741-9ECFE58B8C6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635B78-5610-48D5-8A68-76EBB0D6DD7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33A44374-1A11-48E3-9F39-2CDB4177212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A293AD7-1B31-4620-9A7D-DAF1E7B5777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ED72BFF0-8EE9-452A-8367-860158790FB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9AA6C454-0CB5-41A9-BF04-BCF104E14D3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99D3B3EA-B10C-4ABC-88CB-A78EBCCAE4A4}"/>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ABCFD967-3B7D-470C-B03D-C6639EBD604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711D61BC-2EBE-4714-8ACA-97F5424E550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E4B64DD7-8227-4619-821E-0ADC28EB4B69}"/>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E4BED59-F32D-4838-B7FF-154D2441397A}"/>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9EDB7A9-2441-4F5F-8207-981FBF769C8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8479387A-A0DB-4B3F-B3D7-D51F5A3DE55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A7FB03C-54F1-4D08-B9A9-46CC543FCF6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93C8220B-4F84-4FED-B680-1EC363AFA098}"/>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57B75032-AEED-4751-9F7F-D0D64A461D83}"/>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D456E891-7B50-4BE7-BF39-ADED7C4CBA75}"/>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320AB91A-167B-42F2-A57C-3DE397603429}"/>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ACD9AE22-14DF-472F-9FDD-E628CEC6638F}"/>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id="{385F8B00-9E3A-4EF0-8849-E209A9087C03}"/>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B01E76E9-BCC0-4EE9-87ED-62AE9896AFA9}"/>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DC10DCE8-46D7-459E-A311-22C4029ADD00}"/>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32688D54-CD17-4483-AEB5-E47D53C7C65C}"/>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7B50AAA7-F461-4EC1-BC16-C16CD51ACDAE}"/>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F252544-1FAA-44F8-952F-390708A275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6CB40ED-6CD7-4FF9-B3D7-D04F1315876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6DCA6E8-CBED-487F-9C05-98E766A37B7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C8DFE90-04B2-442F-B5F2-E1A97CFC13A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14BD2EF-D8D8-49A2-B1F6-F6041C0AE08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145597</xdr:rowOff>
    </xdr:from>
    <xdr:to>
      <xdr:col>23</xdr:col>
      <xdr:colOff>136525</xdr:colOff>
      <xdr:row>30</xdr:row>
      <xdr:rowOff>75747</xdr:rowOff>
    </xdr:to>
    <xdr:sp macro="" textlink="">
      <xdr:nvSpPr>
        <xdr:cNvPr id="81" name="楕円 80">
          <a:extLst>
            <a:ext uri="{FF2B5EF4-FFF2-40B4-BE49-F238E27FC236}">
              <a16:creationId xmlns:a16="http://schemas.microsoft.com/office/drawing/2014/main" id="{F305FD9D-FA3B-4F6D-BB1B-96B4E671B1B4}"/>
            </a:ext>
          </a:extLst>
        </xdr:cNvPr>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124024</xdr:rowOff>
    </xdr:from>
    <xdr:ext cx="405111" cy="259045"/>
    <xdr:sp macro="" textlink="">
      <xdr:nvSpPr>
        <xdr:cNvPr id="82" name="有形固定資産減価償却率該当値テキスト">
          <a:extLst>
            <a:ext uri="{FF2B5EF4-FFF2-40B4-BE49-F238E27FC236}">
              <a16:creationId xmlns:a16="http://schemas.microsoft.com/office/drawing/2014/main" id="{E11F4514-5D4C-499B-BD27-215BDF45E2EF}"/>
            </a:ext>
          </a:extLst>
        </xdr:cNvPr>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26579</xdr:rowOff>
    </xdr:from>
    <xdr:to>
      <xdr:col>19</xdr:col>
      <xdr:colOff>187325</xdr:colOff>
      <xdr:row>30</xdr:row>
      <xdr:rowOff>128179</xdr:rowOff>
    </xdr:to>
    <xdr:sp macro="" textlink="">
      <xdr:nvSpPr>
        <xdr:cNvPr id="83" name="楕円 82">
          <a:extLst>
            <a:ext uri="{FF2B5EF4-FFF2-40B4-BE49-F238E27FC236}">
              <a16:creationId xmlns:a16="http://schemas.microsoft.com/office/drawing/2014/main" id="{F8619092-3A93-41D6-8DFA-002F8B82073A}"/>
            </a:ext>
          </a:extLst>
        </xdr:cNvPr>
        <xdr:cNvSpPr/>
      </xdr:nvSpPr>
      <xdr:spPr>
        <a:xfrm>
          <a:off x="4000500" y="59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77379</xdr:rowOff>
    </xdr:to>
    <xdr:cxnSp macro="">
      <xdr:nvCxnSpPr>
        <xdr:cNvPr id="84" name="直線コネクタ 83">
          <a:extLst>
            <a:ext uri="{FF2B5EF4-FFF2-40B4-BE49-F238E27FC236}">
              <a16:creationId xmlns:a16="http://schemas.microsoft.com/office/drawing/2014/main" id="{60EF80FC-E2C7-4EBA-BF5F-D61FAB025170}"/>
            </a:ext>
          </a:extLst>
        </xdr:cNvPr>
        <xdr:cNvCxnSpPr/>
      </xdr:nvCxnSpPr>
      <xdr:spPr>
        <a:xfrm flipV="1">
          <a:off x="4051300" y="593997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82097</xdr:rowOff>
    </xdr:from>
    <xdr:to>
      <xdr:col>15</xdr:col>
      <xdr:colOff>187325</xdr:colOff>
      <xdr:row>31</xdr:row>
      <xdr:rowOff>12247</xdr:rowOff>
    </xdr:to>
    <xdr:sp macro="" textlink="">
      <xdr:nvSpPr>
        <xdr:cNvPr id="85" name="楕円 84">
          <a:extLst>
            <a:ext uri="{FF2B5EF4-FFF2-40B4-BE49-F238E27FC236}">
              <a16:creationId xmlns:a16="http://schemas.microsoft.com/office/drawing/2014/main" id="{6FB74302-1E11-4A87-806B-866E89C284B5}"/>
            </a:ext>
          </a:extLst>
        </xdr:cNvPr>
        <xdr:cNvSpPr/>
      </xdr:nvSpPr>
      <xdr:spPr>
        <a:xfrm>
          <a:off x="3238500" y="59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77379</xdr:rowOff>
    </xdr:from>
    <xdr:to>
      <xdr:col>19</xdr:col>
      <xdr:colOff>136525</xdr:colOff>
      <xdr:row>30</xdr:row>
      <xdr:rowOff>132897</xdr:rowOff>
    </xdr:to>
    <xdr:cxnSp macro="">
      <xdr:nvCxnSpPr>
        <xdr:cNvPr id="86" name="直線コネクタ 85">
          <a:extLst>
            <a:ext uri="{FF2B5EF4-FFF2-40B4-BE49-F238E27FC236}">
              <a16:creationId xmlns:a16="http://schemas.microsoft.com/office/drawing/2014/main" id="{37BCE93D-9950-4C01-B47A-8C8C87715B41}"/>
            </a:ext>
          </a:extLst>
        </xdr:cNvPr>
        <xdr:cNvCxnSpPr/>
      </xdr:nvCxnSpPr>
      <xdr:spPr>
        <a:xfrm flipV="1">
          <a:off x="3289300" y="599240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87" name="楕円 86">
          <a:extLst>
            <a:ext uri="{FF2B5EF4-FFF2-40B4-BE49-F238E27FC236}">
              <a16:creationId xmlns:a16="http://schemas.microsoft.com/office/drawing/2014/main" id="{29F27B5E-A688-4F05-A4A4-BCE7F5D4F119}"/>
            </a:ext>
          </a:extLst>
        </xdr:cNvPr>
        <xdr:cNvSpPr/>
      </xdr:nvSpPr>
      <xdr:spPr>
        <a:xfrm>
          <a:off x="2476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132897</xdr:rowOff>
    </xdr:from>
    <xdr:to>
      <xdr:col>15</xdr:col>
      <xdr:colOff>136525</xdr:colOff>
      <xdr:row>31</xdr:row>
      <xdr:rowOff>100239</xdr:rowOff>
    </xdr:to>
    <xdr:cxnSp macro="">
      <xdr:nvCxnSpPr>
        <xdr:cNvPr id="88" name="直線コネクタ 87">
          <a:extLst>
            <a:ext uri="{FF2B5EF4-FFF2-40B4-BE49-F238E27FC236}">
              <a16:creationId xmlns:a16="http://schemas.microsoft.com/office/drawing/2014/main" id="{CA46C2EA-D0B2-4785-AF3C-6E4CF7ED9F9A}"/>
            </a:ext>
          </a:extLst>
        </xdr:cNvPr>
        <xdr:cNvCxnSpPr/>
      </xdr:nvCxnSpPr>
      <xdr:spPr>
        <a:xfrm flipV="1">
          <a:off x="2527300" y="6047922"/>
          <a:ext cx="7620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9" name="n_1aveValue有形固定資産減価償却率">
          <a:extLst>
            <a:ext uri="{FF2B5EF4-FFF2-40B4-BE49-F238E27FC236}">
              <a16:creationId xmlns:a16="http://schemas.microsoft.com/office/drawing/2014/main" id="{6608052F-FBBA-4ED1-8FC9-6DCF0D3EE7FD}"/>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104610</xdr:rowOff>
    </xdr:from>
    <xdr:ext cx="405111" cy="259045"/>
    <xdr:sp macro="" textlink="">
      <xdr:nvSpPr>
        <xdr:cNvPr id="90" name="n_2aveValue有形固定資産減価償却率">
          <a:extLst>
            <a:ext uri="{FF2B5EF4-FFF2-40B4-BE49-F238E27FC236}">
              <a16:creationId xmlns:a16="http://schemas.microsoft.com/office/drawing/2014/main" id="{A63BD5A5-FB4E-4D4C-A57E-9E78D9F53D69}"/>
            </a:ext>
          </a:extLst>
        </xdr:cNvPr>
        <xdr:cNvSpPr txBox="1"/>
      </xdr:nvSpPr>
      <xdr:spPr>
        <a:xfrm>
          <a:off x="30867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1" name="n_3aveValue有形固定資産減価償却率">
          <a:extLst>
            <a:ext uri="{FF2B5EF4-FFF2-40B4-BE49-F238E27FC236}">
              <a16:creationId xmlns:a16="http://schemas.microsoft.com/office/drawing/2014/main" id="{0B3B048E-8680-4066-AD98-3F1C8F3214CE}"/>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119306</xdr:rowOff>
    </xdr:from>
    <xdr:ext cx="405111" cy="259045"/>
    <xdr:sp macro="" textlink="">
      <xdr:nvSpPr>
        <xdr:cNvPr id="92" name="n_1mainValue有形固定資産減価償却率">
          <a:extLst>
            <a:ext uri="{FF2B5EF4-FFF2-40B4-BE49-F238E27FC236}">
              <a16:creationId xmlns:a16="http://schemas.microsoft.com/office/drawing/2014/main" id="{F38185F7-6415-4FAD-B231-FB3812B4448B}"/>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3" name="n_2mainValue有形固定資産減価償却率">
          <a:extLst>
            <a:ext uri="{FF2B5EF4-FFF2-40B4-BE49-F238E27FC236}">
              <a16:creationId xmlns:a16="http://schemas.microsoft.com/office/drawing/2014/main" id="{8F14DDF6-E37E-4070-B0C1-9E4D16BFF8E7}"/>
            </a:ext>
          </a:extLst>
        </xdr:cNvPr>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94" name="n_3mainValue有形固定資産減価償却率">
          <a:extLst>
            <a:ext uri="{FF2B5EF4-FFF2-40B4-BE49-F238E27FC236}">
              <a16:creationId xmlns:a16="http://schemas.microsoft.com/office/drawing/2014/main" id="{95886C7C-8EBC-4C2A-93E6-3184462F564E}"/>
            </a:ext>
          </a:extLst>
        </xdr:cNvPr>
        <xdr:cNvSpPr txBox="1"/>
      </xdr:nvSpPr>
      <xdr:spPr>
        <a:xfrm>
          <a:off x="2324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847C2004-0709-482F-98B6-E75F3B5057A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27EB6F08-671C-47D7-B0AB-982132F2D7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38EDFA06-0574-4FDC-96FB-D7D4B9BD1C6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917D580D-2739-4354-8BC2-9DA593C713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E993B68B-E6B2-4EC5-B400-191FCA4B8F6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666C639B-3846-4875-ACE0-1F432C806B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B7E2EA68-F35A-4426-873D-E988F2715EF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DF5BE2AD-B1C9-46F9-AD4A-3558E5461DA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C629D14-C4F1-49A1-BB9C-35D843F8C51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BC4B77F-8C49-40CC-AF31-DCCE53AFBC2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34221CEB-758C-4E49-BFBF-5CA9DEAA357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A33DE7A2-7426-46E6-BA8E-8D31953C234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EF94B23E-5FB2-40CD-9F47-D784FBB150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今年度は、平成２６・２７年度甘楽中学校建設事業に係る義務教育施設整備事業債、平成２９年度総合福祉センター・保健センターの集約化・複合化事業に係る公共事業等適正管理推進事業債の元金償還が開始となったことで、公債費が大幅に増加した。このことが要因となり債務償還費率が減少したが、類似団体平均を上回っていることから、町債借入に際しては、適債事業を慎重に判断し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5645CCC2-BD0B-46AF-83CE-2CC2112B99C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5F22340B-CDC8-4876-91F6-308267EEFF8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DD478149-73CC-496F-AEBE-2F3B1C7CFEC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CC6FC406-8B39-45BC-A71D-6293F6080C8D}"/>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5FBDBC9E-0DFA-4555-B72C-5EC0893D62F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D20ED047-2EA1-40E8-8419-9948EA964F4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402E19A0-7679-4DDD-9C40-2AC3B20B026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DD3E36AD-BC5F-44F7-B46C-9CE4D351650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1EBB7ED-6229-4F10-A480-4633675637F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A7BD8398-95C8-4955-A5F6-1BA2719419A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9CB09CEE-3D2B-4903-A924-3989CBA819E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C97C5A9C-2EF1-4BAA-84BA-0DFE0E409DC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2185EBC3-FF01-4BE1-BBE5-2DA8F8610A6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CD1F14FC-4D0F-42E6-9DA7-7DC7CAE2A9FD}"/>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1DF42FCF-2C2C-407F-9430-AC99E0D1DB8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63EDF6BF-60FC-4A81-9DFA-A9C7A231983F}"/>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CB9BA006-2267-4AA5-B62D-DE6A2A701AB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5F779800-5C9A-4954-B37A-4B6C03F3B62B}"/>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a:extLst>
            <a:ext uri="{FF2B5EF4-FFF2-40B4-BE49-F238E27FC236}">
              <a16:creationId xmlns:a16="http://schemas.microsoft.com/office/drawing/2014/main" id="{A81068B3-505B-4E9D-83A7-DF81BED082F0}"/>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a:extLst>
            <a:ext uri="{FF2B5EF4-FFF2-40B4-BE49-F238E27FC236}">
              <a16:creationId xmlns:a16="http://schemas.microsoft.com/office/drawing/2014/main" id="{AB31C95A-5847-4D5F-970F-5D2854DF29B4}"/>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8" name="債務償還比率平均値テキスト">
          <a:extLst>
            <a:ext uri="{FF2B5EF4-FFF2-40B4-BE49-F238E27FC236}">
              <a16:creationId xmlns:a16="http://schemas.microsoft.com/office/drawing/2014/main" id="{9EEFA927-55EC-40AE-A207-16A42659946E}"/>
            </a:ext>
          </a:extLst>
        </xdr:cNvPr>
        <xdr:cNvSpPr txBox="1"/>
      </xdr:nvSpPr>
      <xdr:spPr>
        <a:xfrm>
          <a:off x="14846300" y="6056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a:extLst>
            <a:ext uri="{FF2B5EF4-FFF2-40B4-BE49-F238E27FC236}">
              <a16:creationId xmlns:a16="http://schemas.microsoft.com/office/drawing/2014/main" id="{990A9DD0-F946-4FB4-BC44-F2D30392F8A3}"/>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a:extLst>
            <a:ext uri="{FF2B5EF4-FFF2-40B4-BE49-F238E27FC236}">
              <a16:creationId xmlns:a16="http://schemas.microsoft.com/office/drawing/2014/main" id="{E6CCAD5A-D7CE-40B8-ACB7-84BDA3E60320}"/>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300DC29-6DC7-406F-B9CF-2BA6DAE45E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3B24233E-323E-429B-B312-D6D0436F3E1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E56D9C78-08F2-4D1E-B4C3-340C5263730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DB74CB0-3FA7-48CF-A09D-5F770495D29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FE86AE2-00F8-4031-9332-EA1E71205AA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96541</xdr:rowOff>
    </xdr:from>
    <xdr:to>
      <xdr:col>76</xdr:col>
      <xdr:colOff>73025</xdr:colOff>
      <xdr:row>31</xdr:row>
      <xdr:rowOff>26691</xdr:rowOff>
    </xdr:to>
    <xdr:sp macro="" textlink="">
      <xdr:nvSpPr>
        <xdr:cNvPr id="136" name="楕円 135">
          <a:extLst>
            <a:ext uri="{FF2B5EF4-FFF2-40B4-BE49-F238E27FC236}">
              <a16:creationId xmlns:a16="http://schemas.microsoft.com/office/drawing/2014/main" id="{10CA7A6E-6BDE-490D-A73E-DBF40E96A4FE}"/>
            </a:ext>
          </a:extLst>
        </xdr:cNvPr>
        <xdr:cNvSpPr/>
      </xdr:nvSpPr>
      <xdr:spPr>
        <a:xfrm>
          <a:off x="14744700" y="60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119418</xdr:rowOff>
    </xdr:from>
    <xdr:ext cx="469744" cy="259045"/>
    <xdr:sp macro="" textlink="">
      <xdr:nvSpPr>
        <xdr:cNvPr id="137" name="債務償還比率該当値テキスト">
          <a:extLst>
            <a:ext uri="{FF2B5EF4-FFF2-40B4-BE49-F238E27FC236}">
              <a16:creationId xmlns:a16="http://schemas.microsoft.com/office/drawing/2014/main" id="{5222E4C1-D0BA-459E-AC31-81B67222C673}"/>
            </a:ext>
          </a:extLst>
        </xdr:cNvPr>
        <xdr:cNvSpPr txBox="1"/>
      </xdr:nvSpPr>
      <xdr:spPr>
        <a:xfrm>
          <a:off x="14846300" y="586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63796</xdr:rowOff>
    </xdr:from>
    <xdr:to>
      <xdr:col>72</xdr:col>
      <xdr:colOff>123825</xdr:colOff>
      <xdr:row>30</xdr:row>
      <xdr:rowOff>165396</xdr:rowOff>
    </xdr:to>
    <xdr:sp macro="" textlink="">
      <xdr:nvSpPr>
        <xdr:cNvPr id="138" name="楕円 137">
          <a:extLst>
            <a:ext uri="{FF2B5EF4-FFF2-40B4-BE49-F238E27FC236}">
              <a16:creationId xmlns:a16="http://schemas.microsoft.com/office/drawing/2014/main" id="{A8C020F4-5DE7-488C-BC9E-EEE30432C457}"/>
            </a:ext>
          </a:extLst>
        </xdr:cNvPr>
        <xdr:cNvSpPr/>
      </xdr:nvSpPr>
      <xdr:spPr>
        <a:xfrm>
          <a:off x="14033500" y="59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114596</xdr:rowOff>
    </xdr:from>
    <xdr:to>
      <xdr:col>76</xdr:col>
      <xdr:colOff>22225</xdr:colOff>
      <xdr:row>30</xdr:row>
      <xdr:rowOff>147341</xdr:rowOff>
    </xdr:to>
    <xdr:cxnSp macro="">
      <xdr:nvCxnSpPr>
        <xdr:cNvPr id="139" name="直線コネクタ 138">
          <a:extLst>
            <a:ext uri="{FF2B5EF4-FFF2-40B4-BE49-F238E27FC236}">
              <a16:creationId xmlns:a16="http://schemas.microsoft.com/office/drawing/2014/main" id="{11FADEB0-A8A4-4D6B-8201-6A28144247F9}"/>
            </a:ext>
          </a:extLst>
        </xdr:cNvPr>
        <xdr:cNvCxnSpPr/>
      </xdr:nvCxnSpPr>
      <xdr:spPr>
        <a:xfrm>
          <a:off x="14084300" y="6029621"/>
          <a:ext cx="711200" cy="3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40" name="n_1aveValue債務償還比率">
          <a:extLst>
            <a:ext uri="{FF2B5EF4-FFF2-40B4-BE49-F238E27FC236}">
              <a16:creationId xmlns:a16="http://schemas.microsoft.com/office/drawing/2014/main" id="{52F74538-6A22-4E9A-B3AC-4A7A910841CF}"/>
            </a:ext>
          </a:extLst>
        </xdr:cNvPr>
        <xdr:cNvSpPr txBox="1"/>
      </xdr:nvSpPr>
      <xdr:spPr>
        <a:xfrm>
          <a:off x="13836727" y="61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10473</xdr:rowOff>
    </xdr:from>
    <xdr:ext cx="469744" cy="259045"/>
    <xdr:sp macro="" textlink="">
      <xdr:nvSpPr>
        <xdr:cNvPr id="141" name="n_1mainValue債務償還比率">
          <a:extLst>
            <a:ext uri="{FF2B5EF4-FFF2-40B4-BE49-F238E27FC236}">
              <a16:creationId xmlns:a16="http://schemas.microsoft.com/office/drawing/2014/main" id="{8BB4DFAF-EFBD-4445-BD6D-529354B349AE}"/>
            </a:ext>
          </a:extLst>
        </xdr:cNvPr>
        <xdr:cNvSpPr txBox="1"/>
      </xdr:nvSpPr>
      <xdr:spPr>
        <a:xfrm>
          <a:off x="13836727" y="575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457BEDBB-FE23-4590-AA39-27AEEF5EFC3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EAF6601E-171C-4432-8E13-5FC4EC8977E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BAFB9132-CAC9-4CC7-897D-53D3C408728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EE3AA0C2-C70D-41FF-B277-3D8C868CC7B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D27495C-7DE1-4F25-BF64-F24DB7D7E82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6ACEDCDB-AFB8-4E34-9B78-808F08F28B8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B46CED-705F-4557-8EF8-7396096A9F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6E1DC35-F81D-4C52-89C2-B91FC828E3D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3470AC0-76DA-429F-93B3-0BE15073B15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7BA709B-7F7D-4E4B-A6A7-0D00AF2D59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B42ED67-9A5D-44BE-8FB7-A261EB4A64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08C960-ED29-43CC-9000-BD8A6E44B7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024548-8BE8-4442-839A-4C1A663ED2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35EEDB-CD82-4D0C-83A4-4BD9FC3C49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8F97BBC-AF8E-453C-9379-ABFF154E978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4E667A-6F4A-4AF7-945C-606156108D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FA19F5-6013-42AE-9120-4D904400DB5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0A5556C-58B9-4BDE-B039-57206D8FE5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7CC569-E38C-434B-840E-8B4594E6A4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08D681-5F81-42BB-A502-43A3576BA0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4A4676F-B835-45A6-B475-89C63E2F24E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444F5A3-C7F4-4AD6-B6B8-31E5BFE6351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7C6675-05FA-42DE-BC17-6B7EFFC68C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96ECA1-CA8B-441D-8BF8-9ADE379FD7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013C5-3817-4E65-B671-BD200805B4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7BB2E2-6A09-4DB1-8636-31107C49B55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A730FB-E4D0-4EDD-A35D-23E09790E3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134B0D-B63C-4ADA-B353-8E227C2CB9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EE73BD-80C0-4B4C-81E3-C45878005F4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87CA34A-1BE0-4E9D-9250-DAD80C83D1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0D6A2A-901D-40B6-8C83-FE3B8BD7D2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CF8E29-32BD-4519-8C40-66E2648E8B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734BC97-011B-4D94-A6C1-C6D5771338E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970EF5-125D-4060-8BED-076055D98B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2E964F-7F7E-479A-B2AE-160E600C43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D1EA13-E536-4C4D-9433-29689EBFF2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ABAF92B-5A4E-47D9-A0EA-FE17744251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31F1F21-6AEF-47E5-B380-0436ABF290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3AC05E-B63D-46C8-9E49-A740F5B69DC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1B1720C-DCCB-4B20-9196-BCD001A760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2E6605C-B3A6-483D-96ED-D8E04D17B2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ACE6C5D-FD55-4F5A-9C7D-497D5C9178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AF4F48B-F568-4CB9-816C-89A67A5EED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D8071A7-6C30-4F8C-933E-9DE132305A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AA4CA8C-257D-472A-A4F7-6266698E6F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8390C26-7F44-485B-98BA-3861E3146B8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DCCD53D-1E73-4630-8841-70514D0A45EC}"/>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BF3E7E15-C21E-42FA-8D8D-A07DF9130E6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23147AD1-6816-4313-9161-B4970AE1040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B1BE84A-064C-4406-B430-AB6D5452C45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BC321AB-7D15-4142-B724-62C6C4DA238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E29C2A1-F9AB-4633-9466-158C206309B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DC14E56-750B-478D-87BE-B906CF9A2F8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D4992CA9-48AD-422E-A4C3-43A1BCE3E3A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D073515-841C-4E01-941A-13D2053C41D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38A235F-3DEC-496C-8DE8-490CDC0DE5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577E085-5668-4C6A-A7F1-4922B664514A}"/>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68A710B-FC19-4699-A3E4-46AEE7CFB4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33D623F-D15E-411F-B7B6-1C31B44E48F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CDE19E48-7B76-4AE5-9B24-ADFDF6CC5C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2FB9EAD5-CFF9-4233-B6D0-0D3E13A222E2}"/>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CFE4DC50-35CA-40B7-94F3-22450CB2078C}"/>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82D78B6B-7831-4FBF-BA5A-541448417C0F}"/>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A948FF83-AFE4-48F9-A457-7FC4A42DAC03}"/>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F4E73A53-6CB9-445C-A9E6-24334BF38BB2}"/>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158767</xdr:rowOff>
    </xdr:from>
    <xdr:ext cx="405111" cy="259045"/>
    <xdr:sp macro="" textlink="">
      <xdr:nvSpPr>
        <xdr:cNvPr id="61" name="【道路】&#10;有形固定資産減価償却率平均値テキスト">
          <a:extLst>
            <a:ext uri="{FF2B5EF4-FFF2-40B4-BE49-F238E27FC236}">
              <a16:creationId xmlns:a16="http://schemas.microsoft.com/office/drawing/2014/main" id="{1EF1C51D-4017-4D8F-99D1-0319A5463598}"/>
            </a:ext>
          </a:extLst>
        </xdr:cNvPr>
        <xdr:cNvSpPr txBox="1"/>
      </xdr:nvSpPr>
      <xdr:spPr>
        <a:xfrm>
          <a:off x="4673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458666F2-5943-4654-8527-3236F43F4CD7}"/>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18C52169-DF96-4969-B2DB-79E3C4F8DBFE}"/>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8633FD16-C83C-476C-9C00-5609E319B3B2}"/>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1C895C2C-EE43-45ED-BD9D-F7E86B3A2B77}"/>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D6D3833-47D1-4DFA-8715-88A5300C51A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E807238-DA91-4A0F-965F-797146D3D0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4039EFF-B917-4E8A-88DD-CF69FA2A0A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591184-F615-4B11-88D1-D73BC5D8F7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D7B6B6-5906-4DB8-94AB-DA757259E0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1" name="楕円 70">
          <a:extLst>
            <a:ext uri="{FF2B5EF4-FFF2-40B4-BE49-F238E27FC236}">
              <a16:creationId xmlns:a16="http://schemas.microsoft.com/office/drawing/2014/main" id="{3551B154-0578-4C27-BD89-DB7189926A05}"/>
            </a:ext>
          </a:extLst>
        </xdr:cNvPr>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123842</xdr:rowOff>
    </xdr:from>
    <xdr:ext cx="405111" cy="259045"/>
    <xdr:sp macro="" textlink="">
      <xdr:nvSpPr>
        <xdr:cNvPr id="72" name="【道路】&#10;有形固定資産減価償却率該当値テキスト">
          <a:extLst>
            <a:ext uri="{FF2B5EF4-FFF2-40B4-BE49-F238E27FC236}">
              <a16:creationId xmlns:a16="http://schemas.microsoft.com/office/drawing/2014/main" id="{4EEF247B-49DF-4C80-BCDF-EB1768F781A1}"/>
            </a:ext>
          </a:extLst>
        </xdr:cNvPr>
        <xdr:cNvSpPr txBox="1"/>
      </xdr:nvSpPr>
      <xdr:spPr>
        <a:xfrm>
          <a:off x="4673600"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3" name="楕円 72">
          <a:extLst>
            <a:ext uri="{FF2B5EF4-FFF2-40B4-BE49-F238E27FC236}">
              <a16:creationId xmlns:a16="http://schemas.microsoft.com/office/drawing/2014/main" id="{1B95FC74-F563-43E4-872F-4A8913BB1E1E}"/>
            </a:ext>
          </a:extLst>
        </xdr:cNvPr>
        <xdr:cNvSpPr/>
      </xdr:nvSpPr>
      <xdr:spPr>
        <a:xfrm>
          <a:off x="3746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24765</xdr:rowOff>
    </xdr:from>
    <xdr:to>
      <xdr:col>24</xdr:col>
      <xdr:colOff>63500</xdr:colOff>
      <xdr:row>38</xdr:row>
      <xdr:rowOff>55245</xdr:rowOff>
    </xdr:to>
    <xdr:cxnSp macro="">
      <xdr:nvCxnSpPr>
        <xdr:cNvPr id="74" name="直線コネクタ 73">
          <a:extLst>
            <a:ext uri="{FF2B5EF4-FFF2-40B4-BE49-F238E27FC236}">
              <a16:creationId xmlns:a16="http://schemas.microsoft.com/office/drawing/2014/main" id="{06F4B266-B2F5-44D0-8C6E-99E3D4BB3E2C}"/>
            </a:ext>
          </a:extLst>
        </xdr:cNvPr>
        <xdr:cNvCxnSpPr/>
      </xdr:nvCxnSpPr>
      <xdr:spPr>
        <a:xfrm flipV="1">
          <a:off x="3797300" y="65398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5" name="楕円 74">
          <a:extLst>
            <a:ext uri="{FF2B5EF4-FFF2-40B4-BE49-F238E27FC236}">
              <a16:creationId xmlns:a16="http://schemas.microsoft.com/office/drawing/2014/main" id="{D0C6A1AC-D915-43DF-ACC5-EF997F31E0BB}"/>
            </a:ext>
          </a:extLst>
        </xdr:cNvPr>
        <xdr:cNvSpPr/>
      </xdr:nvSpPr>
      <xdr:spPr>
        <a:xfrm>
          <a:off x="2857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83820</xdr:rowOff>
    </xdr:to>
    <xdr:cxnSp macro="">
      <xdr:nvCxnSpPr>
        <xdr:cNvPr id="76" name="直線コネクタ 75">
          <a:extLst>
            <a:ext uri="{FF2B5EF4-FFF2-40B4-BE49-F238E27FC236}">
              <a16:creationId xmlns:a16="http://schemas.microsoft.com/office/drawing/2014/main" id="{A48894AE-B9F5-4C7F-8DDD-0E1D7353E1E9}"/>
            </a:ext>
          </a:extLst>
        </xdr:cNvPr>
        <xdr:cNvCxnSpPr/>
      </xdr:nvCxnSpPr>
      <xdr:spPr>
        <a:xfrm flipV="1">
          <a:off x="2908300" y="6570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7" name="楕円 76">
          <a:extLst>
            <a:ext uri="{FF2B5EF4-FFF2-40B4-BE49-F238E27FC236}">
              <a16:creationId xmlns:a16="http://schemas.microsoft.com/office/drawing/2014/main" id="{85548297-4BFF-4C44-BB48-8FAF060F2280}"/>
            </a:ext>
          </a:extLst>
        </xdr:cNvPr>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38</xdr:row>
      <xdr:rowOff>83820</xdr:rowOff>
    </xdr:to>
    <xdr:cxnSp macro="">
      <xdr:nvCxnSpPr>
        <xdr:cNvPr id="78" name="直線コネクタ 77">
          <a:extLst>
            <a:ext uri="{FF2B5EF4-FFF2-40B4-BE49-F238E27FC236}">
              <a16:creationId xmlns:a16="http://schemas.microsoft.com/office/drawing/2014/main" id="{D99167C2-E0FF-4D1A-9034-51A435BB12F6}"/>
            </a:ext>
          </a:extLst>
        </xdr:cNvPr>
        <xdr:cNvCxnSpPr/>
      </xdr:nvCxnSpPr>
      <xdr:spPr>
        <a:xfrm>
          <a:off x="2019300" y="633031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9" name="n_1aveValue【道路】&#10;有形固定資産減価償却率">
          <a:extLst>
            <a:ext uri="{FF2B5EF4-FFF2-40B4-BE49-F238E27FC236}">
              <a16:creationId xmlns:a16="http://schemas.microsoft.com/office/drawing/2014/main" id="{786C6227-588B-443A-8B02-C5E4858E8F92}"/>
            </a:ext>
          </a:extLst>
        </xdr:cNvPr>
        <xdr:cNvSpPr txBox="1"/>
      </xdr:nvSpPr>
      <xdr:spPr>
        <a:xfrm>
          <a:off x="35820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80" name="n_2aveValue【道路】&#10;有形固定資産減価償却率">
          <a:extLst>
            <a:ext uri="{FF2B5EF4-FFF2-40B4-BE49-F238E27FC236}">
              <a16:creationId xmlns:a16="http://schemas.microsoft.com/office/drawing/2014/main" id="{FEFED3DF-5E6E-461A-A6DC-B5233DBF3B4B}"/>
            </a:ext>
          </a:extLst>
        </xdr:cNvPr>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a:extLst>
            <a:ext uri="{FF2B5EF4-FFF2-40B4-BE49-F238E27FC236}">
              <a16:creationId xmlns:a16="http://schemas.microsoft.com/office/drawing/2014/main" id="{4510A04A-6E99-4D33-BAB6-640C3DC9F690}"/>
            </a:ext>
          </a:extLst>
        </xdr:cNvPr>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2" name="n_1mainValue【道路】&#10;有形固定資産減価償却率">
          <a:extLst>
            <a:ext uri="{FF2B5EF4-FFF2-40B4-BE49-F238E27FC236}">
              <a16:creationId xmlns:a16="http://schemas.microsoft.com/office/drawing/2014/main" id="{3418A9CF-2C2A-4FBE-9A23-B5B095E43086}"/>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125747</xdr:rowOff>
    </xdr:from>
    <xdr:ext cx="405111" cy="259045"/>
    <xdr:sp macro="" textlink="">
      <xdr:nvSpPr>
        <xdr:cNvPr id="83" name="n_2mainValue【道路】&#10;有形固定資産減価償却率">
          <a:extLst>
            <a:ext uri="{FF2B5EF4-FFF2-40B4-BE49-F238E27FC236}">
              <a16:creationId xmlns:a16="http://schemas.microsoft.com/office/drawing/2014/main" id="{B05C9205-C6D3-4EA1-BF1C-04C88D30F6AF}"/>
            </a:ext>
          </a:extLst>
        </xdr:cNvPr>
        <xdr:cNvSpPr txBox="1"/>
      </xdr:nvSpPr>
      <xdr:spPr>
        <a:xfrm>
          <a:off x="2705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4" name="n_3mainValue【道路】&#10;有形固定資産減価償却率">
          <a:extLst>
            <a:ext uri="{FF2B5EF4-FFF2-40B4-BE49-F238E27FC236}">
              <a16:creationId xmlns:a16="http://schemas.microsoft.com/office/drawing/2014/main" id="{99D53E16-A28F-4F30-A2B9-A878CC786F5D}"/>
            </a:ext>
          </a:extLst>
        </xdr:cNvPr>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71CD0C9B-ED50-4983-8271-C83ADE62F3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CDFB5C4-40E0-44CE-BBAF-67FE68A245F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B3C1440-3619-451F-89CC-0666390390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C0F7D887-E963-43B4-AFD4-B7B5C62CD49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85B2AAEE-9057-4002-BEA1-5D53838E39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10F2A64B-F35A-4B90-9D5D-1203A641F3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07BF0AC-DA3C-4009-A856-FD7DCCC8F3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30585A3-E042-4282-B47A-B6C40C1B9CE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65A6002-DD86-449F-9A79-F854436E671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11FC57B-38DB-416E-ABE4-0E9A35E14EA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F954FE5B-75D8-4A0D-9927-3768BFDB9F9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7E9976E-8A67-497B-ACB8-6B9978031B8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888CC555-158A-4B0C-86C1-35CBF4CB30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8C69F4FC-1F22-4590-85CC-6C34C424CA3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B13E323D-F0D9-4FD7-BE17-8C9B2327B3F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4CE1CE4E-962B-4DE7-B6E9-011228625C5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650CE63B-C9D3-413B-A15E-A077084894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9D5784FB-3C1A-47B2-9F88-9FBC8384B38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CA634C8D-F648-45F2-983C-37E1F44EB02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7887392-5E24-4A81-8ADE-72BA396F343C}"/>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E6E4CD5-5A68-4DA2-860E-2B14ADFC20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43952BAF-71DE-4398-8D16-14506160F8E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4C09634-DFAB-46EF-ABE1-38551FAD331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a:extLst>
            <a:ext uri="{FF2B5EF4-FFF2-40B4-BE49-F238E27FC236}">
              <a16:creationId xmlns:a16="http://schemas.microsoft.com/office/drawing/2014/main" id="{D4FCDE3B-8104-44FD-A0D5-AC397FE574E3}"/>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a:extLst>
            <a:ext uri="{FF2B5EF4-FFF2-40B4-BE49-F238E27FC236}">
              <a16:creationId xmlns:a16="http://schemas.microsoft.com/office/drawing/2014/main" id="{A840C4D0-7601-47BC-AE4A-E374C9B94169}"/>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a:extLst>
            <a:ext uri="{FF2B5EF4-FFF2-40B4-BE49-F238E27FC236}">
              <a16:creationId xmlns:a16="http://schemas.microsoft.com/office/drawing/2014/main" id="{AF64F5D2-8429-4044-9269-3CD8F6E9E69D}"/>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a:extLst>
            <a:ext uri="{FF2B5EF4-FFF2-40B4-BE49-F238E27FC236}">
              <a16:creationId xmlns:a16="http://schemas.microsoft.com/office/drawing/2014/main" id="{B2250587-2807-480D-B9FC-5B9E20F4DDF9}"/>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a:extLst>
            <a:ext uri="{FF2B5EF4-FFF2-40B4-BE49-F238E27FC236}">
              <a16:creationId xmlns:a16="http://schemas.microsoft.com/office/drawing/2014/main" id="{E06E9CA1-05A5-46BD-895A-12D88D0B4125}"/>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a:extLst>
            <a:ext uri="{FF2B5EF4-FFF2-40B4-BE49-F238E27FC236}">
              <a16:creationId xmlns:a16="http://schemas.microsoft.com/office/drawing/2014/main" id="{875285C2-1BF5-4630-87FA-0A297B747C6E}"/>
            </a:ext>
          </a:extLst>
        </xdr:cNvPr>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a:extLst>
            <a:ext uri="{FF2B5EF4-FFF2-40B4-BE49-F238E27FC236}">
              <a16:creationId xmlns:a16="http://schemas.microsoft.com/office/drawing/2014/main" id="{CFA15C37-468F-4D66-8651-1152705891E3}"/>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a:extLst>
            <a:ext uri="{FF2B5EF4-FFF2-40B4-BE49-F238E27FC236}">
              <a16:creationId xmlns:a16="http://schemas.microsoft.com/office/drawing/2014/main" id="{F83A489C-DAEC-4F12-B068-2043DBC5959F}"/>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a:extLst>
            <a:ext uri="{FF2B5EF4-FFF2-40B4-BE49-F238E27FC236}">
              <a16:creationId xmlns:a16="http://schemas.microsoft.com/office/drawing/2014/main" id="{07C33197-6891-4904-83E6-50586376DE83}"/>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a:extLst>
            <a:ext uri="{FF2B5EF4-FFF2-40B4-BE49-F238E27FC236}">
              <a16:creationId xmlns:a16="http://schemas.microsoft.com/office/drawing/2014/main" id="{5E1D682E-3449-4F00-8FF7-F9337205883B}"/>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B72ED75-0CD2-47A1-81C7-015DAAC632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FF799B6-DBBB-4756-9ABA-F7DAE310D74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EB2F055-A294-4718-8E05-3A5ED77BB9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A63C91B-6D9D-46EC-B820-C3EB9DA5D3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12F1CAD-586C-4F6A-86E9-6E3A0C9248F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161646</xdr:rowOff>
    </xdr:from>
    <xdr:to>
      <xdr:col>55</xdr:col>
      <xdr:colOff>50800</xdr:colOff>
      <xdr:row>39</xdr:row>
      <xdr:rowOff>91796</xdr:rowOff>
    </xdr:to>
    <xdr:sp macro="" textlink="">
      <xdr:nvSpPr>
        <xdr:cNvPr id="123" name="楕円 122">
          <a:extLst>
            <a:ext uri="{FF2B5EF4-FFF2-40B4-BE49-F238E27FC236}">
              <a16:creationId xmlns:a16="http://schemas.microsoft.com/office/drawing/2014/main" id="{36B2C780-CA3E-42D3-9F35-C2E580803594}"/>
            </a:ext>
          </a:extLst>
        </xdr:cNvPr>
        <xdr:cNvSpPr/>
      </xdr:nvSpPr>
      <xdr:spPr>
        <a:xfrm>
          <a:off x="10426700" y="66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140073</xdr:rowOff>
    </xdr:from>
    <xdr:ext cx="534377" cy="259045"/>
    <xdr:sp macro="" textlink="">
      <xdr:nvSpPr>
        <xdr:cNvPr id="124" name="【道路】&#10;一人当たり延長該当値テキスト">
          <a:extLst>
            <a:ext uri="{FF2B5EF4-FFF2-40B4-BE49-F238E27FC236}">
              <a16:creationId xmlns:a16="http://schemas.microsoft.com/office/drawing/2014/main" id="{D321D173-FD6F-4F50-B33D-7CA7DB0956DD}"/>
            </a:ext>
          </a:extLst>
        </xdr:cNvPr>
        <xdr:cNvSpPr txBox="1"/>
      </xdr:nvSpPr>
      <xdr:spPr>
        <a:xfrm>
          <a:off x="10515600" y="66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163475</xdr:rowOff>
    </xdr:from>
    <xdr:to>
      <xdr:col>50</xdr:col>
      <xdr:colOff>165100</xdr:colOff>
      <xdr:row>39</xdr:row>
      <xdr:rowOff>93625</xdr:rowOff>
    </xdr:to>
    <xdr:sp macro="" textlink="">
      <xdr:nvSpPr>
        <xdr:cNvPr id="125" name="楕円 124">
          <a:extLst>
            <a:ext uri="{FF2B5EF4-FFF2-40B4-BE49-F238E27FC236}">
              <a16:creationId xmlns:a16="http://schemas.microsoft.com/office/drawing/2014/main" id="{CDB55EEC-58F6-4F29-BF39-4588F8DBD388}"/>
            </a:ext>
          </a:extLst>
        </xdr:cNvPr>
        <xdr:cNvSpPr/>
      </xdr:nvSpPr>
      <xdr:spPr>
        <a:xfrm>
          <a:off x="9588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40996</xdr:rowOff>
    </xdr:from>
    <xdr:to>
      <xdr:col>55</xdr:col>
      <xdr:colOff>0</xdr:colOff>
      <xdr:row>39</xdr:row>
      <xdr:rowOff>42825</xdr:rowOff>
    </xdr:to>
    <xdr:cxnSp macro="">
      <xdr:nvCxnSpPr>
        <xdr:cNvPr id="126" name="直線コネクタ 125">
          <a:extLst>
            <a:ext uri="{FF2B5EF4-FFF2-40B4-BE49-F238E27FC236}">
              <a16:creationId xmlns:a16="http://schemas.microsoft.com/office/drawing/2014/main" id="{FCFE6AF6-A9CD-415A-A6BF-3BE792577F04}"/>
            </a:ext>
          </a:extLst>
        </xdr:cNvPr>
        <xdr:cNvCxnSpPr/>
      </xdr:nvCxnSpPr>
      <xdr:spPr>
        <a:xfrm flipV="1">
          <a:off x="9639300" y="672754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169590</xdr:rowOff>
    </xdr:from>
    <xdr:to>
      <xdr:col>46</xdr:col>
      <xdr:colOff>38100</xdr:colOff>
      <xdr:row>39</xdr:row>
      <xdr:rowOff>99740</xdr:rowOff>
    </xdr:to>
    <xdr:sp macro="" textlink="">
      <xdr:nvSpPr>
        <xdr:cNvPr id="127" name="楕円 126">
          <a:extLst>
            <a:ext uri="{FF2B5EF4-FFF2-40B4-BE49-F238E27FC236}">
              <a16:creationId xmlns:a16="http://schemas.microsoft.com/office/drawing/2014/main" id="{3B405BD1-A09E-40DE-BA64-DB55E28B135C}"/>
            </a:ext>
          </a:extLst>
        </xdr:cNvPr>
        <xdr:cNvSpPr/>
      </xdr:nvSpPr>
      <xdr:spPr>
        <a:xfrm>
          <a:off x="8699500" y="66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42825</xdr:rowOff>
    </xdr:from>
    <xdr:to>
      <xdr:col>50</xdr:col>
      <xdr:colOff>114300</xdr:colOff>
      <xdr:row>39</xdr:row>
      <xdr:rowOff>48940</xdr:rowOff>
    </xdr:to>
    <xdr:cxnSp macro="">
      <xdr:nvCxnSpPr>
        <xdr:cNvPr id="128" name="直線コネクタ 127">
          <a:extLst>
            <a:ext uri="{FF2B5EF4-FFF2-40B4-BE49-F238E27FC236}">
              <a16:creationId xmlns:a16="http://schemas.microsoft.com/office/drawing/2014/main" id="{B6ADD5DE-19C1-4C57-A5FC-898A542A3AC4}"/>
            </a:ext>
          </a:extLst>
        </xdr:cNvPr>
        <xdr:cNvCxnSpPr/>
      </xdr:nvCxnSpPr>
      <xdr:spPr>
        <a:xfrm flipV="1">
          <a:off x="8750300" y="6729375"/>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140062</xdr:rowOff>
    </xdr:from>
    <xdr:to>
      <xdr:col>41</xdr:col>
      <xdr:colOff>101600</xdr:colOff>
      <xdr:row>39</xdr:row>
      <xdr:rowOff>70212</xdr:rowOff>
    </xdr:to>
    <xdr:sp macro="" textlink="">
      <xdr:nvSpPr>
        <xdr:cNvPr id="129" name="楕円 128">
          <a:extLst>
            <a:ext uri="{FF2B5EF4-FFF2-40B4-BE49-F238E27FC236}">
              <a16:creationId xmlns:a16="http://schemas.microsoft.com/office/drawing/2014/main" id="{6DE826DE-44E5-40D3-852C-4BF090E1D556}"/>
            </a:ext>
          </a:extLst>
        </xdr:cNvPr>
        <xdr:cNvSpPr/>
      </xdr:nvSpPr>
      <xdr:spPr>
        <a:xfrm>
          <a:off x="7810500" y="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19412</xdr:rowOff>
    </xdr:from>
    <xdr:to>
      <xdr:col>45</xdr:col>
      <xdr:colOff>177800</xdr:colOff>
      <xdr:row>39</xdr:row>
      <xdr:rowOff>48940</xdr:rowOff>
    </xdr:to>
    <xdr:cxnSp macro="">
      <xdr:nvCxnSpPr>
        <xdr:cNvPr id="130" name="直線コネクタ 129">
          <a:extLst>
            <a:ext uri="{FF2B5EF4-FFF2-40B4-BE49-F238E27FC236}">
              <a16:creationId xmlns:a16="http://schemas.microsoft.com/office/drawing/2014/main" id="{F5DF97BC-9420-4934-8A30-F3D4649345D8}"/>
            </a:ext>
          </a:extLst>
        </xdr:cNvPr>
        <xdr:cNvCxnSpPr/>
      </xdr:nvCxnSpPr>
      <xdr:spPr>
        <a:xfrm>
          <a:off x="7861300" y="6705962"/>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a:extLst>
            <a:ext uri="{FF2B5EF4-FFF2-40B4-BE49-F238E27FC236}">
              <a16:creationId xmlns:a16="http://schemas.microsoft.com/office/drawing/2014/main" id="{1CA63C66-28E5-4DA3-BB87-068C4FE4736D}"/>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a:extLst>
            <a:ext uri="{FF2B5EF4-FFF2-40B4-BE49-F238E27FC236}">
              <a16:creationId xmlns:a16="http://schemas.microsoft.com/office/drawing/2014/main" id="{85C503BF-9B1F-482F-8DD7-C7399A39FCC9}"/>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108431</xdr:rowOff>
    </xdr:from>
    <xdr:ext cx="534377" cy="259045"/>
    <xdr:sp macro="" textlink="">
      <xdr:nvSpPr>
        <xdr:cNvPr id="133" name="n_3aveValue【道路】&#10;一人当たり延長">
          <a:extLst>
            <a:ext uri="{FF2B5EF4-FFF2-40B4-BE49-F238E27FC236}">
              <a16:creationId xmlns:a16="http://schemas.microsoft.com/office/drawing/2014/main" id="{59795489-1D88-4D1D-84C7-9E06232AD09D}"/>
            </a:ext>
          </a:extLst>
        </xdr:cNvPr>
        <xdr:cNvSpPr txBox="1"/>
      </xdr:nvSpPr>
      <xdr:spPr>
        <a:xfrm>
          <a:off x="7594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84752</xdr:rowOff>
    </xdr:from>
    <xdr:ext cx="534377" cy="259045"/>
    <xdr:sp macro="" textlink="">
      <xdr:nvSpPr>
        <xdr:cNvPr id="134" name="n_1mainValue【道路】&#10;一人当たり延長">
          <a:extLst>
            <a:ext uri="{FF2B5EF4-FFF2-40B4-BE49-F238E27FC236}">
              <a16:creationId xmlns:a16="http://schemas.microsoft.com/office/drawing/2014/main" id="{DA3AA543-2EEE-4875-9738-9FEA06C86111}"/>
            </a:ext>
          </a:extLst>
        </xdr:cNvPr>
        <xdr:cNvSpPr txBox="1"/>
      </xdr:nvSpPr>
      <xdr:spPr>
        <a:xfrm>
          <a:off x="9359411" y="677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90867</xdr:rowOff>
    </xdr:from>
    <xdr:ext cx="534377" cy="259045"/>
    <xdr:sp macro="" textlink="">
      <xdr:nvSpPr>
        <xdr:cNvPr id="135" name="n_2mainValue【道路】&#10;一人当たり延長">
          <a:extLst>
            <a:ext uri="{FF2B5EF4-FFF2-40B4-BE49-F238E27FC236}">
              <a16:creationId xmlns:a16="http://schemas.microsoft.com/office/drawing/2014/main" id="{23890251-ACAA-47B4-982F-F40F62D4FB74}"/>
            </a:ext>
          </a:extLst>
        </xdr:cNvPr>
        <xdr:cNvSpPr txBox="1"/>
      </xdr:nvSpPr>
      <xdr:spPr>
        <a:xfrm>
          <a:off x="8483111" y="67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86739</xdr:rowOff>
    </xdr:from>
    <xdr:ext cx="534377" cy="259045"/>
    <xdr:sp macro="" textlink="">
      <xdr:nvSpPr>
        <xdr:cNvPr id="136" name="n_3mainValue【道路】&#10;一人当たり延長">
          <a:extLst>
            <a:ext uri="{FF2B5EF4-FFF2-40B4-BE49-F238E27FC236}">
              <a16:creationId xmlns:a16="http://schemas.microsoft.com/office/drawing/2014/main" id="{C0884166-4C04-4800-80FA-115876219024}"/>
            </a:ext>
          </a:extLst>
        </xdr:cNvPr>
        <xdr:cNvSpPr txBox="1"/>
      </xdr:nvSpPr>
      <xdr:spPr>
        <a:xfrm>
          <a:off x="7594111" y="64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F0CEE89D-1969-4BFF-A1EE-F14CD31E72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B084513-476A-4084-9B56-35B86416695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E6A8BC8C-1576-457A-9043-CB6D835E45A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25AB3A33-784D-4E2F-B7CD-3E029929662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55878459-3A27-4210-9CDE-8CF13B1822C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205DF38B-E202-45D0-873A-60B1434BE8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62CA70BA-AEED-408D-BB5E-4D52760951D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5438A4DD-0E71-43B3-B692-67673F86B8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A90B589E-8057-422E-95A5-6910EC7342B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2B0F1F25-A3B5-4031-A355-9E1471EFF0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AF60ECC0-5761-48EF-B094-01A2E82D5E5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4CE5DCE2-1674-4274-B443-B2482DBC51C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F8BC6195-B7D3-4EBE-89C3-E2D2E847DF6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187A6559-AB5C-4244-921B-9FF519CE19E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89C2E6A0-16CC-4D22-9581-98F0F3F071C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09E6F3DF-6ED0-45DC-B316-963CAB73BD3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FE1FEF1A-42B2-4DE5-80B3-88D7D40D4C2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62EE4DDE-9905-42E1-9B07-1FF2613D931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B8EF17D9-CEFD-492D-9883-B8AA3ED5FB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86AD97A2-E7B3-44D4-9608-DB6E06B996B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D34F00F5-DB3E-4239-A7D8-983BEBB5D6B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C480CC5B-1136-4ED2-B30F-E61012D6A26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C23BA426-141C-4867-BF85-7F50DC32AE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896C0F41-5DEA-4DC8-BD69-6638A8063CD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4E39F301-53AF-49EF-86D1-85B622A92C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a:extLst>
            <a:ext uri="{FF2B5EF4-FFF2-40B4-BE49-F238E27FC236}">
              <a16:creationId xmlns:a16="http://schemas.microsoft.com/office/drawing/2014/main" id="{78CDE218-1F26-497A-9208-4FE2BABA4B06}"/>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7251E996-FBB8-4C45-8958-081E30D42D4F}"/>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a:extLst>
            <a:ext uri="{FF2B5EF4-FFF2-40B4-BE49-F238E27FC236}">
              <a16:creationId xmlns:a16="http://schemas.microsoft.com/office/drawing/2014/main" id="{E9345E5A-D12C-4BFF-BDF1-DD0008DCFD27}"/>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a:extLst>
            <a:ext uri="{FF2B5EF4-FFF2-40B4-BE49-F238E27FC236}">
              <a16:creationId xmlns:a16="http://schemas.microsoft.com/office/drawing/2014/main" id="{13634CC0-9CB9-4C9F-8220-1412D3F0C8E4}"/>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a:extLst>
            <a:ext uri="{FF2B5EF4-FFF2-40B4-BE49-F238E27FC236}">
              <a16:creationId xmlns:a16="http://schemas.microsoft.com/office/drawing/2014/main" id="{7D20D309-1925-4F1A-AB95-C4B0DE982DCB}"/>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161CFC43-56F1-4E54-BBCC-38DBD172FBA2}"/>
            </a:ext>
          </a:extLst>
        </xdr:cNvPr>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a:extLst>
            <a:ext uri="{FF2B5EF4-FFF2-40B4-BE49-F238E27FC236}">
              <a16:creationId xmlns:a16="http://schemas.microsoft.com/office/drawing/2014/main" id="{B06E9614-7098-4D6D-98DF-1389C0C1545C}"/>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a:extLst>
            <a:ext uri="{FF2B5EF4-FFF2-40B4-BE49-F238E27FC236}">
              <a16:creationId xmlns:a16="http://schemas.microsoft.com/office/drawing/2014/main" id="{B0DFF6E9-53C3-4933-9F5F-3088D718A9FD}"/>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a:extLst>
            <a:ext uri="{FF2B5EF4-FFF2-40B4-BE49-F238E27FC236}">
              <a16:creationId xmlns:a16="http://schemas.microsoft.com/office/drawing/2014/main" id="{2470E166-7D8E-4B3B-9CE4-1655CED9AE9B}"/>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a:extLst>
            <a:ext uri="{FF2B5EF4-FFF2-40B4-BE49-F238E27FC236}">
              <a16:creationId xmlns:a16="http://schemas.microsoft.com/office/drawing/2014/main" id="{2F495D91-94DC-4B87-A70A-7D9FAEA99F94}"/>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B19A9BE-EE80-4E37-904F-E05494B73F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A25DE11-5198-4C84-A82F-6E0F025936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BA8E78F-7275-4021-92CB-7EBF05E4940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3DB69A3-2B4D-46D5-B2DE-32346CE202D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F8D294D-9DB7-4DBF-BE20-7074E61CE28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14515</xdr:rowOff>
    </xdr:from>
    <xdr:to>
      <xdr:col>24</xdr:col>
      <xdr:colOff>114300</xdr:colOff>
      <xdr:row>64</xdr:row>
      <xdr:rowOff>116115</xdr:rowOff>
    </xdr:to>
    <xdr:sp macro="" textlink="">
      <xdr:nvSpPr>
        <xdr:cNvPr id="177" name="楕円 176">
          <a:extLst>
            <a:ext uri="{FF2B5EF4-FFF2-40B4-BE49-F238E27FC236}">
              <a16:creationId xmlns:a16="http://schemas.microsoft.com/office/drawing/2014/main" id="{737B4F2D-6981-41A9-8566-DB99BE30F08F}"/>
            </a:ext>
          </a:extLst>
        </xdr:cNvPr>
        <xdr:cNvSpPr/>
      </xdr:nvSpPr>
      <xdr:spPr>
        <a:xfrm>
          <a:off x="4584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100892</xdr:rowOff>
    </xdr:from>
    <xdr:ext cx="340478" cy="259045"/>
    <xdr:sp macro="" textlink="">
      <xdr:nvSpPr>
        <xdr:cNvPr id="178" name="【橋りょう・トンネル】&#10;有形固定資産減価償却率該当値テキスト">
          <a:extLst>
            <a:ext uri="{FF2B5EF4-FFF2-40B4-BE49-F238E27FC236}">
              <a16:creationId xmlns:a16="http://schemas.microsoft.com/office/drawing/2014/main" id="{F96A135D-F939-454D-999C-11E00634614B}"/>
            </a:ext>
          </a:extLst>
        </xdr:cNvPr>
        <xdr:cNvSpPr txBox="1"/>
      </xdr:nvSpPr>
      <xdr:spPr>
        <a:xfrm>
          <a:off x="4673600" y="10902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21046</xdr:rowOff>
    </xdr:from>
    <xdr:to>
      <xdr:col>20</xdr:col>
      <xdr:colOff>38100</xdr:colOff>
      <xdr:row>64</xdr:row>
      <xdr:rowOff>122646</xdr:rowOff>
    </xdr:to>
    <xdr:sp macro="" textlink="">
      <xdr:nvSpPr>
        <xdr:cNvPr id="179" name="楕円 178">
          <a:extLst>
            <a:ext uri="{FF2B5EF4-FFF2-40B4-BE49-F238E27FC236}">
              <a16:creationId xmlns:a16="http://schemas.microsoft.com/office/drawing/2014/main" id="{8C80430E-E6D2-4931-A2EA-C35C9CA2A052}"/>
            </a:ext>
          </a:extLst>
        </xdr:cNvPr>
        <xdr:cNvSpPr/>
      </xdr:nvSpPr>
      <xdr:spPr>
        <a:xfrm>
          <a:off x="37465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65315</xdr:rowOff>
    </xdr:from>
    <xdr:to>
      <xdr:col>24</xdr:col>
      <xdr:colOff>63500</xdr:colOff>
      <xdr:row>64</xdr:row>
      <xdr:rowOff>71846</xdr:rowOff>
    </xdr:to>
    <xdr:cxnSp macro="">
      <xdr:nvCxnSpPr>
        <xdr:cNvPr id="180" name="直線コネクタ 179">
          <a:extLst>
            <a:ext uri="{FF2B5EF4-FFF2-40B4-BE49-F238E27FC236}">
              <a16:creationId xmlns:a16="http://schemas.microsoft.com/office/drawing/2014/main" id="{C5E9475B-BC5E-463C-A748-9A08254ADBD8}"/>
            </a:ext>
          </a:extLst>
        </xdr:cNvPr>
        <xdr:cNvCxnSpPr/>
      </xdr:nvCxnSpPr>
      <xdr:spPr>
        <a:xfrm flipV="1">
          <a:off x="3797300" y="1103811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48804</xdr:rowOff>
    </xdr:from>
    <xdr:to>
      <xdr:col>15</xdr:col>
      <xdr:colOff>101600</xdr:colOff>
      <xdr:row>64</xdr:row>
      <xdr:rowOff>150404</xdr:rowOff>
    </xdr:to>
    <xdr:sp macro="" textlink="">
      <xdr:nvSpPr>
        <xdr:cNvPr id="181" name="楕円 180">
          <a:extLst>
            <a:ext uri="{FF2B5EF4-FFF2-40B4-BE49-F238E27FC236}">
              <a16:creationId xmlns:a16="http://schemas.microsoft.com/office/drawing/2014/main" id="{7ABA5F44-1988-48A9-B3AC-D7CA31B37477}"/>
            </a:ext>
          </a:extLst>
        </xdr:cNvPr>
        <xdr:cNvSpPr/>
      </xdr:nvSpPr>
      <xdr:spPr>
        <a:xfrm>
          <a:off x="28575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71846</xdr:rowOff>
    </xdr:from>
    <xdr:to>
      <xdr:col>19</xdr:col>
      <xdr:colOff>177800</xdr:colOff>
      <xdr:row>64</xdr:row>
      <xdr:rowOff>99604</xdr:rowOff>
    </xdr:to>
    <xdr:cxnSp macro="">
      <xdr:nvCxnSpPr>
        <xdr:cNvPr id="182" name="直線コネクタ 181">
          <a:extLst>
            <a:ext uri="{FF2B5EF4-FFF2-40B4-BE49-F238E27FC236}">
              <a16:creationId xmlns:a16="http://schemas.microsoft.com/office/drawing/2014/main" id="{2CFD22D7-01B1-4E7B-8BEE-071EAEFD84C2}"/>
            </a:ext>
          </a:extLst>
        </xdr:cNvPr>
        <xdr:cNvCxnSpPr/>
      </xdr:nvCxnSpPr>
      <xdr:spPr>
        <a:xfrm flipV="1">
          <a:off x="2908300" y="110446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61867</xdr:rowOff>
    </xdr:from>
    <xdr:to>
      <xdr:col>10</xdr:col>
      <xdr:colOff>165100</xdr:colOff>
      <xdr:row>59</xdr:row>
      <xdr:rowOff>163467</xdr:rowOff>
    </xdr:to>
    <xdr:sp macro="" textlink="">
      <xdr:nvSpPr>
        <xdr:cNvPr id="183" name="楕円 182">
          <a:extLst>
            <a:ext uri="{FF2B5EF4-FFF2-40B4-BE49-F238E27FC236}">
              <a16:creationId xmlns:a16="http://schemas.microsoft.com/office/drawing/2014/main" id="{7BE6893B-0F54-438D-BD7D-E013571DF085}"/>
            </a:ext>
          </a:extLst>
        </xdr:cNvPr>
        <xdr:cNvSpPr/>
      </xdr:nvSpPr>
      <xdr:spPr>
        <a:xfrm>
          <a:off x="1968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112667</xdr:rowOff>
    </xdr:from>
    <xdr:to>
      <xdr:col>15</xdr:col>
      <xdr:colOff>50800</xdr:colOff>
      <xdr:row>64</xdr:row>
      <xdr:rowOff>99604</xdr:rowOff>
    </xdr:to>
    <xdr:cxnSp macro="">
      <xdr:nvCxnSpPr>
        <xdr:cNvPr id="184" name="直線コネクタ 183">
          <a:extLst>
            <a:ext uri="{FF2B5EF4-FFF2-40B4-BE49-F238E27FC236}">
              <a16:creationId xmlns:a16="http://schemas.microsoft.com/office/drawing/2014/main" id="{0BDFFEF1-8C11-45DC-8DCD-9564D27AAA2C}"/>
            </a:ext>
          </a:extLst>
        </xdr:cNvPr>
        <xdr:cNvCxnSpPr/>
      </xdr:nvCxnSpPr>
      <xdr:spPr>
        <a:xfrm>
          <a:off x="2019300" y="10228217"/>
          <a:ext cx="889000" cy="8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D4E6F03A-79A0-40F4-86FF-6B4E9ED65569}"/>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FD11D63B-3AD9-452A-B180-B48C1D530A0C}"/>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E1C61C81-9DC5-4C43-95FF-52C3A1E57994}"/>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113773</xdr:rowOff>
    </xdr:from>
    <xdr:ext cx="340478" cy="259045"/>
    <xdr:sp macro="" textlink="">
      <xdr:nvSpPr>
        <xdr:cNvPr id="188" name="n_1mainValue【橋りょう・トンネル】&#10;有形固定資産減価償却率">
          <a:extLst>
            <a:ext uri="{FF2B5EF4-FFF2-40B4-BE49-F238E27FC236}">
              <a16:creationId xmlns:a16="http://schemas.microsoft.com/office/drawing/2014/main" id="{42F2D2FF-42D7-4024-8E94-EFB282CCCA94}"/>
            </a:ext>
          </a:extLst>
        </xdr:cNvPr>
        <xdr:cNvSpPr txBox="1"/>
      </xdr:nvSpPr>
      <xdr:spPr>
        <a:xfrm>
          <a:off x="3614361" y="110865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141531</xdr:rowOff>
    </xdr:from>
    <xdr:ext cx="340478" cy="259045"/>
    <xdr:sp macro="" textlink="">
      <xdr:nvSpPr>
        <xdr:cNvPr id="189" name="n_2mainValue【橋りょう・トンネル】&#10;有形固定資産減価償却率">
          <a:extLst>
            <a:ext uri="{FF2B5EF4-FFF2-40B4-BE49-F238E27FC236}">
              <a16:creationId xmlns:a16="http://schemas.microsoft.com/office/drawing/2014/main" id="{51440F3A-DEDA-4811-9BA5-89EA98992023}"/>
            </a:ext>
          </a:extLst>
        </xdr:cNvPr>
        <xdr:cNvSpPr txBox="1"/>
      </xdr:nvSpPr>
      <xdr:spPr>
        <a:xfrm>
          <a:off x="2738061" y="111143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154594</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ECDACF8C-E7D3-40E4-818E-856CF9EE0245}"/>
            </a:ext>
          </a:extLst>
        </xdr:cNvPr>
        <xdr:cNvSpPr txBox="1"/>
      </xdr:nvSpPr>
      <xdr:spPr>
        <a:xfrm>
          <a:off x="1816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A1BADEA-D05E-41B7-A44F-74911D8702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28B739F5-23D8-4B82-AB44-E7E4C3FF18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C9E0FC6C-1E0A-4705-BC93-AFE41B204C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DC69F206-AC38-4481-9623-7A657B945AF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E74669B5-C7D1-45FF-8BD8-8D19209370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B6100644-5FD9-4BDF-9D88-CE827A53294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32B4F3AB-DCFD-456D-AC3E-03FF595862B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F4C29C5F-B0E1-4D4B-B52F-3C50821FD63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18BDF4AF-CED0-473E-B2E6-67334984174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6CFD790A-4766-42AE-962B-4E1565C28E4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85E54E13-CE04-4B68-937A-3B9D1A15964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a:extLst>
            <a:ext uri="{FF2B5EF4-FFF2-40B4-BE49-F238E27FC236}">
              <a16:creationId xmlns:a16="http://schemas.microsoft.com/office/drawing/2014/main" id="{19C46500-8B80-43AC-807D-E1039999136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C3ECC9A8-2D41-4FB0-A0AD-A995A177316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a:extLst>
            <a:ext uri="{FF2B5EF4-FFF2-40B4-BE49-F238E27FC236}">
              <a16:creationId xmlns:a16="http://schemas.microsoft.com/office/drawing/2014/main" id="{0A40145F-A7ED-4D99-A6CE-2E6BE4F9711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F93845C6-7561-416F-AFA4-04C88EA9DC2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a:extLst>
            <a:ext uri="{FF2B5EF4-FFF2-40B4-BE49-F238E27FC236}">
              <a16:creationId xmlns:a16="http://schemas.microsoft.com/office/drawing/2014/main" id="{DA68D3AF-4DB1-459B-AE0C-53DF99E46AC3}"/>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75CD9013-714A-48B8-99EF-E16C4799149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a:extLst>
            <a:ext uri="{FF2B5EF4-FFF2-40B4-BE49-F238E27FC236}">
              <a16:creationId xmlns:a16="http://schemas.microsoft.com/office/drawing/2014/main" id="{A04C2311-09D6-4E71-A109-8690E562B4A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AA8A95EA-A23D-4C7A-870C-48E8231A90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a:extLst>
            <a:ext uri="{FF2B5EF4-FFF2-40B4-BE49-F238E27FC236}">
              <a16:creationId xmlns:a16="http://schemas.microsoft.com/office/drawing/2014/main" id="{F574E192-47DC-497B-A91F-C95625BB23E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77C57211-56E0-4F77-8888-ACEE2F07B9E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C924869D-E9A9-46C9-B096-ADF8935DC1E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F16471AF-FBCD-47F9-99A4-C081856473E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a:extLst>
            <a:ext uri="{FF2B5EF4-FFF2-40B4-BE49-F238E27FC236}">
              <a16:creationId xmlns:a16="http://schemas.microsoft.com/office/drawing/2014/main" id="{93B6FA4E-E258-4F7E-A80C-88B85D4A7EE5}"/>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D83FF05-C282-412A-A1BD-EE82CB95E19F}"/>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a:extLst>
            <a:ext uri="{FF2B5EF4-FFF2-40B4-BE49-F238E27FC236}">
              <a16:creationId xmlns:a16="http://schemas.microsoft.com/office/drawing/2014/main" id="{3725D11D-C8DC-4AC8-B905-E1E638E7E59D}"/>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D8A37196-21CE-4353-BF96-22A1B9C3F7A8}"/>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a:extLst>
            <a:ext uri="{FF2B5EF4-FFF2-40B4-BE49-F238E27FC236}">
              <a16:creationId xmlns:a16="http://schemas.microsoft.com/office/drawing/2014/main" id="{27FC6CC0-23C5-44A3-B0AB-45A71363AC38}"/>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669315E3-BA41-498B-8707-B4ADB754E143}"/>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a:extLst>
            <a:ext uri="{FF2B5EF4-FFF2-40B4-BE49-F238E27FC236}">
              <a16:creationId xmlns:a16="http://schemas.microsoft.com/office/drawing/2014/main" id="{11285FD0-09E3-4C45-83BA-CE8D12CF4F8A}"/>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a:extLst>
            <a:ext uri="{FF2B5EF4-FFF2-40B4-BE49-F238E27FC236}">
              <a16:creationId xmlns:a16="http://schemas.microsoft.com/office/drawing/2014/main" id="{0A206B5D-6979-431C-9B2E-5EB2958712E5}"/>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a:extLst>
            <a:ext uri="{FF2B5EF4-FFF2-40B4-BE49-F238E27FC236}">
              <a16:creationId xmlns:a16="http://schemas.microsoft.com/office/drawing/2014/main" id="{7DC8B3FC-7669-4825-B2C4-34A1AA5AB031}"/>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a:extLst>
            <a:ext uri="{FF2B5EF4-FFF2-40B4-BE49-F238E27FC236}">
              <a16:creationId xmlns:a16="http://schemas.microsoft.com/office/drawing/2014/main" id="{95967C4B-8594-4429-9903-379C1A55209F}"/>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B8CD45B-F2E5-4597-B08E-96EEF65B57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C0F7CE9-EFF8-431C-B7AA-399E8729B6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712095C-C341-4C59-90E7-11608DB34FE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2F156288-0A5F-4997-BCB7-D31F427503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4C90B76-DAB9-4505-9D49-41954A3903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21393</xdr:rowOff>
    </xdr:from>
    <xdr:to>
      <xdr:col>55</xdr:col>
      <xdr:colOff>50800</xdr:colOff>
      <xdr:row>64</xdr:row>
      <xdr:rowOff>122993</xdr:rowOff>
    </xdr:to>
    <xdr:sp macro="" textlink="">
      <xdr:nvSpPr>
        <xdr:cNvPr id="229" name="楕円 228">
          <a:extLst>
            <a:ext uri="{FF2B5EF4-FFF2-40B4-BE49-F238E27FC236}">
              <a16:creationId xmlns:a16="http://schemas.microsoft.com/office/drawing/2014/main" id="{80700D12-0D50-4894-8CE2-22896929EC8D}"/>
            </a:ext>
          </a:extLst>
        </xdr:cNvPr>
        <xdr:cNvSpPr/>
      </xdr:nvSpPr>
      <xdr:spPr>
        <a:xfrm>
          <a:off x="10426700" y="109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107770</xdr:rowOff>
    </xdr:from>
    <xdr:ext cx="469744" cy="259045"/>
    <xdr:sp macro="" textlink="">
      <xdr:nvSpPr>
        <xdr:cNvPr id="230" name="【橋りょう・トンネル】&#10;一人当たり有形固定資産（償却資産）額該当値テキスト">
          <a:extLst>
            <a:ext uri="{FF2B5EF4-FFF2-40B4-BE49-F238E27FC236}">
              <a16:creationId xmlns:a16="http://schemas.microsoft.com/office/drawing/2014/main" id="{862A7F96-2C65-4CE4-8C22-C6445BACAD79}"/>
            </a:ext>
          </a:extLst>
        </xdr:cNvPr>
        <xdr:cNvSpPr txBox="1"/>
      </xdr:nvSpPr>
      <xdr:spPr>
        <a:xfrm>
          <a:off x="10515600" y="1090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22440</xdr:rowOff>
    </xdr:from>
    <xdr:to>
      <xdr:col>50</xdr:col>
      <xdr:colOff>165100</xdr:colOff>
      <xdr:row>64</xdr:row>
      <xdr:rowOff>124040</xdr:rowOff>
    </xdr:to>
    <xdr:sp macro="" textlink="">
      <xdr:nvSpPr>
        <xdr:cNvPr id="231" name="楕円 230">
          <a:extLst>
            <a:ext uri="{FF2B5EF4-FFF2-40B4-BE49-F238E27FC236}">
              <a16:creationId xmlns:a16="http://schemas.microsoft.com/office/drawing/2014/main" id="{6D662FE6-C025-4C12-8CFD-D23C51197664}"/>
            </a:ext>
          </a:extLst>
        </xdr:cNvPr>
        <xdr:cNvSpPr/>
      </xdr:nvSpPr>
      <xdr:spPr>
        <a:xfrm>
          <a:off x="9588500" y="109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72193</xdr:rowOff>
    </xdr:from>
    <xdr:to>
      <xdr:col>55</xdr:col>
      <xdr:colOff>0</xdr:colOff>
      <xdr:row>64</xdr:row>
      <xdr:rowOff>73240</xdr:rowOff>
    </xdr:to>
    <xdr:cxnSp macro="">
      <xdr:nvCxnSpPr>
        <xdr:cNvPr id="232" name="直線コネクタ 231">
          <a:extLst>
            <a:ext uri="{FF2B5EF4-FFF2-40B4-BE49-F238E27FC236}">
              <a16:creationId xmlns:a16="http://schemas.microsoft.com/office/drawing/2014/main" id="{19024674-D03B-42D9-8A8D-2EDF122DA033}"/>
            </a:ext>
          </a:extLst>
        </xdr:cNvPr>
        <xdr:cNvCxnSpPr/>
      </xdr:nvCxnSpPr>
      <xdr:spPr>
        <a:xfrm flipV="1">
          <a:off x="9639300" y="11044993"/>
          <a:ext cx="8382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22475</xdr:rowOff>
    </xdr:from>
    <xdr:to>
      <xdr:col>46</xdr:col>
      <xdr:colOff>38100</xdr:colOff>
      <xdr:row>64</xdr:row>
      <xdr:rowOff>124075</xdr:rowOff>
    </xdr:to>
    <xdr:sp macro="" textlink="">
      <xdr:nvSpPr>
        <xdr:cNvPr id="233" name="楕円 232">
          <a:extLst>
            <a:ext uri="{FF2B5EF4-FFF2-40B4-BE49-F238E27FC236}">
              <a16:creationId xmlns:a16="http://schemas.microsoft.com/office/drawing/2014/main" id="{EC693B87-84BD-4FFA-BC5F-68E3A2352D80}"/>
            </a:ext>
          </a:extLst>
        </xdr:cNvPr>
        <xdr:cNvSpPr/>
      </xdr:nvSpPr>
      <xdr:spPr>
        <a:xfrm>
          <a:off x="8699500" y="10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73240</xdr:rowOff>
    </xdr:from>
    <xdr:to>
      <xdr:col>50</xdr:col>
      <xdr:colOff>114300</xdr:colOff>
      <xdr:row>64</xdr:row>
      <xdr:rowOff>73275</xdr:rowOff>
    </xdr:to>
    <xdr:cxnSp macro="">
      <xdr:nvCxnSpPr>
        <xdr:cNvPr id="234" name="直線コネクタ 233">
          <a:extLst>
            <a:ext uri="{FF2B5EF4-FFF2-40B4-BE49-F238E27FC236}">
              <a16:creationId xmlns:a16="http://schemas.microsoft.com/office/drawing/2014/main" id="{45628585-5565-4CF9-BAB4-EB249BA67C96}"/>
            </a:ext>
          </a:extLst>
        </xdr:cNvPr>
        <xdr:cNvCxnSpPr/>
      </xdr:nvCxnSpPr>
      <xdr:spPr>
        <a:xfrm flipV="1">
          <a:off x="8750300" y="1104604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151424</xdr:rowOff>
    </xdr:from>
    <xdr:to>
      <xdr:col>41</xdr:col>
      <xdr:colOff>101600</xdr:colOff>
      <xdr:row>63</xdr:row>
      <xdr:rowOff>81574</xdr:rowOff>
    </xdr:to>
    <xdr:sp macro="" textlink="">
      <xdr:nvSpPr>
        <xdr:cNvPr id="235" name="楕円 234">
          <a:extLst>
            <a:ext uri="{FF2B5EF4-FFF2-40B4-BE49-F238E27FC236}">
              <a16:creationId xmlns:a16="http://schemas.microsoft.com/office/drawing/2014/main" id="{D53EE848-8041-4044-A466-495C10CB8DFE}"/>
            </a:ext>
          </a:extLst>
        </xdr:cNvPr>
        <xdr:cNvSpPr/>
      </xdr:nvSpPr>
      <xdr:spPr>
        <a:xfrm>
          <a:off x="7810500" y="107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30774</xdr:rowOff>
    </xdr:from>
    <xdr:to>
      <xdr:col>45</xdr:col>
      <xdr:colOff>177800</xdr:colOff>
      <xdr:row>64</xdr:row>
      <xdr:rowOff>73275</xdr:rowOff>
    </xdr:to>
    <xdr:cxnSp macro="">
      <xdr:nvCxnSpPr>
        <xdr:cNvPr id="236" name="直線コネクタ 235">
          <a:extLst>
            <a:ext uri="{FF2B5EF4-FFF2-40B4-BE49-F238E27FC236}">
              <a16:creationId xmlns:a16="http://schemas.microsoft.com/office/drawing/2014/main" id="{773BEE09-2772-4DB6-80A2-439E8C56C6A4}"/>
            </a:ext>
          </a:extLst>
        </xdr:cNvPr>
        <xdr:cNvCxnSpPr/>
      </xdr:nvCxnSpPr>
      <xdr:spPr>
        <a:xfrm>
          <a:off x="7861300" y="10832124"/>
          <a:ext cx="889000" cy="2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FA3E779D-533F-4ED5-9DB9-822162C61AD3}"/>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BE554F71-3B1F-4EEA-91EA-1889932641FC}"/>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626A605-4A2E-450A-BC3E-F9D8ED806DFE}"/>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115167</xdr:rowOff>
    </xdr:from>
    <xdr:ext cx="469744" cy="259045"/>
    <xdr:sp macro="" textlink="">
      <xdr:nvSpPr>
        <xdr:cNvPr id="240" name="n_1mainValue【橋りょう・トンネル】&#10;一人当たり有形固定資産（償却資産）額">
          <a:extLst>
            <a:ext uri="{FF2B5EF4-FFF2-40B4-BE49-F238E27FC236}">
              <a16:creationId xmlns:a16="http://schemas.microsoft.com/office/drawing/2014/main" id="{DE5CE5B2-A1E7-442D-9991-B31120BCBDEB}"/>
            </a:ext>
          </a:extLst>
        </xdr:cNvPr>
        <xdr:cNvSpPr txBox="1"/>
      </xdr:nvSpPr>
      <xdr:spPr>
        <a:xfrm>
          <a:off x="9391728" y="110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115202</xdr:rowOff>
    </xdr:from>
    <xdr:ext cx="469744" cy="259045"/>
    <xdr:sp macro="" textlink="">
      <xdr:nvSpPr>
        <xdr:cNvPr id="241" name="n_2mainValue【橋りょう・トンネル】&#10;一人当たり有形固定資産（償却資産）額">
          <a:extLst>
            <a:ext uri="{FF2B5EF4-FFF2-40B4-BE49-F238E27FC236}">
              <a16:creationId xmlns:a16="http://schemas.microsoft.com/office/drawing/2014/main" id="{55A83C0D-A41F-4B5D-9CDF-D9CC0D76B06B}"/>
            </a:ext>
          </a:extLst>
        </xdr:cNvPr>
        <xdr:cNvSpPr txBox="1"/>
      </xdr:nvSpPr>
      <xdr:spPr>
        <a:xfrm>
          <a:off x="8515428" y="110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72701</xdr:rowOff>
    </xdr:from>
    <xdr:ext cx="599010" cy="259045"/>
    <xdr:sp macro="" textlink="">
      <xdr:nvSpPr>
        <xdr:cNvPr id="242" name="n_3mainValue【橋りょう・トンネル】&#10;一人当たり有形固定資産（償却資産）額">
          <a:extLst>
            <a:ext uri="{FF2B5EF4-FFF2-40B4-BE49-F238E27FC236}">
              <a16:creationId xmlns:a16="http://schemas.microsoft.com/office/drawing/2014/main" id="{BBD799F1-47D1-427F-BFCF-D257AD224032}"/>
            </a:ext>
          </a:extLst>
        </xdr:cNvPr>
        <xdr:cNvSpPr txBox="1"/>
      </xdr:nvSpPr>
      <xdr:spPr>
        <a:xfrm>
          <a:off x="7561795" y="108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3610E7A3-AE26-4519-8814-03C3BD6970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6227DB2A-29AD-468E-94EE-6494D01918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DB628EDF-D708-4392-8B2C-9E2C706918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1CE8991C-22EF-407C-A869-DE10C2D239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AF97580A-D28D-427D-874D-3D2B07F657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6B87AB18-B11B-4999-ABCD-70B250CD30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7BC06B7C-57E3-415E-991A-F2F379E1DC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48E7C460-C5C1-4F48-856E-8DF620E4589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AAA9C8B8-B7AB-475C-BF68-3BC0353118D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DA0687E4-2DE4-4DFC-8B6B-6886747678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92E0A110-CA04-42DF-85FE-CCD25E32AD7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262B512E-F7D4-4C05-B14A-B068C1BDA4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4926221D-D485-44DB-A493-7384BA4C0D2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183D46A7-3A99-4693-A5AA-A07EDFCEAD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358E818C-5042-4980-A3B3-A1CADE55193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74EE2294-DC1E-488C-BFF5-D5402A177C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C1562F78-CF59-43F1-A8FD-AAD12572D2E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CA2B86CA-135A-4D1A-AB01-385FFC92858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D9DD48FF-81E1-469E-9C27-A4B00BDFA63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38B36AA9-9A30-425B-A926-350CB52E01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4CEBA93E-03FA-417A-88B7-3B7A306614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84CC78CD-4EE1-4124-BA9C-0FE1D7008F6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AD0A5A7B-8AD9-4D12-BE03-D3BA22D9B51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1737625-0DF5-4856-A641-1EB9030E10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a:extLst>
            <a:ext uri="{FF2B5EF4-FFF2-40B4-BE49-F238E27FC236}">
              <a16:creationId xmlns:a16="http://schemas.microsoft.com/office/drawing/2014/main" id="{72250391-8065-4260-B7FF-85EDEDC17422}"/>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CCB6E966-41B4-4673-B782-7A5A1D1B7673}"/>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a:extLst>
            <a:ext uri="{FF2B5EF4-FFF2-40B4-BE49-F238E27FC236}">
              <a16:creationId xmlns:a16="http://schemas.microsoft.com/office/drawing/2014/main" id="{3FF22E03-7FB2-4922-8F59-2FD43E75C6BD}"/>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a:extLst>
            <a:ext uri="{FF2B5EF4-FFF2-40B4-BE49-F238E27FC236}">
              <a16:creationId xmlns:a16="http://schemas.microsoft.com/office/drawing/2014/main" id="{4BDEA8DC-3AE6-429D-989A-2E9EB35DE77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id="{E3C02B97-4CAF-42BC-AA20-379CF5777C5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DA5EDDF-CB3F-4151-A73E-44695C2F1D67}"/>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a:extLst>
            <a:ext uri="{FF2B5EF4-FFF2-40B4-BE49-F238E27FC236}">
              <a16:creationId xmlns:a16="http://schemas.microsoft.com/office/drawing/2014/main" id="{E407C669-A87D-4A80-A313-E4E27F321585}"/>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a:extLst>
            <a:ext uri="{FF2B5EF4-FFF2-40B4-BE49-F238E27FC236}">
              <a16:creationId xmlns:a16="http://schemas.microsoft.com/office/drawing/2014/main" id="{58F9317A-A391-4C84-81D4-A86F8988E065}"/>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a:extLst>
            <a:ext uri="{FF2B5EF4-FFF2-40B4-BE49-F238E27FC236}">
              <a16:creationId xmlns:a16="http://schemas.microsoft.com/office/drawing/2014/main" id="{480DCF01-2E8C-42BD-B309-D38132094448}"/>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a:extLst>
            <a:ext uri="{FF2B5EF4-FFF2-40B4-BE49-F238E27FC236}">
              <a16:creationId xmlns:a16="http://schemas.microsoft.com/office/drawing/2014/main" id="{84AF5FFE-2E9B-445B-A7AA-168B32C2701B}"/>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19C15E6A-80CA-4C9B-89AA-10D789ACF9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A1DE6861-2D68-4B34-BCD1-75EE838807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64835A8-6032-431C-8D8A-3CC34B8F9E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A556B53-855C-4CF3-8D3A-90F490611E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F252129-D798-43AF-97AD-EB2943B40C2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82" name="楕円 281">
          <a:extLst>
            <a:ext uri="{FF2B5EF4-FFF2-40B4-BE49-F238E27FC236}">
              <a16:creationId xmlns:a16="http://schemas.microsoft.com/office/drawing/2014/main" id="{5C18080E-9C54-4DB1-A6DB-E6C99B44825A}"/>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3" name="【公営住宅】&#10;有形固定資産減価償却率該当値テキスト">
          <a:extLst>
            <a:ext uri="{FF2B5EF4-FFF2-40B4-BE49-F238E27FC236}">
              <a16:creationId xmlns:a16="http://schemas.microsoft.com/office/drawing/2014/main" id="{57BBEFE8-1CC4-4A1B-9538-C72F61AB4BDE}"/>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4" name="楕円 283">
          <a:extLst>
            <a:ext uri="{FF2B5EF4-FFF2-40B4-BE49-F238E27FC236}">
              <a16:creationId xmlns:a16="http://schemas.microsoft.com/office/drawing/2014/main" id="{5A7E7FEB-B8C1-429A-953A-D28E40A38769}"/>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5" name="直線コネクタ 284">
          <a:extLst>
            <a:ext uri="{FF2B5EF4-FFF2-40B4-BE49-F238E27FC236}">
              <a16:creationId xmlns:a16="http://schemas.microsoft.com/office/drawing/2014/main" id="{774365B0-3C4C-4CCC-9A7E-738EB3D73FA2}"/>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6" name="楕円 285">
          <a:extLst>
            <a:ext uri="{FF2B5EF4-FFF2-40B4-BE49-F238E27FC236}">
              <a16:creationId xmlns:a16="http://schemas.microsoft.com/office/drawing/2014/main" id="{C18C22C3-490A-4335-8B46-3B33A9C44BDF}"/>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7" name="直線コネクタ 286">
          <a:extLst>
            <a:ext uri="{FF2B5EF4-FFF2-40B4-BE49-F238E27FC236}">
              <a16:creationId xmlns:a16="http://schemas.microsoft.com/office/drawing/2014/main" id="{34634917-1F0F-403F-A459-0A04C975F8B1}"/>
            </a:ext>
          </a:extLst>
        </xdr:cNvPr>
        <xdr:cNvCxnSpPr/>
      </xdr:nvCxnSpPr>
      <xdr:spPr>
        <a:xfrm>
          <a:off x="2908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88" name="楕円 287">
          <a:extLst>
            <a:ext uri="{FF2B5EF4-FFF2-40B4-BE49-F238E27FC236}">
              <a16:creationId xmlns:a16="http://schemas.microsoft.com/office/drawing/2014/main" id="{8C6413E5-9B11-4FBA-B1F6-A53C2B83FD63}"/>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82</xdr:row>
      <xdr:rowOff>167639</xdr:rowOff>
    </xdr:to>
    <xdr:cxnSp macro="">
      <xdr:nvCxnSpPr>
        <xdr:cNvPr id="289" name="直線コネクタ 288">
          <a:extLst>
            <a:ext uri="{FF2B5EF4-FFF2-40B4-BE49-F238E27FC236}">
              <a16:creationId xmlns:a16="http://schemas.microsoft.com/office/drawing/2014/main" id="{9BC11567-7A87-40C2-AFBC-A6D4697DF23D}"/>
            </a:ext>
          </a:extLst>
        </xdr:cNvPr>
        <xdr:cNvCxnSpPr/>
      </xdr:nvCxnSpPr>
      <xdr:spPr>
        <a:xfrm flipV="1">
          <a:off x="2019300" y="13335000"/>
          <a:ext cx="889000" cy="8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0" name="n_1aveValue【公営住宅】&#10;有形固定資産減価償却率">
          <a:extLst>
            <a:ext uri="{FF2B5EF4-FFF2-40B4-BE49-F238E27FC236}">
              <a16:creationId xmlns:a16="http://schemas.microsoft.com/office/drawing/2014/main" id="{214050D7-0A49-41F9-A0AC-036C29905FF9}"/>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91" name="n_2aveValue【公営住宅】&#10;有形固定資産減価償却率">
          <a:extLst>
            <a:ext uri="{FF2B5EF4-FFF2-40B4-BE49-F238E27FC236}">
              <a16:creationId xmlns:a16="http://schemas.microsoft.com/office/drawing/2014/main" id="{9D050C79-7E37-4B82-A9AF-D22BE7D53ED6}"/>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2" name="n_3aveValue【公営住宅】&#10;有形固定資産減価償却率">
          <a:extLst>
            <a:ext uri="{FF2B5EF4-FFF2-40B4-BE49-F238E27FC236}">
              <a16:creationId xmlns:a16="http://schemas.microsoft.com/office/drawing/2014/main" id="{9718AD95-3427-4B19-BAB8-1F857FA0AD6E}"/>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3" name="n_1mainValue【公営住宅】&#10;有形固定資産減価償却率">
          <a:extLst>
            <a:ext uri="{FF2B5EF4-FFF2-40B4-BE49-F238E27FC236}">
              <a16:creationId xmlns:a16="http://schemas.microsoft.com/office/drawing/2014/main" id="{A2B98973-474D-43B3-BF82-E854ABAAE3CE}"/>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4" name="n_2mainValue【公営住宅】&#10;有形固定資産減価償却率">
          <a:extLst>
            <a:ext uri="{FF2B5EF4-FFF2-40B4-BE49-F238E27FC236}">
              <a16:creationId xmlns:a16="http://schemas.microsoft.com/office/drawing/2014/main" id="{69D01A77-F79F-4B84-9F30-FC5D0C916E86}"/>
            </a:ext>
          </a:extLst>
        </xdr:cNvPr>
        <xdr:cNvSpPr txBox="1"/>
      </xdr:nvSpPr>
      <xdr:spPr>
        <a:xfrm>
          <a:off x="2673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295" name="n_3mainValue【公営住宅】&#10;有形固定資産減価償却率">
          <a:extLst>
            <a:ext uri="{FF2B5EF4-FFF2-40B4-BE49-F238E27FC236}">
              <a16:creationId xmlns:a16="http://schemas.microsoft.com/office/drawing/2014/main" id="{B9E14D23-5F73-4748-AA03-DF2009EB7B0E}"/>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3B31D04F-CF83-4D6D-ADD2-A10C3F5708C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C011341E-6BAB-4A16-BC84-32F3CEFED5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C3F69FBB-E49E-4104-85E1-B29F78826AF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776F7B4D-ADC8-40DE-8DDA-8324F39BF1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61FA0B63-EF62-4927-9DDE-177874987EB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78B4DF10-02CF-4E76-BA9C-8F04DA54A4D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EFE552AE-3738-4980-868B-3E67B11DB8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7048B5A5-F0C4-45B7-BE0A-C19F8F5146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7BA16A7-C7A4-49C4-AAEC-FE75D2E8EDB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933E19E1-53F5-42DA-88BA-D78B234D9AE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DAB006A1-F278-4F16-B4B6-FF996D578E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00F78824-C214-46A3-8394-EADAB133FAF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5D5D5BCC-5746-45DC-8259-51549AA381C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BA893FE9-E95A-41A9-985E-674458021D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68D15F45-ACCE-4F92-A965-5CAD990A4D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DFFA2ACE-CCC6-478B-9081-B2674E6F780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9077DC20-32CF-4269-96DA-FFB49878640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FFDD151E-14A0-4649-B0DB-3E78FDB0F97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5B2B7D32-DCE5-4946-BED0-CFF6149FCFD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4BBD68A6-B583-4ED1-99DE-CBC82AD6D46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79753E5A-C4DC-4F09-9708-AA88B6D9D8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DCAFCB29-78E8-41CA-97DB-1D1B63CA333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2B48E385-887D-4114-807D-688BA341A41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a:extLst>
            <a:ext uri="{FF2B5EF4-FFF2-40B4-BE49-F238E27FC236}">
              <a16:creationId xmlns:a16="http://schemas.microsoft.com/office/drawing/2014/main" id="{AAF5B024-3469-4137-B868-0322DA82BC9C}"/>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a:extLst>
            <a:ext uri="{FF2B5EF4-FFF2-40B4-BE49-F238E27FC236}">
              <a16:creationId xmlns:a16="http://schemas.microsoft.com/office/drawing/2014/main" id="{19C79F80-CD73-4B11-98BC-7E8EFDBC4C24}"/>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a:extLst>
            <a:ext uri="{FF2B5EF4-FFF2-40B4-BE49-F238E27FC236}">
              <a16:creationId xmlns:a16="http://schemas.microsoft.com/office/drawing/2014/main" id="{3C6575BF-C871-46CF-8C8B-9A020A424F64}"/>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a:extLst>
            <a:ext uri="{FF2B5EF4-FFF2-40B4-BE49-F238E27FC236}">
              <a16:creationId xmlns:a16="http://schemas.microsoft.com/office/drawing/2014/main" id="{C0D7B336-2EC5-4E9F-9731-43B2838A1F42}"/>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a:extLst>
            <a:ext uri="{FF2B5EF4-FFF2-40B4-BE49-F238E27FC236}">
              <a16:creationId xmlns:a16="http://schemas.microsoft.com/office/drawing/2014/main" id="{82210480-99D2-4410-A629-7023DD400A0B}"/>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24" name="【公営住宅】&#10;一人当たり面積平均値テキスト">
          <a:extLst>
            <a:ext uri="{FF2B5EF4-FFF2-40B4-BE49-F238E27FC236}">
              <a16:creationId xmlns:a16="http://schemas.microsoft.com/office/drawing/2014/main" id="{32E4C5D0-A1A2-437D-BD2A-36F32B839B5F}"/>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a:extLst>
            <a:ext uri="{FF2B5EF4-FFF2-40B4-BE49-F238E27FC236}">
              <a16:creationId xmlns:a16="http://schemas.microsoft.com/office/drawing/2014/main" id="{C8281AD3-3DB9-4F01-8D2B-9EE39B399B1B}"/>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a:extLst>
            <a:ext uri="{FF2B5EF4-FFF2-40B4-BE49-F238E27FC236}">
              <a16:creationId xmlns:a16="http://schemas.microsoft.com/office/drawing/2014/main" id="{880FA38F-67EE-48D8-BE96-666353E5CA00}"/>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a:extLst>
            <a:ext uri="{FF2B5EF4-FFF2-40B4-BE49-F238E27FC236}">
              <a16:creationId xmlns:a16="http://schemas.microsoft.com/office/drawing/2014/main" id="{51FEB647-7B4B-4A1C-ADE3-3BF2D6A0A873}"/>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a:extLst>
            <a:ext uri="{FF2B5EF4-FFF2-40B4-BE49-F238E27FC236}">
              <a16:creationId xmlns:a16="http://schemas.microsoft.com/office/drawing/2014/main" id="{BE31C75D-441E-450C-BDEA-6FA56D900F59}"/>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63C6AF7A-7B3A-4B87-B168-2DB50F964B3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9943B4A-85BA-4E61-A8B1-48DEE80DB5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279B786B-D259-4BD2-9972-C5FAF318F38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F8A68A0-2E9C-4880-A8B0-67AB59FFA11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7299069-B8EE-40AF-BE06-B0CC928104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160274</xdr:rowOff>
    </xdr:from>
    <xdr:to>
      <xdr:col>55</xdr:col>
      <xdr:colOff>50800</xdr:colOff>
      <xdr:row>86</xdr:row>
      <xdr:rowOff>90424</xdr:rowOff>
    </xdr:to>
    <xdr:sp macro="" textlink="">
      <xdr:nvSpPr>
        <xdr:cNvPr id="334" name="楕円 333">
          <a:extLst>
            <a:ext uri="{FF2B5EF4-FFF2-40B4-BE49-F238E27FC236}">
              <a16:creationId xmlns:a16="http://schemas.microsoft.com/office/drawing/2014/main" id="{A717C1E5-1C80-443C-BF57-3A344E914AEA}"/>
            </a:ext>
          </a:extLst>
        </xdr:cNvPr>
        <xdr:cNvSpPr/>
      </xdr:nvSpPr>
      <xdr:spPr>
        <a:xfrm>
          <a:off x="10426700" y="14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75201</xdr:rowOff>
    </xdr:from>
    <xdr:ext cx="469744" cy="259045"/>
    <xdr:sp macro="" textlink="">
      <xdr:nvSpPr>
        <xdr:cNvPr id="335" name="【公営住宅】&#10;一人当たり面積該当値テキスト">
          <a:extLst>
            <a:ext uri="{FF2B5EF4-FFF2-40B4-BE49-F238E27FC236}">
              <a16:creationId xmlns:a16="http://schemas.microsoft.com/office/drawing/2014/main" id="{4EBAC33F-C64D-4163-87D0-F08269018A5F}"/>
            </a:ext>
          </a:extLst>
        </xdr:cNvPr>
        <xdr:cNvSpPr txBox="1"/>
      </xdr:nvSpPr>
      <xdr:spPr>
        <a:xfrm>
          <a:off x="10515600" y="1464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156845</xdr:rowOff>
    </xdr:from>
    <xdr:to>
      <xdr:col>50</xdr:col>
      <xdr:colOff>165100</xdr:colOff>
      <xdr:row>86</xdr:row>
      <xdr:rowOff>86995</xdr:rowOff>
    </xdr:to>
    <xdr:sp macro="" textlink="">
      <xdr:nvSpPr>
        <xdr:cNvPr id="336" name="楕円 335">
          <a:extLst>
            <a:ext uri="{FF2B5EF4-FFF2-40B4-BE49-F238E27FC236}">
              <a16:creationId xmlns:a16="http://schemas.microsoft.com/office/drawing/2014/main" id="{E3D3009E-36A5-4761-997C-77CADDC3C336}"/>
            </a:ext>
          </a:extLst>
        </xdr:cNvPr>
        <xdr:cNvSpPr/>
      </xdr:nvSpPr>
      <xdr:spPr>
        <a:xfrm>
          <a:off x="9588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39624</xdr:rowOff>
    </xdr:to>
    <xdr:cxnSp macro="">
      <xdr:nvCxnSpPr>
        <xdr:cNvPr id="337" name="直線コネクタ 336">
          <a:extLst>
            <a:ext uri="{FF2B5EF4-FFF2-40B4-BE49-F238E27FC236}">
              <a16:creationId xmlns:a16="http://schemas.microsoft.com/office/drawing/2014/main" id="{3FF9E4FF-8762-4266-B015-9FD081405748}"/>
            </a:ext>
          </a:extLst>
        </xdr:cNvPr>
        <xdr:cNvCxnSpPr/>
      </xdr:nvCxnSpPr>
      <xdr:spPr>
        <a:xfrm>
          <a:off x="9639300" y="1478089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165227</xdr:rowOff>
    </xdr:from>
    <xdr:to>
      <xdr:col>46</xdr:col>
      <xdr:colOff>38100</xdr:colOff>
      <xdr:row>86</xdr:row>
      <xdr:rowOff>95377</xdr:rowOff>
    </xdr:to>
    <xdr:sp macro="" textlink="">
      <xdr:nvSpPr>
        <xdr:cNvPr id="338" name="楕円 337">
          <a:extLst>
            <a:ext uri="{FF2B5EF4-FFF2-40B4-BE49-F238E27FC236}">
              <a16:creationId xmlns:a16="http://schemas.microsoft.com/office/drawing/2014/main" id="{705DE526-8841-471E-9D8E-9D67177454F0}"/>
            </a:ext>
          </a:extLst>
        </xdr:cNvPr>
        <xdr:cNvSpPr/>
      </xdr:nvSpPr>
      <xdr:spPr>
        <a:xfrm>
          <a:off x="8699500" y="147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36195</xdr:rowOff>
    </xdr:from>
    <xdr:to>
      <xdr:col>50</xdr:col>
      <xdr:colOff>114300</xdr:colOff>
      <xdr:row>86</xdr:row>
      <xdr:rowOff>44577</xdr:rowOff>
    </xdr:to>
    <xdr:cxnSp macro="">
      <xdr:nvCxnSpPr>
        <xdr:cNvPr id="339" name="直線コネクタ 338">
          <a:extLst>
            <a:ext uri="{FF2B5EF4-FFF2-40B4-BE49-F238E27FC236}">
              <a16:creationId xmlns:a16="http://schemas.microsoft.com/office/drawing/2014/main" id="{CC7F12EA-3FE3-4057-94E3-18B8EAC1B4E5}"/>
            </a:ext>
          </a:extLst>
        </xdr:cNvPr>
        <xdr:cNvCxnSpPr/>
      </xdr:nvCxnSpPr>
      <xdr:spPr>
        <a:xfrm flipV="1">
          <a:off x="8750300" y="14780895"/>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164085</xdr:rowOff>
    </xdr:from>
    <xdr:to>
      <xdr:col>41</xdr:col>
      <xdr:colOff>101600</xdr:colOff>
      <xdr:row>86</xdr:row>
      <xdr:rowOff>94235</xdr:rowOff>
    </xdr:to>
    <xdr:sp macro="" textlink="">
      <xdr:nvSpPr>
        <xdr:cNvPr id="340" name="楕円 339">
          <a:extLst>
            <a:ext uri="{FF2B5EF4-FFF2-40B4-BE49-F238E27FC236}">
              <a16:creationId xmlns:a16="http://schemas.microsoft.com/office/drawing/2014/main" id="{AF43626A-A7FE-43FF-BDCD-28088444DA5C}"/>
            </a:ext>
          </a:extLst>
        </xdr:cNvPr>
        <xdr:cNvSpPr/>
      </xdr:nvSpPr>
      <xdr:spPr>
        <a:xfrm>
          <a:off x="7810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43435</xdr:rowOff>
    </xdr:from>
    <xdr:to>
      <xdr:col>45</xdr:col>
      <xdr:colOff>177800</xdr:colOff>
      <xdr:row>86</xdr:row>
      <xdr:rowOff>44577</xdr:rowOff>
    </xdr:to>
    <xdr:cxnSp macro="">
      <xdr:nvCxnSpPr>
        <xdr:cNvPr id="341" name="直線コネクタ 340">
          <a:extLst>
            <a:ext uri="{FF2B5EF4-FFF2-40B4-BE49-F238E27FC236}">
              <a16:creationId xmlns:a16="http://schemas.microsoft.com/office/drawing/2014/main" id="{C7C5DBB4-80F3-4FE6-A278-2391A5661A91}"/>
            </a:ext>
          </a:extLst>
        </xdr:cNvPr>
        <xdr:cNvCxnSpPr/>
      </xdr:nvCxnSpPr>
      <xdr:spPr>
        <a:xfrm>
          <a:off x="7861300" y="1478813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42" name="n_1aveValue【公営住宅】&#10;一人当たり面積">
          <a:extLst>
            <a:ext uri="{FF2B5EF4-FFF2-40B4-BE49-F238E27FC236}">
              <a16:creationId xmlns:a16="http://schemas.microsoft.com/office/drawing/2014/main" id="{AB710536-7CD7-4498-809E-3BDD45ABE3EA}"/>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43" name="n_2aveValue【公営住宅】&#10;一人当たり面積">
          <a:extLst>
            <a:ext uri="{FF2B5EF4-FFF2-40B4-BE49-F238E27FC236}">
              <a16:creationId xmlns:a16="http://schemas.microsoft.com/office/drawing/2014/main" id="{3661FBF4-0740-4AA7-AC62-CC83C719A2C4}"/>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44" name="n_3aveValue【公営住宅】&#10;一人当たり面積">
          <a:extLst>
            <a:ext uri="{FF2B5EF4-FFF2-40B4-BE49-F238E27FC236}">
              <a16:creationId xmlns:a16="http://schemas.microsoft.com/office/drawing/2014/main" id="{70817EDF-C613-4C1C-B5C7-FD796A2D3B96}"/>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78122</xdr:rowOff>
    </xdr:from>
    <xdr:ext cx="469744" cy="259045"/>
    <xdr:sp macro="" textlink="">
      <xdr:nvSpPr>
        <xdr:cNvPr id="345" name="n_1mainValue【公営住宅】&#10;一人当たり面積">
          <a:extLst>
            <a:ext uri="{FF2B5EF4-FFF2-40B4-BE49-F238E27FC236}">
              <a16:creationId xmlns:a16="http://schemas.microsoft.com/office/drawing/2014/main" id="{9B1538F0-78F0-4C24-B325-CD608A3B24CE}"/>
            </a:ext>
          </a:extLst>
        </xdr:cNvPr>
        <xdr:cNvSpPr txBox="1"/>
      </xdr:nvSpPr>
      <xdr:spPr>
        <a:xfrm>
          <a:off x="93917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86504</xdr:rowOff>
    </xdr:from>
    <xdr:ext cx="469744" cy="259045"/>
    <xdr:sp macro="" textlink="">
      <xdr:nvSpPr>
        <xdr:cNvPr id="346" name="n_2mainValue【公営住宅】&#10;一人当たり面積">
          <a:extLst>
            <a:ext uri="{FF2B5EF4-FFF2-40B4-BE49-F238E27FC236}">
              <a16:creationId xmlns:a16="http://schemas.microsoft.com/office/drawing/2014/main" id="{75C369E9-F64C-4B02-81D8-CD07B53C5B11}"/>
            </a:ext>
          </a:extLst>
        </xdr:cNvPr>
        <xdr:cNvSpPr txBox="1"/>
      </xdr:nvSpPr>
      <xdr:spPr>
        <a:xfrm>
          <a:off x="8515427" y="148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85362</xdr:rowOff>
    </xdr:from>
    <xdr:ext cx="469744" cy="259045"/>
    <xdr:sp macro="" textlink="">
      <xdr:nvSpPr>
        <xdr:cNvPr id="347" name="n_3mainValue【公営住宅】&#10;一人当たり面積">
          <a:extLst>
            <a:ext uri="{FF2B5EF4-FFF2-40B4-BE49-F238E27FC236}">
              <a16:creationId xmlns:a16="http://schemas.microsoft.com/office/drawing/2014/main" id="{DF2843CA-50CB-4A12-BF88-A7AE86C6653F}"/>
            </a:ext>
          </a:extLst>
        </xdr:cNvPr>
        <xdr:cNvSpPr txBox="1"/>
      </xdr:nvSpPr>
      <xdr:spPr>
        <a:xfrm>
          <a:off x="7626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B41A1B99-7F7A-46B4-9E61-777571D52D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C3548FDC-F6E2-4C39-8D38-C46CE72787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A71BF9EE-BFBA-467A-80B8-2C8A19FF1A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BB28C98E-D371-4774-8662-4E3DF1CC2B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2A1C3765-60C1-43F5-A18E-65108D776E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E3249425-7865-4269-994E-CEDCE443E8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5B1762E-49D9-4A38-B86D-4053EBF04E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8FF85D6-38CD-46AC-8803-2C820C7F8B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A1DDADE2-BA3D-4B7C-AD0B-32457C00BBB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75D9368F-C4CB-44D5-B1BD-0773E294D1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93CC5832-9658-4F2B-A4DD-798F4038CE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4D5ADABE-B864-4DE0-B9DA-516F5C6E27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A8BD85E5-039D-4CB9-80C8-F872EFE369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5C451574-B3E2-44A4-904F-50C89105DE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D5BCD8C0-4F4D-403D-86D5-AD7645853A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ACE2C989-96E4-4550-AAF4-0EDF309F3A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16DCA2B8-EA3B-4EA8-AEB3-337BEA8A7A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269159E2-4DA8-4545-94F4-3E9347B0A9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9E142DE7-C6CD-48F3-86B3-D5D195D159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67BBCF00-CC4E-4822-A527-2BD02E99DB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9FE928C0-78DD-4AE1-B855-3E01843F7D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9FCB5C04-1FB9-4F3D-BAB3-C625E6447F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C8806AFA-E599-4507-870D-1C0FA11CC8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8B69CDE4-E7BD-4018-9EBF-AA1A3C3E12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E045E611-FC25-4AF0-93FC-13FC88136E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C22C538D-0306-48F3-A32E-57835E37E2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a:extLst>
            <a:ext uri="{FF2B5EF4-FFF2-40B4-BE49-F238E27FC236}">
              <a16:creationId xmlns:a16="http://schemas.microsoft.com/office/drawing/2014/main" id="{8FF86C65-3E48-43E5-A751-CF4EA8DC5C8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a:extLst>
            <a:ext uri="{FF2B5EF4-FFF2-40B4-BE49-F238E27FC236}">
              <a16:creationId xmlns:a16="http://schemas.microsoft.com/office/drawing/2014/main" id="{E5CC9DFF-E19A-4C74-918B-49E1743EFBC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a:extLst>
            <a:ext uri="{FF2B5EF4-FFF2-40B4-BE49-F238E27FC236}">
              <a16:creationId xmlns:a16="http://schemas.microsoft.com/office/drawing/2014/main" id="{E88D801A-0931-4367-9E79-3BA0643D457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a:extLst>
            <a:ext uri="{FF2B5EF4-FFF2-40B4-BE49-F238E27FC236}">
              <a16:creationId xmlns:a16="http://schemas.microsoft.com/office/drawing/2014/main" id="{2B1636F8-E710-4B39-99C3-62DB7857312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a:extLst>
            <a:ext uri="{FF2B5EF4-FFF2-40B4-BE49-F238E27FC236}">
              <a16:creationId xmlns:a16="http://schemas.microsoft.com/office/drawing/2014/main" id="{E79E949E-85C7-49E2-AF8D-D5A761DEDEA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a:extLst>
            <a:ext uri="{FF2B5EF4-FFF2-40B4-BE49-F238E27FC236}">
              <a16:creationId xmlns:a16="http://schemas.microsoft.com/office/drawing/2014/main" id="{6E05B618-6999-4D15-A417-5C8130CDA8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a:extLst>
            <a:ext uri="{FF2B5EF4-FFF2-40B4-BE49-F238E27FC236}">
              <a16:creationId xmlns:a16="http://schemas.microsoft.com/office/drawing/2014/main" id="{D60BC697-38E1-4548-9202-1844C023062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a:extLst>
            <a:ext uri="{FF2B5EF4-FFF2-40B4-BE49-F238E27FC236}">
              <a16:creationId xmlns:a16="http://schemas.microsoft.com/office/drawing/2014/main" id="{E8438C37-E1BB-4DD7-BDC6-BA4F799BDC6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a:extLst>
            <a:ext uri="{FF2B5EF4-FFF2-40B4-BE49-F238E27FC236}">
              <a16:creationId xmlns:a16="http://schemas.microsoft.com/office/drawing/2014/main" id="{DC07F449-09DE-48EE-9467-5D51B4C66EE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a:extLst>
            <a:ext uri="{FF2B5EF4-FFF2-40B4-BE49-F238E27FC236}">
              <a16:creationId xmlns:a16="http://schemas.microsoft.com/office/drawing/2014/main" id="{E5D1137C-AF01-4650-A440-E455B8D274B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a:extLst>
            <a:ext uri="{FF2B5EF4-FFF2-40B4-BE49-F238E27FC236}">
              <a16:creationId xmlns:a16="http://schemas.microsoft.com/office/drawing/2014/main" id="{0AD44120-4F42-4543-9EC2-21C5CA46B0D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a:extLst>
            <a:ext uri="{FF2B5EF4-FFF2-40B4-BE49-F238E27FC236}">
              <a16:creationId xmlns:a16="http://schemas.microsoft.com/office/drawing/2014/main" id="{FE7E60DB-D6A1-48F8-BC0B-B8F768A27FC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995966AB-A83B-451E-B33A-A147B907C4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a:extLst>
            <a:ext uri="{FF2B5EF4-FFF2-40B4-BE49-F238E27FC236}">
              <a16:creationId xmlns:a16="http://schemas.microsoft.com/office/drawing/2014/main" id="{725C8896-A690-40B8-854D-D73FFD02995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BE06FD00-AF6A-41B9-BD76-6876D24A52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a:extLst>
            <a:ext uri="{FF2B5EF4-FFF2-40B4-BE49-F238E27FC236}">
              <a16:creationId xmlns:a16="http://schemas.microsoft.com/office/drawing/2014/main" id="{DD6FAEF8-1923-4338-974B-E0C4E946FFCE}"/>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28E32C9E-2C02-4EE4-8004-2A30421007E0}"/>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a:extLst>
            <a:ext uri="{FF2B5EF4-FFF2-40B4-BE49-F238E27FC236}">
              <a16:creationId xmlns:a16="http://schemas.microsoft.com/office/drawing/2014/main" id="{2EDD9A26-5BEF-473A-B8C0-7717EBBA7A8A}"/>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a:extLst>
            <a:ext uri="{FF2B5EF4-FFF2-40B4-BE49-F238E27FC236}">
              <a16:creationId xmlns:a16="http://schemas.microsoft.com/office/drawing/2014/main" id="{512F53DD-7AF0-4053-BC87-9791E9ACFBFF}"/>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a:extLst>
            <a:ext uri="{FF2B5EF4-FFF2-40B4-BE49-F238E27FC236}">
              <a16:creationId xmlns:a16="http://schemas.microsoft.com/office/drawing/2014/main" id="{1E8FF27F-BDFC-4C8A-8259-5CD234072EC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1FB38556-1E71-483E-A681-5F0217AE15CF}"/>
            </a:ext>
          </a:extLst>
        </xdr:cNvPr>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a:extLst>
            <a:ext uri="{FF2B5EF4-FFF2-40B4-BE49-F238E27FC236}">
              <a16:creationId xmlns:a16="http://schemas.microsoft.com/office/drawing/2014/main" id="{198624EA-9DEA-402C-BC92-BE552C933B61}"/>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a:extLst>
            <a:ext uri="{FF2B5EF4-FFF2-40B4-BE49-F238E27FC236}">
              <a16:creationId xmlns:a16="http://schemas.microsoft.com/office/drawing/2014/main" id="{30B6F440-0904-4348-8579-42BB3C992447}"/>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a:extLst>
            <a:ext uri="{FF2B5EF4-FFF2-40B4-BE49-F238E27FC236}">
              <a16:creationId xmlns:a16="http://schemas.microsoft.com/office/drawing/2014/main" id="{79F82410-0DF1-4335-A540-2B5BB0C44619}"/>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a:extLst>
            <a:ext uri="{FF2B5EF4-FFF2-40B4-BE49-F238E27FC236}">
              <a16:creationId xmlns:a16="http://schemas.microsoft.com/office/drawing/2014/main" id="{C2373E19-847C-4D92-AA4C-EFE89540A4CA}"/>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20765FB9-3486-4F08-8460-D20FE29E47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F77F15D0-7184-43DC-942A-301DDE9F50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B73489A0-15F2-49C9-9E74-169908FD0F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A3E22CCE-ECC2-41ED-A2E3-8D42B5F271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57669B43-FEFE-4390-8342-58F0DA3182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59690</xdr:rowOff>
    </xdr:from>
    <xdr:to>
      <xdr:col>85</xdr:col>
      <xdr:colOff>177800</xdr:colOff>
      <xdr:row>34</xdr:row>
      <xdr:rowOff>161290</xdr:rowOff>
    </xdr:to>
    <xdr:sp macro="" textlink="">
      <xdr:nvSpPr>
        <xdr:cNvPr id="404" name="楕円 403">
          <a:extLst>
            <a:ext uri="{FF2B5EF4-FFF2-40B4-BE49-F238E27FC236}">
              <a16:creationId xmlns:a16="http://schemas.microsoft.com/office/drawing/2014/main" id="{7C76496D-6CB3-4C44-B7AB-E7AECC33BD86}"/>
            </a:ext>
          </a:extLst>
        </xdr:cNvPr>
        <xdr:cNvSpPr/>
      </xdr:nvSpPr>
      <xdr:spPr>
        <a:xfrm>
          <a:off x="16268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82567</xdr:rowOff>
    </xdr:from>
    <xdr:ext cx="405111" cy="259045"/>
    <xdr:sp macro="" textlink="">
      <xdr:nvSpPr>
        <xdr:cNvPr id="405" name="【認定こども園・幼稚園・保育所】&#10;有形固定資産減価償却率該当値テキスト">
          <a:extLst>
            <a:ext uri="{FF2B5EF4-FFF2-40B4-BE49-F238E27FC236}">
              <a16:creationId xmlns:a16="http://schemas.microsoft.com/office/drawing/2014/main" id="{5A204524-209B-46B2-BE8E-962B0E675061}"/>
            </a:ext>
          </a:extLst>
        </xdr:cNvPr>
        <xdr:cNvSpPr txBox="1"/>
      </xdr:nvSpPr>
      <xdr:spPr>
        <a:xfrm>
          <a:off x="16357600" y="574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89081</xdr:rowOff>
    </xdr:from>
    <xdr:to>
      <xdr:col>81</xdr:col>
      <xdr:colOff>101600</xdr:colOff>
      <xdr:row>35</xdr:row>
      <xdr:rowOff>19231</xdr:rowOff>
    </xdr:to>
    <xdr:sp macro="" textlink="">
      <xdr:nvSpPr>
        <xdr:cNvPr id="406" name="楕円 405">
          <a:extLst>
            <a:ext uri="{FF2B5EF4-FFF2-40B4-BE49-F238E27FC236}">
              <a16:creationId xmlns:a16="http://schemas.microsoft.com/office/drawing/2014/main" id="{104D9A8B-4196-470C-9920-DF4679915E19}"/>
            </a:ext>
          </a:extLst>
        </xdr:cNvPr>
        <xdr:cNvSpPr/>
      </xdr:nvSpPr>
      <xdr:spPr>
        <a:xfrm>
          <a:off x="15430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34</xdr:row>
      <xdr:rowOff>139881</xdr:rowOff>
    </xdr:to>
    <xdr:cxnSp macro="">
      <xdr:nvCxnSpPr>
        <xdr:cNvPr id="407" name="直線コネクタ 406">
          <a:extLst>
            <a:ext uri="{FF2B5EF4-FFF2-40B4-BE49-F238E27FC236}">
              <a16:creationId xmlns:a16="http://schemas.microsoft.com/office/drawing/2014/main" id="{61F4688F-3920-4221-AC0F-B3390EFF943F}"/>
            </a:ext>
          </a:extLst>
        </xdr:cNvPr>
        <xdr:cNvCxnSpPr/>
      </xdr:nvCxnSpPr>
      <xdr:spPr>
        <a:xfrm flipV="1">
          <a:off x="15481300" y="593979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141333</xdr:rowOff>
    </xdr:from>
    <xdr:to>
      <xdr:col>76</xdr:col>
      <xdr:colOff>165100</xdr:colOff>
      <xdr:row>35</xdr:row>
      <xdr:rowOff>71483</xdr:rowOff>
    </xdr:to>
    <xdr:sp macro="" textlink="">
      <xdr:nvSpPr>
        <xdr:cNvPr id="408" name="楕円 407">
          <a:extLst>
            <a:ext uri="{FF2B5EF4-FFF2-40B4-BE49-F238E27FC236}">
              <a16:creationId xmlns:a16="http://schemas.microsoft.com/office/drawing/2014/main" id="{9E6BB91F-99BC-4760-9155-0E5FC2A5664A}"/>
            </a:ext>
          </a:extLst>
        </xdr:cNvPr>
        <xdr:cNvSpPr/>
      </xdr:nvSpPr>
      <xdr:spPr>
        <a:xfrm>
          <a:off x="145415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35</xdr:row>
      <xdr:rowOff>20683</xdr:rowOff>
    </xdr:to>
    <xdr:cxnSp macro="">
      <xdr:nvCxnSpPr>
        <xdr:cNvPr id="409" name="直線コネクタ 408">
          <a:extLst>
            <a:ext uri="{FF2B5EF4-FFF2-40B4-BE49-F238E27FC236}">
              <a16:creationId xmlns:a16="http://schemas.microsoft.com/office/drawing/2014/main" id="{28298D80-AD1F-452A-A862-07E1F9E341AC}"/>
            </a:ext>
          </a:extLst>
        </xdr:cNvPr>
        <xdr:cNvCxnSpPr/>
      </xdr:nvCxnSpPr>
      <xdr:spPr>
        <a:xfrm flipV="1">
          <a:off x="14592300" y="596918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10" name="楕円 409">
          <a:extLst>
            <a:ext uri="{FF2B5EF4-FFF2-40B4-BE49-F238E27FC236}">
              <a16:creationId xmlns:a16="http://schemas.microsoft.com/office/drawing/2014/main" id="{ACF5E0E3-BEFD-4B08-B6D2-A4347D2C5917}"/>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20683</xdr:rowOff>
    </xdr:from>
    <xdr:to>
      <xdr:col>76</xdr:col>
      <xdr:colOff>114300</xdr:colOff>
      <xdr:row>35</xdr:row>
      <xdr:rowOff>41910</xdr:rowOff>
    </xdr:to>
    <xdr:cxnSp macro="">
      <xdr:nvCxnSpPr>
        <xdr:cNvPr id="411" name="直線コネクタ 410">
          <a:extLst>
            <a:ext uri="{FF2B5EF4-FFF2-40B4-BE49-F238E27FC236}">
              <a16:creationId xmlns:a16="http://schemas.microsoft.com/office/drawing/2014/main" id="{09B358EF-703A-47A0-938D-A4C5A787D4CF}"/>
            </a:ext>
          </a:extLst>
        </xdr:cNvPr>
        <xdr:cNvCxnSpPr/>
      </xdr:nvCxnSpPr>
      <xdr:spPr>
        <a:xfrm flipV="1">
          <a:off x="13703300" y="60214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412" name="n_1aveValue【認定こども園・幼稚園・保育所】&#10;有形固定資産減価償却率">
          <a:extLst>
            <a:ext uri="{FF2B5EF4-FFF2-40B4-BE49-F238E27FC236}">
              <a16:creationId xmlns:a16="http://schemas.microsoft.com/office/drawing/2014/main" id="{CA610B8C-F4E3-488D-9C58-C6DF6EEFD9F6}"/>
            </a:ext>
          </a:extLst>
        </xdr:cNvPr>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13" name="n_2aveValue【認定こども園・幼稚園・保育所】&#10;有形固定資産減価償却率">
          <a:extLst>
            <a:ext uri="{FF2B5EF4-FFF2-40B4-BE49-F238E27FC236}">
              <a16:creationId xmlns:a16="http://schemas.microsoft.com/office/drawing/2014/main" id="{13E7114E-DC85-4276-B376-0EDB05E3445B}"/>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14" name="n_3aveValue【認定こども園・幼稚園・保育所】&#10;有形固定資産減価償却率">
          <a:extLst>
            <a:ext uri="{FF2B5EF4-FFF2-40B4-BE49-F238E27FC236}">
              <a16:creationId xmlns:a16="http://schemas.microsoft.com/office/drawing/2014/main" id="{48AC3561-7C87-4A75-9864-CD367AA7A823}"/>
            </a:ext>
          </a:extLst>
        </xdr:cNvPr>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35758</xdr:rowOff>
    </xdr:from>
    <xdr:ext cx="405111" cy="259045"/>
    <xdr:sp macro="" textlink="">
      <xdr:nvSpPr>
        <xdr:cNvPr id="415" name="n_1mainValue【認定こども園・幼稚園・保育所】&#10;有形固定資産減価償却率">
          <a:extLst>
            <a:ext uri="{FF2B5EF4-FFF2-40B4-BE49-F238E27FC236}">
              <a16:creationId xmlns:a16="http://schemas.microsoft.com/office/drawing/2014/main" id="{A47984FA-147B-411F-8560-F777ADC6D4B0}"/>
            </a:ext>
          </a:extLst>
        </xdr:cNvPr>
        <xdr:cNvSpPr txBox="1"/>
      </xdr:nvSpPr>
      <xdr:spPr>
        <a:xfrm>
          <a:off x="15266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88010</xdr:rowOff>
    </xdr:from>
    <xdr:ext cx="405111" cy="259045"/>
    <xdr:sp macro="" textlink="">
      <xdr:nvSpPr>
        <xdr:cNvPr id="416" name="n_2mainValue【認定こども園・幼稚園・保育所】&#10;有形固定資産減価償却率">
          <a:extLst>
            <a:ext uri="{FF2B5EF4-FFF2-40B4-BE49-F238E27FC236}">
              <a16:creationId xmlns:a16="http://schemas.microsoft.com/office/drawing/2014/main" id="{82EF260A-E2CE-4EDC-A896-E72B61228D3D}"/>
            </a:ext>
          </a:extLst>
        </xdr:cNvPr>
        <xdr:cNvSpPr txBox="1"/>
      </xdr:nvSpPr>
      <xdr:spPr>
        <a:xfrm>
          <a:off x="14389744" y="574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17" name="n_3mainValue【認定こども園・幼稚園・保育所】&#10;有形固定資産減価償却率">
          <a:extLst>
            <a:ext uri="{FF2B5EF4-FFF2-40B4-BE49-F238E27FC236}">
              <a16:creationId xmlns:a16="http://schemas.microsoft.com/office/drawing/2014/main" id="{676BF9A0-DA3C-47E5-A01A-503063409B9D}"/>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65EBC284-043B-4FFA-B724-6F54E924F4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82795E09-DEA9-4F94-8DD7-C61D1282985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DDE228F9-99A8-4EEB-AEBF-26E84F48039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A47B39F0-3C56-46EF-9809-3333163A6C4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954B9922-C10F-4FCF-BA1C-894D971643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27A78F63-3667-4798-89A2-89E8FE1F3B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D756F237-C51A-4626-975A-19D2A4B8A89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EA744ECE-A401-4990-BBCE-710B664DA4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D2DE6682-D677-474B-AC73-5D070136E12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3DC11BC8-A269-463D-975C-A3F1BFD0F33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08B38E55-9EDC-40B7-870E-6B0C4BF523B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a:extLst>
            <a:ext uri="{FF2B5EF4-FFF2-40B4-BE49-F238E27FC236}">
              <a16:creationId xmlns:a16="http://schemas.microsoft.com/office/drawing/2014/main" id="{4FC7AB3B-1D86-40C6-B19C-87485926F86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A685B210-2118-4194-BBDF-54EA2043B4D7}"/>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a:extLst>
            <a:ext uri="{FF2B5EF4-FFF2-40B4-BE49-F238E27FC236}">
              <a16:creationId xmlns:a16="http://schemas.microsoft.com/office/drawing/2014/main" id="{E6C19E64-33AA-4E09-8723-B0569A4D0F0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1C41BBEE-A13F-42A7-8BEF-C4944A45361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a:extLst>
            <a:ext uri="{FF2B5EF4-FFF2-40B4-BE49-F238E27FC236}">
              <a16:creationId xmlns:a16="http://schemas.microsoft.com/office/drawing/2014/main" id="{FA3B3842-AAB6-4809-B9F1-DBC704C0161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456126DC-0BC3-469C-AD75-4B4131FCB9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a:extLst>
            <a:ext uri="{FF2B5EF4-FFF2-40B4-BE49-F238E27FC236}">
              <a16:creationId xmlns:a16="http://schemas.microsoft.com/office/drawing/2014/main" id="{1086F1AA-CED6-4438-B070-CC149EC2905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DA97542A-A42C-41D6-899B-7C431A771F9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B4EAB718-262C-418E-B692-0DD19C49FF4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79E1CB1E-4821-4443-A7CE-B3DEB991AC6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a:extLst>
            <a:ext uri="{FF2B5EF4-FFF2-40B4-BE49-F238E27FC236}">
              <a16:creationId xmlns:a16="http://schemas.microsoft.com/office/drawing/2014/main" id="{E8663890-7082-491A-8109-15D8E831F65F}"/>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74555854-8187-4D71-9CEA-7E59A610AC66}"/>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a:extLst>
            <a:ext uri="{FF2B5EF4-FFF2-40B4-BE49-F238E27FC236}">
              <a16:creationId xmlns:a16="http://schemas.microsoft.com/office/drawing/2014/main" id="{91031AD4-AEE8-47FB-97F0-FD0C0D475646}"/>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7284471-B4B4-4A7E-94EE-BA8F96A0DD90}"/>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a:extLst>
            <a:ext uri="{FF2B5EF4-FFF2-40B4-BE49-F238E27FC236}">
              <a16:creationId xmlns:a16="http://schemas.microsoft.com/office/drawing/2014/main" id="{63F5F939-DB09-4C97-892A-58F50E8335A5}"/>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FCF07A45-11C0-4095-B3D5-DBCA47108156}"/>
            </a:ext>
          </a:extLst>
        </xdr:cNvPr>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a:extLst>
            <a:ext uri="{FF2B5EF4-FFF2-40B4-BE49-F238E27FC236}">
              <a16:creationId xmlns:a16="http://schemas.microsoft.com/office/drawing/2014/main" id="{ACBB6E0D-008B-45C7-A0F9-34DF04BAAAAB}"/>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a:extLst>
            <a:ext uri="{FF2B5EF4-FFF2-40B4-BE49-F238E27FC236}">
              <a16:creationId xmlns:a16="http://schemas.microsoft.com/office/drawing/2014/main" id="{A5F74483-D004-4992-8865-15DE54359FEA}"/>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a:extLst>
            <a:ext uri="{FF2B5EF4-FFF2-40B4-BE49-F238E27FC236}">
              <a16:creationId xmlns:a16="http://schemas.microsoft.com/office/drawing/2014/main" id="{E37A4F7D-1718-4B81-8494-21F51D7AED38}"/>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a:extLst>
            <a:ext uri="{FF2B5EF4-FFF2-40B4-BE49-F238E27FC236}">
              <a16:creationId xmlns:a16="http://schemas.microsoft.com/office/drawing/2014/main" id="{5ED2D552-139F-42C4-A026-EA5E5198D41D}"/>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504D724-3ED2-4D9E-ABFB-B547E16A1DB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4F86309-58FF-4EF4-BF4E-A403354509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F0CB8DCD-DDEB-494B-B7B0-7F78036780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2DFF8F24-42E0-4CCE-AF25-4C0283678EB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ED5B3D6-5DB4-413A-B6BE-5FFA2CFD84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66548</xdr:rowOff>
    </xdr:from>
    <xdr:to>
      <xdr:col>116</xdr:col>
      <xdr:colOff>114300</xdr:colOff>
      <xdr:row>38</xdr:row>
      <xdr:rowOff>168148</xdr:rowOff>
    </xdr:to>
    <xdr:sp macro="" textlink="">
      <xdr:nvSpPr>
        <xdr:cNvPr id="454" name="楕円 453">
          <a:extLst>
            <a:ext uri="{FF2B5EF4-FFF2-40B4-BE49-F238E27FC236}">
              <a16:creationId xmlns:a16="http://schemas.microsoft.com/office/drawing/2014/main" id="{E50799C5-065C-443C-990A-7D5ECE131176}"/>
            </a:ext>
          </a:extLst>
        </xdr:cNvPr>
        <xdr:cNvSpPr/>
      </xdr:nvSpPr>
      <xdr:spPr>
        <a:xfrm>
          <a:off x="22110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44975</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9F20CD55-B8A2-4D9B-A352-4EA035F617CC}"/>
            </a:ext>
          </a:extLst>
        </xdr:cNvPr>
        <xdr:cNvSpPr txBox="1"/>
      </xdr:nvSpPr>
      <xdr:spPr>
        <a:xfrm>
          <a:off x="22199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68834</xdr:rowOff>
    </xdr:from>
    <xdr:to>
      <xdr:col>112</xdr:col>
      <xdr:colOff>38100</xdr:colOff>
      <xdr:row>38</xdr:row>
      <xdr:rowOff>170434</xdr:rowOff>
    </xdr:to>
    <xdr:sp macro="" textlink="">
      <xdr:nvSpPr>
        <xdr:cNvPr id="456" name="楕円 455">
          <a:extLst>
            <a:ext uri="{FF2B5EF4-FFF2-40B4-BE49-F238E27FC236}">
              <a16:creationId xmlns:a16="http://schemas.microsoft.com/office/drawing/2014/main" id="{47F4999F-56FB-440F-B720-8947E6CDF6A3}"/>
            </a:ext>
          </a:extLst>
        </xdr:cNvPr>
        <xdr:cNvSpPr/>
      </xdr:nvSpPr>
      <xdr:spPr>
        <a:xfrm>
          <a:off x="21272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117348</xdr:rowOff>
    </xdr:from>
    <xdr:to>
      <xdr:col>116</xdr:col>
      <xdr:colOff>63500</xdr:colOff>
      <xdr:row>38</xdr:row>
      <xdr:rowOff>119634</xdr:rowOff>
    </xdr:to>
    <xdr:cxnSp macro="">
      <xdr:nvCxnSpPr>
        <xdr:cNvPr id="457" name="直線コネクタ 456">
          <a:extLst>
            <a:ext uri="{FF2B5EF4-FFF2-40B4-BE49-F238E27FC236}">
              <a16:creationId xmlns:a16="http://schemas.microsoft.com/office/drawing/2014/main" id="{C0733553-5C2D-4FBB-B994-B500AA96DC10}"/>
            </a:ext>
          </a:extLst>
        </xdr:cNvPr>
        <xdr:cNvCxnSpPr/>
      </xdr:nvCxnSpPr>
      <xdr:spPr>
        <a:xfrm flipV="1">
          <a:off x="21323300" y="66324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75692</xdr:rowOff>
    </xdr:from>
    <xdr:to>
      <xdr:col>107</xdr:col>
      <xdr:colOff>101600</xdr:colOff>
      <xdr:row>39</xdr:row>
      <xdr:rowOff>5842</xdr:rowOff>
    </xdr:to>
    <xdr:sp macro="" textlink="">
      <xdr:nvSpPr>
        <xdr:cNvPr id="458" name="楕円 457">
          <a:extLst>
            <a:ext uri="{FF2B5EF4-FFF2-40B4-BE49-F238E27FC236}">
              <a16:creationId xmlns:a16="http://schemas.microsoft.com/office/drawing/2014/main" id="{F33326C6-5EF9-44A7-8797-14B5AC1AF0AF}"/>
            </a:ext>
          </a:extLst>
        </xdr:cNvPr>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119634</xdr:rowOff>
    </xdr:from>
    <xdr:to>
      <xdr:col>111</xdr:col>
      <xdr:colOff>177800</xdr:colOff>
      <xdr:row>38</xdr:row>
      <xdr:rowOff>126492</xdr:rowOff>
    </xdr:to>
    <xdr:cxnSp macro="">
      <xdr:nvCxnSpPr>
        <xdr:cNvPr id="459" name="直線コネクタ 458">
          <a:extLst>
            <a:ext uri="{FF2B5EF4-FFF2-40B4-BE49-F238E27FC236}">
              <a16:creationId xmlns:a16="http://schemas.microsoft.com/office/drawing/2014/main" id="{1FD00D2E-74A1-4DE6-AE9C-565707633DBD}"/>
            </a:ext>
          </a:extLst>
        </xdr:cNvPr>
        <xdr:cNvCxnSpPr/>
      </xdr:nvCxnSpPr>
      <xdr:spPr>
        <a:xfrm flipV="1">
          <a:off x="20434300" y="663473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60" name="楕円 459">
          <a:extLst>
            <a:ext uri="{FF2B5EF4-FFF2-40B4-BE49-F238E27FC236}">
              <a16:creationId xmlns:a16="http://schemas.microsoft.com/office/drawing/2014/main" id="{840C1359-00AC-4D23-8494-79F9AAD621F6}"/>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103632</xdr:rowOff>
    </xdr:from>
    <xdr:to>
      <xdr:col>107</xdr:col>
      <xdr:colOff>50800</xdr:colOff>
      <xdr:row>38</xdr:row>
      <xdr:rowOff>126492</xdr:rowOff>
    </xdr:to>
    <xdr:cxnSp macro="">
      <xdr:nvCxnSpPr>
        <xdr:cNvPr id="461" name="直線コネクタ 460">
          <a:extLst>
            <a:ext uri="{FF2B5EF4-FFF2-40B4-BE49-F238E27FC236}">
              <a16:creationId xmlns:a16="http://schemas.microsoft.com/office/drawing/2014/main" id="{9BDFEC6C-5B2D-43CC-BC35-77F83FA5C6DC}"/>
            </a:ext>
          </a:extLst>
        </xdr:cNvPr>
        <xdr:cNvCxnSpPr/>
      </xdr:nvCxnSpPr>
      <xdr:spPr>
        <a:xfrm>
          <a:off x="19545300" y="6618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48F4FF4E-17A0-434A-99B8-156C0607A794}"/>
            </a:ext>
          </a:extLst>
        </xdr:cNvPr>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79F77B59-B867-406C-A85C-83F953743B44}"/>
            </a:ext>
          </a:extLst>
        </xdr:cNvPr>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FD82439C-5648-426B-A6FB-5E2EEAFEB3BC}"/>
            </a:ext>
          </a:extLst>
        </xdr:cNvPr>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161561</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EB2798AF-EF31-4747-9166-99F18A47F0AA}"/>
            </a:ext>
          </a:extLst>
        </xdr:cNvPr>
        <xdr:cNvSpPr txBox="1"/>
      </xdr:nvSpPr>
      <xdr:spPr>
        <a:xfrm>
          <a:off x="210757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168419</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522D013A-9047-4025-984F-C20D2D10DD6B}"/>
            </a:ext>
          </a:extLst>
        </xdr:cNvPr>
        <xdr:cNvSpPr txBox="1"/>
      </xdr:nvSpPr>
      <xdr:spPr>
        <a:xfrm>
          <a:off x="20199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391D7D18-C220-44A1-92BE-C7F31C1D484F}"/>
            </a:ext>
          </a:extLst>
        </xdr:cNvPr>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9E38EE7D-43FB-45CB-9D28-BCC6FF22CB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825463D7-B94A-438E-8DC1-18305EAEFB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FDE69859-0D76-4FFA-8303-32CE5B4C04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A60F11B0-2B34-40AD-817B-541680B077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2A35C4A1-3AD5-4EC6-9BC1-4122F437BC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6FE822E1-792E-43B0-94A8-3A0A24F1B8A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290D43BF-ABDF-471E-B3D5-BA635F169F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D3DFBCF2-80D0-4A4C-92F9-60EB32D6EB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9825EC85-EEFA-42EC-9A5D-FFD8FFC58E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A3CB1EE-04DA-4983-BEF6-C80E574E60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860DD785-145D-4DD1-B176-AB8DF6FB007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758E418F-68C6-45AE-921F-8F1138904FE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530D61CB-532D-4FA2-87A3-B08F0EC1862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00068977-B278-48BA-80C4-6AF7C13D73E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D77ABBF2-24D2-4F3C-AC27-63E143DB7DB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CC826BD7-2102-43C2-8DEF-F300730383A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D1672692-545C-4943-9A6B-58FFD9FC7B7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23D28DA0-BA70-42B7-AFD8-9B4C185F59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0FB399BE-C47D-4DBE-A4C6-7DD5E5273D8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7E3B8749-96F2-4AFE-8448-1AF5A286A6E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C07F5416-3C0A-4BF9-882C-16C1A49DE3C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1263119D-37F6-4F97-BE10-16F9FF6D5AC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B1AFE440-452F-4D86-A6F7-C33448F4ED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1F7EB0F2-D70F-49F3-AFDA-24EF6BB1059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50D414D1-F42C-4226-8F06-2B69CF72AF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a:extLst>
            <a:ext uri="{FF2B5EF4-FFF2-40B4-BE49-F238E27FC236}">
              <a16:creationId xmlns:a16="http://schemas.microsoft.com/office/drawing/2014/main" id="{47686A01-0BEA-4C2A-8189-5D7C6D81101F}"/>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9FD7FA4D-8C0B-4FBC-8906-90E769617D1E}"/>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a:extLst>
            <a:ext uri="{FF2B5EF4-FFF2-40B4-BE49-F238E27FC236}">
              <a16:creationId xmlns:a16="http://schemas.microsoft.com/office/drawing/2014/main" id="{AE81BF99-F75B-4477-883A-CFAC8FAB014D}"/>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CA17CE5-009E-4B61-B1AB-EEBB83EE823C}"/>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a:extLst>
            <a:ext uri="{FF2B5EF4-FFF2-40B4-BE49-F238E27FC236}">
              <a16:creationId xmlns:a16="http://schemas.microsoft.com/office/drawing/2014/main" id="{B267599A-2476-4EBC-AE2E-B61C873D99AF}"/>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90A0233A-C764-4963-AB3F-34FBF31F03FE}"/>
            </a:ext>
          </a:extLst>
        </xdr:cNvPr>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a:extLst>
            <a:ext uri="{FF2B5EF4-FFF2-40B4-BE49-F238E27FC236}">
              <a16:creationId xmlns:a16="http://schemas.microsoft.com/office/drawing/2014/main" id="{564CD2B8-2589-4C74-85EE-FCBBA5A3F7A8}"/>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a:extLst>
            <a:ext uri="{FF2B5EF4-FFF2-40B4-BE49-F238E27FC236}">
              <a16:creationId xmlns:a16="http://schemas.microsoft.com/office/drawing/2014/main" id="{7EDDB662-5B45-4333-B513-8AC0EC4C5F48}"/>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a:extLst>
            <a:ext uri="{FF2B5EF4-FFF2-40B4-BE49-F238E27FC236}">
              <a16:creationId xmlns:a16="http://schemas.microsoft.com/office/drawing/2014/main" id="{001AFC7F-25E0-4360-BA98-4EB961F68F3F}"/>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a:extLst>
            <a:ext uri="{FF2B5EF4-FFF2-40B4-BE49-F238E27FC236}">
              <a16:creationId xmlns:a16="http://schemas.microsoft.com/office/drawing/2014/main" id="{32D0C094-67AC-483C-AF26-6FE702F3B3EA}"/>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6871DC4-08F7-4C48-AD8D-19B754D121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4D795F3A-8F7D-47F7-9C3E-090B5611A1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C1351E7-180F-4280-87BF-D7A92FE9BE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1C7D468-C2F2-4737-AFF2-B90CCD1B4A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168B5A7-5AFE-4669-A215-6A06C60164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08" name="楕円 507">
          <a:extLst>
            <a:ext uri="{FF2B5EF4-FFF2-40B4-BE49-F238E27FC236}">
              <a16:creationId xmlns:a16="http://schemas.microsoft.com/office/drawing/2014/main" id="{69EF9FC3-5613-473A-9EEE-8FBEBC451B54}"/>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C88FCDA6-44F2-4BEB-B8A7-F201DA7751B9}"/>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164737</xdr:rowOff>
    </xdr:from>
    <xdr:to>
      <xdr:col>81</xdr:col>
      <xdr:colOff>101600</xdr:colOff>
      <xdr:row>60</xdr:row>
      <xdr:rowOff>94887</xdr:rowOff>
    </xdr:to>
    <xdr:sp macro="" textlink="">
      <xdr:nvSpPr>
        <xdr:cNvPr id="510" name="楕円 509">
          <a:extLst>
            <a:ext uri="{FF2B5EF4-FFF2-40B4-BE49-F238E27FC236}">
              <a16:creationId xmlns:a16="http://schemas.microsoft.com/office/drawing/2014/main" id="{40CE7FDA-6FEB-4B7B-9D01-745386CAD52E}"/>
            </a:ext>
          </a:extLst>
        </xdr:cNvPr>
        <xdr:cNvSpPr/>
      </xdr:nvSpPr>
      <xdr:spPr>
        <a:xfrm>
          <a:off x="15430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65315</xdr:rowOff>
    </xdr:to>
    <xdr:cxnSp macro="">
      <xdr:nvCxnSpPr>
        <xdr:cNvPr id="511" name="直線コネクタ 510">
          <a:extLst>
            <a:ext uri="{FF2B5EF4-FFF2-40B4-BE49-F238E27FC236}">
              <a16:creationId xmlns:a16="http://schemas.microsoft.com/office/drawing/2014/main" id="{C48D5D9E-6BA0-4CD8-B3F4-2259041E85FE}"/>
            </a:ext>
          </a:extLst>
        </xdr:cNvPr>
        <xdr:cNvCxnSpPr/>
      </xdr:nvCxnSpPr>
      <xdr:spPr>
        <a:xfrm>
          <a:off x="15481300" y="1033108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55335</xdr:rowOff>
    </xdr:from>
    <xdr:to>
      <xdr:col>76</xdr:col>
      <xdr:colOff>165100</xdr:colOff>
      <xdr:row>60</xdr:row>
      <xdr:rowOff>156935</xdr:rowOff>
    </xdr:to>
    <xdr:sp macro="" textlink="">
      <xdr:nvSpPr>
        <xdr:cNvPr id="512" name="楕円 511">
          <a:extLst>
            <a:ext uri="{FF2B5EF4-FFF2-40B4-BE49-F238E27FC236}">
              <a16:creationId xmlns:a16="http://schemas.microsoft.com/office/drawing/2014/main" id="{489EAA14-216B-46EE-A6C8-2B7454FE8829}"/>
            </a:ext>
          </a:extLst>
        </xdr:cNvPr>
        <xdr:cNvSpPr/>
      </xdr:nvSpPr>
      <xdr:spPr>
        <a:xfrm>
          <a:off x="14541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106135</xdr:rowOff>
    </xdr:to>
    <xdr:cxnSp macro="">
      <xdr:nvCxnSpPr>
        <xdr:cNvPr id="513" name="直線コネクタ 512">
          <a:extLst>
            <a:ext uri="{FF2B5EF4-FFF2-40B4-BE49-F238E27FC236}">
              <a16:creationId xmlns:a16="http://schemas.microsoft.com/office/drawing/2014/main" id="{C409D329-80A9-49C6-9432-8DE9431141AB}"/>
            </a:ext>
          </a:extLst>
        </xdr:cNvPr>
        <xdr:cNvCxnSpPr/>
      </xdr:nvCxnSpPr>
      <xdr:spPr>
        <a:xfrm flipV="1">
          <a:off x="14592300" y="1033108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32476</xdr:rowOff>
    </xdr:from>
    <xdr:to>
      <xdr:col>72</xdr:col>
      <xdr:colOff>38100</xdr:colOff>
      <xdr:row>58</xdr:row>
      <xdr:rowOff>134076</xdr:rowOff>
    </xdr:to>
    <xdr:sp macro="" textlink="">
      <xdr:nvSpPr>
        <xdr:cNvPr id="514" name="楕円 513">
          <a:extLst>
            <a:ext uri="{FF2B5EF4-FFF2-40B4-BE49-F238E27FC236}">
              <a16:creationId xmlns:a16="http://schemas.microsoft.com/office/drawing/2014/main" id="{889C76CE-A9B7-413F-94F7-4685BB1A5E26}"/>
            </a:ext>
          </a:extLst>
        </xdr:cNvPr>
        <xdr:cNvSpPr/>
      </xdr:nvSpPr>
      <xdr:spPr>
        <a:xfrm>
          <a:off x="13652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83276</xdr:rowOff>
    </xdr:from>
    <xdr:to>
      <xdr:col>76</xdr:col>
      <xdr:colOff>114300</xdr:colOff>
      <xdr:row>60</xdr:row>
      <xdr:rowOff>106135</xdr:rowOff>
    </xdr:to>
    <xdr:cxnSp macro="">
      <xdr:nvCxnSpPr>
        <xdr:cNvPr id="515" name="直線コネクタ 514">
          <a:extLst>
            <a:ext uri="{FF2B5EF4-FFF2-40B4-BE49-F238E27FC236}">
              <a16:creationId xmlns:a16="http://schemas.microsoft.com/office/drawing/2014/main" id="{53521D0B-E757-4CB8-A0AE-4E80808E2A46}"/>
            </a:ext>
          </a:extLst>
        </xdr:cNvPr>
        <xdr:cNvCxnSpPr/>
      </xdr:nvCxnSpPr>
      <xdr:spPr>
        <a:xfrm>
          <a:off x="13703300" y="1002737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16" name="n_1aveValue【学校施設】&#10;有形固定資産減価償却率">
          <a:extLst>
            <a:ext uri="{FF2B5EF4-FFF2-40B4-BE49-F238E27FC236}">
              <a16:creationId xmlns:a16="http://schemas.microsoft.com/office/drawing/2014/main" id="{DDDFF19A-4D69-40F5-9F47-E91746DA2164}"/>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17" name="n_2aveValue【学校施設】&#10;有形固定資産減価償却率">
          <a:extLst>
            <a:ext uri="{FF2B5EF4-FFF2-40B4-BE49-F238E27FC236}">
              <a16:creationId xmlns:a16="http://schemas.microsoft.com/office/drawing/2014/main" id="{23882FD1-69F3-4878-8475-5D4A5CAF3E02}"/>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a:extLst>
            <a:ext uri="{FF2B5EF4-FFF2-40B4-BE49-F238E27FC236}">
              <a16:creationId xmlns:a16="http://schemas.microsoft.com/office/drawing/2014/main" id="{95D9421E-E27A-460C-A511-2B97C1F97C5A}"/>
            </a:ext>
          </a:extLst>
        </xdr:cNvPr>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86014</xdr:rowOff>
    </xdr:from>
    <xdr:ext cx="405111" cy="259045"/>
    <xdr:sp macro="" textlink="">
      <xdr:nvSpPr>
        <xdr:cNvPr id="519" name="n_1mainValue【学校施設】&#10;有形固定資産減価償却率">
          <a:extLst>
            <a:ext uri="{FF2B5EF4-FFF2-40B4-BE49-F238E27FC236}">
              <a16:creationId xmlns:a16="http://schemas.microsoft.com/office/drawing/2014/main" id="{F8C3FE42-7989-46BC-A81F-71130655C69A}"/>
            </a:ext>
          </a:extLst>
        </xdr:cNvPr>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148062</xdr:rowOff>
    </xdr:from>
    <xdr:ext cx="405111" cy="259045"/>
    <xdr:sp macro="" textlink="">
      <xdr:nvSpPr>
        <xdr:cNvPr id="520" name="n_2mainValue【学校施設】&#10;有形固定資産減価償却率">
          <a:extLst>
            <a:ext uri="{FF2B5EF4-FFF2-40B4-BE49-F238E27FC236}">
              <a16:creationId xmlns:a16="http://schemas.microsoft.com/office/drawing/2014/main" id="{28F28C84-7D6B-4673-9112-08ECFB264E83}"/>
            </a:ext>
          </a:extLst>
        </xdr:cNvPr>
        <xdr:cNvSpPr txBox="1"/>
      </xdr:nvSpPr>
      <xdr:spPr>
        <a:xfrm>
          <a:off x="14389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150603</xdr:rowOff>
    </xdr:from>
    <xdr:ext cx="405111" cy="259045"/>
    <xdr:sp macro="" textlink="">
      <xdr:nvSpPr>
        <xdr:cNvPr id="521" name="n_3mainValue【学校施設】&#10;有形固定資産減価償却率">
          <a:extLst>
            <a:ext uri="{FF2B5EF4-FFF2-40B4-BE49-F238E27FC236}">
              <a16:creationId xmlns:a16="http://schemas.microsoft.com/office/drawing/2014/main" id="{4CC53CF0-CEA7-400C-93CE-AE721828698C}"/>
            </a:ext>
          </a:extLst>
        </xdr:cNvPr>
        <xdr:cNvSpPr txBox="1"/>
      </xdr:nvSpPr>
      <xdr:spPr>
        <a:xfrm>
          <a:off x="13500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5D165BF1-38AE-48A9-BB46-0496AF7874B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33E02ADB-81F3-4E21-92B9-EF833179EA9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95FD7A81-8227-4BAA-BEBD-668BDBE7EE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A1AB243C-17DE-49F6-8411-A06C4AE184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BF7D1300-ACC3-4E08-8579-C14987212A3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6DE26F1D-9272-48F1-BAFF-D141E64D81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366359AD-FB94-4853-A27C-9DA06C96941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A566181-2871-4D51-B447-05641EDD3B1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39E07ED2-90C0-4C3D-A8A0-9D500E182A8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25AA5669-FC05-4318-AF53-A2AC3CBC8C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84E81A9D-8CB7-491D-AFC4-9A9D79CF1BD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99C58E27-E08D-4B21-A7FC-DB726576083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C729DF9A-FF7E-4ED5-82F9-4D2EDD65EE7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123EB894-3E53-4F7D-AE69-DEDAB605B3A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083A6567-94FA-49F0-87E3-B4EBFB1167B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57637B07-26C0-4325-BD69-B66A643BDA3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9477594C-BB6F-4574-9702-49456C26796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574CAD0F-5315-4AF9-AF97-D431EC751B6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D199237F-3731-46ED-9358-8C8C913418B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F5355A73-256E-4C40-AC21-BF98CE1DBA1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E5BCC2C6-7A4D-400D-9762-090907E4B89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47BBC39F-63ED-4C6A-8890-4200D88B5E9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9B0FA6EB-E216-45AB-8176-657A5C9F984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10A52C6B-DC79-4C1F-9612-C6D2FDAB96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a:extLst>
            <a:ext uri="{FF2B5EF4-FFF2-40B4-BE49-F238E27FC236}">
              <a16:creationId xmlns:a16="http://schemas.microsoft.com/office/drawing/2014/main" id="{E4E997AE-D8CF-406D-ADA0-BEC0C0312381}"/>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a:extLst>
            <a:ext uri="{FF2B5EF4-FFF2-40B4-BE49-F238E27FC236}">
              <a16:creationId xmlns:a16="http://schemas.microsoft.com/office/drawing/2014/main" id="{71E9789B-65A4-4862-9A15-91CD29786DD0}"/>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a:extLst>
            <a:ext uri="{FF2B5EF4-FFF2-40B4-BE49-F238E27FC236}">
              <a16:creationId xmlns:a16="http://schemas.microsoft.com/office/drawing/2014/main" id="{631BA0ED-950C-4B5E-B2D6-6FB8BF37B794}"/>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a:extLst>
            <a:ext uri="{FF2B5EF4-FFF2-40B4-BE49-F238E27FC236}">
              <a16:creationId xmlns:a16="http://schemas.microsoft.com/office/drawing/2014/main" id="{879B7C08-856B-4B88-B813-89A15963B3A8}"/>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a:extLst>
            <a:ext uri="{FF2B5EF4-FFF2-40B4-BE49-F238E27FC236}">
              <a16:creationId xmlns:a16="http://schemas.microsoft.com/office/drawing/2014/main" id="{B8B8C550-3FA8-4495-A312-4EE165889A22}"/>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51" name="【学校施設】&#10;一人当たり面積平均値テキスト">
          <a:extLst>
            <a:ext uri="{FF2B5EF4-FFF2-40B4-BE49-F238E27FC236}">
              <a16:creationId xmlns:a16="http://schemas.microsoft.com/office/drawing/2014/main" id="{86E524BC-864D-4995-8E04-22358DA819DF}"/>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a:extLst>
            <a:ext uri="{FF2B5EF4-FFF2-40B4-BE49-F238E27FC236}">
              <a16:creationId xmlns:a16="http://schemas.microsoft.com/office/drawing/2014/main" id="{B276589D-7A16-4DB1-9413-E377F9AEDA45}"/>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a:extLst>
            <a:ext uri="{FF2B5EF4-FFF2-40B4-BE49-F238E27FC236}">
              <a16:creationId xmlns:a16="http://schemas.microsoft.com/office/drawing/2014/main" id="{8786851D-31D7-436C-9E29-C10C79271E32}"/>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a:extLst>
            <a:ext uri="{FF2B5EF4-FFF2-40B4-BE49-F238E27FC236}">
              <a16:creationId xmlns:a16="http://schemas.microsoft.com/office/drawing/2014/main" id="{6157B332-B677-4DB2-9888-E5522F734082}"/>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a:extLst>
            <a:ext uri="{FF2B5EF4-FFF2-40B4-BE49-F238E27FC236}">
              <a16:creationId xmlns:a16="http://schemas.microsoft.com/office/drawing/2014/main" id="{61A59100-B4A4-43EB-A6A5-961A6C78F45E}"/>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EE53E73B-D349-4512-8911-9EAF8704991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F740C1E-867A-4DDE-8259-E8BF080254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89B038B7-1D96-466F-8C8E-2410FEBC27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B2BF296-D742-4B10-9F58-11F3E369B8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6C78FD23-B2C6-40EA-9664-55636D138DD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116459</xdr:rowOff>
    </xdr:from>
    <xdr:to>
      <xdr:col>116</xdr:col>
      <xdr:colOff>114300</xdr:colOff>
      <xdr:row>63</xdr:row>
      <xdr:rowOff>46609</xdr:rowOff>
    </xdr:to>
    <xdr:sp macro="" textlink="">
      <xdr:nvSpPr>
        <xdr:cNvPr id="561" name="楕円 560">
          <a:extLst>
            <a:ext uri="{FF2B5EF4-FFF2-40B4-BE49-F238E27FC236}">
              <a16:creationId xmlns:a16="http://schemas.microsoft.com/office/drawing/2014/main" id="{93A8C2CB-6599-4C1C-A815-2C98F5BB7A6F}"/>
            </a:ext>
          </a:extLst>
        </xdr:cNvPr>
        <xdr:cNvSpPr/>
      </xdr:nvSpPr>
      <xdr:spPr>
        <a:xfrm>
          <a:off x="22110700" y="1074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94886</xdr:rowOff>
    </xdr:from>
    <xdr:ext cx="469744" cy="259045"/>
    <xdr:sp macro="" textlink="">
      <xdr:nvSpPr>
        <xdr:cNvPr id="562" name="【学校施設】&#10;一人当たり面積該当値テキスト">
          <a:extLst>
            <a:ext uri="{FF2B5EF4-FFF2-40B4-BE49-F238E27FC236}">
              <a16:creationId xmlns:a16="http://schemas.microsoft.com/office/drawing/2014/main" id="{46B8CD36-40ED-4F56-BE32-036E998D28CB}"/>
            </a:ext>
          </a:extLst>
        </xdr:cNvPr>
        <xdr:cNvSpPr txBox="1"/>
      </xdr:nvSpPr>
      <xdr:spPr>
        <a:xfrm>
          <a:off x="22199600" y="1072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118745</xdr:rowOff>
    </xdr:from>
    <xdr:to>
      <xdr:col>112</xdr:col>
      <xdr:colOff>38100</xdr:colOff>
      <xdr:row>63</xdr:row>
      <xdr:rowOff>48895</xdr:rowOff>
    </xdr:to>
    <xdr:sp macro="" textlink="">
      <xdr:nvSpPr>
        <xdr:cNvPr id="563" name="楕円 562">
          <a:extLst>
            <a:ext uri="{FF2B5EF4-FFF2-40B4-BE49-F238E27FC236}">
              <a16:creationId xmlns:a16="http://schemas.microsoft.com/office/drawing/2014/main" id="{A39A70E6-C4B2-4FD9-9E63-5E32D4523C6A}"/>
            </a:ext>
          </a:extLst>
        </xdr:cNvPr>
        <xdr:cNvSpPr/>
      </xdr:nvSpPr>
      <xdr:spPr>
        <a:xfrm>
          <a:off x="21272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167259</xdr:rowOff>
    </xdr:from>
    <xdr:to>
      <xdr:col>116</xdr:col>
      <xdr:colOff>63500</xdr:colOff>
      <xdr:row>62</xdr:row>
      <xdr:rowOff>169545</xdr:rowOff>
    </xdr:to>
    <xdr:cxnSp macro="">
      <xdr:nvCxnSpPr>
        <xdr:cNvPr id="564" name="直線コネクタ 563">
          <a:extLst>
            <a:ext uri="{FF2B5EF4-FFF2-40B4-BE49-F238E27FC236}">
              <a16:creationId xmlns:a16="http://schemas.microsoft.com/office/drawing/2014/main" id="{1220AA32-F55E-481F-B24E-D89D59AD415E}"/>
            </a:ext>
          </a:extLst>
        </xdr:cNvPr>
        <xdr:cNvCxnSpPr/>
      </xdr:nvCxnSpPr>
      <xdr:spPr>
        <a:xfrm flipV="1">
          <a:off x="21323300" y="1079715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126365</xdr:rowOff>
    </xdr:from>
    <xdr:to>
      <xdr:col>107</xdr:col>
      <xdr:colOff>101600</xdr:colOff>
      <xdr:row>63</xdr:row>
      <xdr:rowOff>56515</xdr:rowOff>
    </xdr:to>
    <xdr:sp macro="" textlink="">
      <xdr:nvSpPr>
        <xdr:cNvPr id="565" name="楕円 564">
          <a:extLst>
            <a:ext uri="{FF2B5EF4-FFF2-40B4-BE49-F238E27FC236}">
              <a16:creationId xmlns:a16="http://schemas.microsoft.com/office/drawing/2014/main" id="{C9A340FE-23CD-4F0A-B5DF-4917FAACADE5}"/>
            </a:ext>
          </a:extLst>
        </xdr:cNvPr>
        <xdr:cNvSpPr/>
      </xdr:nvSpPr>
      <xdr:spPr>
        <a:xfrm>
          <a:off x="20383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169545</xdr:rowOff>
    </xdr:from>
    <xdr:to>
      <xdr:col>111</xdr:col>
      <xdr:colOff>177800</xdr:colOff>
      <xdr:row>63</xdr:row>
      <xdr:rowOff>5715</xdr:rowOff>
    </xdr:to>
    <xdr:cxnSp macro="">
      <xdr:nvCxnSpPr>
        <xdr:cNvPr id="566" name="直線コネクタ 565">
          <a:extLst>
            <a:ext uri="{FF2B5EF4-FFF2-40B4-BE49-F238E27FC236}">
              <a16:creationId xmlns:a16="http://schemas.microsoft.com/office/drawing/2014/main" id="{E7FE220B-9679-4D27-A7D2-A017B2ECBC0D}"/>
            </a:ext>
          </a:extLst>
        </xdr:cNvPr>
        <xdr:cNvCxnSpPr/>
      </xdr:nvCxnSpPr>
      <xdr:spPr>
        <a:xfrm flipV="1">
          <a:off x="20434300" y="10799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71120</xdr:rowOff>
    </xdr:from>
    <xdr:to>
      <xdr:col>102</xdr:col>
      <xdr:colOff>165100</xdr:colOff>
      <xdr:row>62</xdr:row>
      <xdr:rowOff>1270</xdr:rowOff>
    </xdr:to>
    <xdr:sp macro="" textlink="">
      <xdr:nvSpPr>
        <xdr:cNvPr id="567" name="楕円 566">
          <a:extLst>
            <a:ext uri="{FF2B5EF4-FFF2-40B4-BE49-F238E27FC236}">
              <a16:creationId xmlns:a16="http://schemas.microsoft.com/office/drawing/2014/main" id="{84D3E36E-778A-40E7-9B9E-25C138639924}"/>
            </a:ext>
          </a:extLst>
        </xdr:cNvPr>
        <xdr:cNvSpPr/>
      </xdr:nvSpPr>
      <xdr:spPr>
        <a:xfrm>
          <a:off x="19494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121920</xdr:rowOff>
    </xdr:from>
    <xdr:to>
      <xdr:col>107</xdr:col>
      <xdr:colOff>50800</xdr:colOff>
      <xdr:row>63</xdr:row>
      <xdr:rowOff>5715</xdr:rowOff>
    </xdr:to>
    <xdr:cxnSp macro="">
      <xdr:nvCxnSpPr>
        <xdr:cNvPr id="568" name="直線コネクタ 567">
          <a:extLst>
            <a:ext uri="{FF2B5EF4-FFF2-40B4-BE49-F238E27FC236}">
              <a16:creationId xmlns:a16="http://schemas.microsoft.com/office/drawing/2014/main" id="{C2651799-9AC1-4FBC-AB2D-60B2FB555160}"/>
            </a:ext>
          </a:extLst>
        </xdr:cNvPr>
        <xdr:cNvCxnSpPr/>
      </xdr:nvCxnSpPr>
      <xdr:spPr>
        <a:xfrm>
          <a:off x="19545300" y="10580370"/>
          <a:ext cx="88900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69" name="n_1aveValue【学校施設】&#10;一人当たり面積">
          <a:extLst>
            <a:ext uri="{FF2B5EF4-FFF2-40B4-BE49-F238E27FC236}">
              <a16:creationId xmlns:a16="http://schemas.microsoft.com/office/drawing/2014/main" id="{4BDFA1F9-AEFF-47D9-B05C-D4ABAFC42566}"/>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70" name="n_2aveValue【学校施設】&#10;一人当たり面積">
          <a:extLst>
            <a:ext uri="{FF2B5EF4-FFF2-40B4-BE49-F238E27FC236}">
              <a16:creationId xmlns:a16="http://schemas.microsoft.com/office/drawing/2014/main" id="{842763F0-5D55-4F82-9266-20B66B105D4D}"/>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a:extLst>
            <a:ext uri="{FF2B5EF4-FFF2-40B4-BE49-F238E27FC236}">
              <a16:creationId xmlns:a16="http://schemas.microsoft.com/office/drawing/2014/main" id="{B22801A2-1D2C-4A2C-BB8A-950E8B856205}"/>
            </a:ext>
          </a:extLst>
        </xdr:cNvPr>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40022</xdr:rowOff>
    </xdr:from>
    <xdr:ext cx="469744" cy="259045"/>
    <xdr:sp macro="" textlink="">
      <xdr:nvSpPr>
        <xdr:cNvPr id="572" name="n_1mainValue【学校施設】&#10;一人当たり面積">
          <a:extLst>
            <a:ext uri="{FF2B5EF4-FFF2-40B4-BE49-F238E27FC236}">
              <a16:creationId xmlns:a16="http://schemas.microsoft.com/office/drawing/2014/main" id="{F76FB75C-1406-48C8-9E8D-5FD662324172}"/>
            </a:ext>
          </a:extLst>
        </xdr:cNvPr>
        <xdr:cNvSpPr txBox="1"/>
      </xdr:nvSpPr>
      <xdr:spPr>
        <a:xfrm>
          <a:off x="210757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47642</xdr:rowOff>
    </xdr:from>
    <xdr:ext cx="469744" cy="259045"/>
    <xdr:sp macro="" textlink="">
      <xdr:nvSpPr>
        <xdr:cNvPr id="573" name="n_2mainValue【学校施設】&#10;一人当たり面積">
          <a:extLst>
            <a:ext uri="{FF2B5EF4-FFF2-40B4-BE49-F238E27FC236}">
              <a16:creationId xmlns:a16="http://schemas.microsoft.com/office/drawing/2014/main" id="{101A2DEC-56C8-4E68-998B-3E5720310935}"/>
            </a:ext>
          </a:extLst>
        </xdr:cNvPr>
        <xdr:cNvSpPr txBox="1"/>
      </xdr:nvSpPr>
      <xdr:spPr>
        <a:xfrm>
          <a:off x="20199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17797</xdr:rowOff>
    </xdr:from>
    <xdr:ext cx="469744" cy="259045"/>
    <xdr:sp macro="" textlink="">
      <xdr:nvSpPr>
        <xdr:cNvPr id="574" name="n_3mainValue【学校施設】&#10;一人当たり面積">
          <a:extLst>
            <a:ext uri="{FF2B5EF4-FFF2-40B4-BE49-F238E27FC236}">
              <a16:creationId xmlns:a16="http://schemas.microsoft.com/office/drawing/2014/main" id="{9390AC7C-C46F-472B-9CEF-C6BD6FAE2938}"/>
            </a:ext>
          </a:extLst>
        </xdr:cNvPr>
        <xdr:cNvSpPr txBox="1"/>
      </xdr:nvSpPr>
      <xdr:spPr>
        <a:xfrm>
          <a:off x="19310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618A2804-9808-41F8-9586-F7429D994B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083B7FE4-54AB-4852-AC0B-6070581BBD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97F29049-CABD-4FD3-A5D3-BA475EE3B54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630B7D2D-20AF-44FC-839E-375083A5EE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280E6633-2336-47C3-B85E-B9BC7B1726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0D1423DA-308B-4925-B9EA-AA59B3EFBC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BE7930F9-9C3F-4F61-BF7E-F28F304FD0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43E78144-F2DC-4724-8729-CD7E88BF87C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529D2521-E956-44C4-9D1F-DE170C4159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2C31BA69-9A07-4A78-9AE5-C794DEF6309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0D1C0C19-9B0F-4E35-9C3B-07D2BABBB4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1AC784E8-6089-4005-A78A-C67AF40E800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A101E760-3097-46FD-B1A0-004D6BE266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1C9E212C-E13C-482E-859C-36F7070389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B6EFAE11-ABD0-4836-9C41-897B2EFEC5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C9E871E4-165D-434D-9795-F616C9A47B8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8750B424-FA3D-4EA9-8616-090F0F8C11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E0C89F0A-80C1-45DD-ACD9-428F41D4DD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0980F776-4FF5-42F7-91D2-6EEB877079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455C3AF-C284-4086-A777-6077D947EB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F9FF51EC-1216-4A05-A91F-7803EE2514D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78CA003E-076B-4133-B026-627D44945C6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00D39E51-7771-48D7-9241-88708DE843B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BDACA225-AF38-4619-BD15-DADBA14DC63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9B8D9E22-DFF6-4FFA-B982-365BC6FC4B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CC798071-C721-4F1F-9B48-3C5004D01B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563BB995-E311-4379-9FD5-8DD9D4E5E51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9978CA7F-5CC3-4023-BD50-75CD5F33751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1D470E43-2030-4792-9470-8BAC88CB1DA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1A380897-E0D8-4B71-9BA8-F7893CE2933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4589F22D-9F9E-4FA9-A0CF-4FF970044C1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F776B3F2-862F-4BDF-9F5A-9274CFB9A5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FA61A476-89B9-4A15-88A1-8D39FE1C71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38958E79-231B-4006-BEB4-D8A0D79CA09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50FB657F-C9EC-42CA-92BC-F42AD737F7F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3C0152E8-E1E3-464A-AD14-E022367A6A8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7D667F0C-0AB2-4C19-BBC7-FFEC2782F7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3FDC34B0-6568-4150-A878-1F46768E41E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A5D164C7-6416-4BCC-B315-8B7BCA7CCA7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6CB6812A-4E8E-4BA8-886E-6371C42AAFF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B2687B95-DA8F-49A8-AE5F-98A1068530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16" name="直線コネクタ 615">
          <a:extLst>
            <a:ext uri="{FF2B5EF4-FFF2-40B4-BE49-F238E27FC236}">
              <a16:creationId xmlns:a16="http://schemas.microsoft.com/office/drawing/2014/main" id="{6EBFE30A-95EE-40AB-9EAF-FFB9165F6C22}"/>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17" name="【公民館】&#10;有形固定資産減価償却率最小値テキスト">
          <a:extLst>
            <a:ext uri="{FF2B5EF4-FFF2-40B4-BE49-F238E27FC236}">
              <a16:creationId xmlns:a16="http://schemas.microsoft.com/office/drawing/2014/main" id="{0EFEEA1E-A56D-4B46-A1D6-BA4329DC8E17}"/>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18" name="直線コネクタ 617">
          <a:extLst>
            <a:ext uri="{FF2B5EF4-FFF2-40B4-BE49-F238E27FC236}">
              <a16:creationId xmlns:a16="http://schemas.microsoft.com/office/drawing/2014/main" id="{D9012D27-4276-42D6-B12C-14F49C1ABA4B}"/>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2BB0EE34-4B0C-43C5-8E94-50BF120EC4C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EEF6779E-DD34-43BE-83D2-9718B3A41F6A}"/>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21" name="【公民館】&#10;有形固定資産減価償却率平均値テキスト">
          <a:extLst>
            <a:ext uri="{FF2B5EF4-FFF2-40B4-BE49-F238E27FC236}">
              <a16:creationId xmlns:a16="http://schemas.microsoft.com/office/drawing/2014/main" id="{474D1B79-5231-4BF5-83D8-98E9FAA41715}"/>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22" name="フローチャート: 判断 621">
          <a:extLst>
            <a:ext uri="{FF2B5EF4-FFF2-40B4-BE49-F238E27FC236}">
              <a16:creationId xmlns:a16="http://schemas.microsoft.com/office/drawing/2014/main" id="{EC229990-1851-4AFB-B5C1-265296913688}"/>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23" name="フローチャート: 判断 622">
          <a:extLst>
            <a:ext uri="{FF2B5EF4-FFF2-40B4-BE49-F238E27FC236}">
              <a16:creationId xmlns:a16="http://schemas.microsoft.com/office/drawing/2014/main" id="{92B67B40-19A6-414E-A7AA-64C686CF1255}"/>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24" name="フローチャート: 判断 623">
          <a:extLst>
            <a:ext uri="{FF2B5EF4-FFF2-40B4-BE49-F238E27FC236}">
              <a16:creationId xmlns:a16="http://schemas.microsoft.com/office/drawing/2014/main" id="{02B19FBB-4FFD-41ED-A5FC-76DA9326E7A0}"/>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25" name="フローチャート: 判断 624">
          <a:extLst>
            <a:ext uri="{FF2B5EF4-FFF2-40B4-BE49-F238E27FC236}">
              <a16:creationId xmlns:a16="http://schemas.microsoft.com/office/drawing/2014/main" id="{0C66A6F9-41E6-4655-8543-91A76A7E3799}"/>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5216AFA6-409E-48D7-9C54-B8ACE60053F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201316C-A95D-407A-B690-DF49E3408D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BEBAB993-5649-4DFA-B1CE-1A16E1C5860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884E6CA5-E3C6-41BD-8CC6-45D50CB970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AFC11380-82F9-4E3E-AFB6-0B49EF1769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31" name="楕円 630">
          <a:extLst>
            <a:ext uri="{FF2B5EF4-FFF2-40B4-BE49-F238E27FC236}">
              <a16:creationId xmlns:a16="http://schemas.microsoft.com/office/drawing/2014/main" id="{39916993-B541-47CD-ADE0-03983D246DD3}"/>
            </a:ext>
          </a:extLst>
        </xdr:cNvPr>
        <xdr:cNvSpPr/>
      </xdr:nvSpPr>
      <xdr:spPr>
        <a:xfrm>
          <a:off x="162687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113228</xdr:rowOff>
    </xdr:from>
    <xdr:ext cx="405111" cy="259045"/>
    <xdr:sp macro="" textlink="">
      <xdr:nvSpPr>
        <xdr:cNvPr id="632" name="【公民館】&#10;有形固定資産減価償却率該当値テキスト">
          <a:extLst>
            <a:ext uri="{FF2B5EF4-FFF2-40B4-BE49-F238E27FC236}">
              <a16:creationId xmlns:a16="http://schemas.microsoft.com/office/drawing/2014/main" id="{5A1F2FC7-7B10-4E27-9B5E-0F6C071CF70B}"/>
            </a:ext>
          </a:extLst>
        </xdr:cNvPr>
        <xdr:cNvSpPr txBox="1"/>
      </xdr:nvSpPr>
      <xdr:spPr>
        <a:xfrm>
          <a:off x="16357600" y="17601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17236</xdr:rowOff>
    </xdr:from>
    <xdr:to>
      <xdr:col>81</xdr:col>
      <xdr:colOff>101600</xdr:colOff>
      <xdr:row>103</xdr:row>
      <xdr:rowOff>118836</xdr:rowOff>
    </xdr:to>
    <xdr:sp macro="" textlink="">
      <xdr:nvSpPr>
        <xdr:cNvPr id="633" name="楕円 632">
          <a:extLst>
            <a:ext uri="{FF2B5EF4-FFF2-40B4-BE49-F238E27FC236}">
              <a16:creationId xmlns:a16="http://schemas.microsoft.com/office/drawing/2014/main" id="{3A5DEFFD-2F2B-4ADF-A76F-2773EC93B267}"/>
            </a:ext>
          </a:extLst>
        </xdr:cNvPr>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103</xdr:row>
      <xdr:rowOff>68036</xdr:rowOff>
    </xdr:to>
    <xdr:cxnSp macro="">
      <xdr:nvCxnSpPr>
        <xdr:cNvPr id="634" name="直線コネクタ 633">
          <a:extLst>
            <a:ext uri="{FF2B5EF4-FFF2-40B4-BE49-F238E27FC236}">
              <a16:creationId xmlns:a16="http://schemas.microsoft.com/office/drawing/2014/main" id="{AAF3CEBB-FCE3-40E0-A4BC-FED5FEB9585A}"/>
            </a:ext>
          </a:extLst>
        </xdr:cNvPr>
        <xdr:cNvCxnSpPr/>
      </xdr:nvCxnSpPr>
      <xdr:spPr>
        <a:xfrm flipV="1">
          <a:off x="15481300" y="1767350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71120</xdr:rowOff>
    </xdr:from>
    <xdr:to>
      <xdr:col>76</xdr:col>
      <xdr:colOff>165100</xdr:colOff>
      <xdr:row>104</xdr:row>
      <xdr:rowOff>1270</xdr:rowOff>
    </xdr:to>
    <xdr:sp macro="" textlink="">
      <xdr:nvSpPr>
        <xdr:cNvPr id="635" name="楕円 634">
          <a:extLst>
            <a:ext uri="{FF2B5EF4-FFF2-40B4-BE49-F238E27FC236}">
              <a16:creationId xmlns:a16="http://schemas.microsoft.com/office/drawing/2014/main" id="{E9D0C1A4-6D7F-48D3-A6D9-D91A005FC9D5}"/>
            </a:ext>
          </a:extLst>
        </xdr:cNvPr>
        <xdr:cNvSpPr/>
      </xdr:nvSpPr>
      <xdr:spPr>
        <a:xfrm>
          <a:off x="14541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68036</xdr:rowOff>
    </xdr:from>
    <xdr:to>
      <xdr:col>81</xdr:col>
      <xdr:colOff>50800</xdr:colOff>
      <xdr:row>103</xdr:row>
      <xdr:rowOff>121920</xdr:rowOff>
    </xdr:to>
    <xdr:cxnSp macro="">
      <xdr:nvCxnSpPr>
        <xdr:cNvPr id="636" name="直線コネクタ 635">
          <a:extLst>
            <a:ext uri="{FF2B5EF4-FFF2-40B4-BE49-F238E27FC236}">
              <a16:creationId xmlns:a16="http://schemas.microsoft.com/office/drawing/2014/main" id="{0D99BA94-DACE-4F3C-A464-E93D15F5EEB5}"/>
            </a:ext>
          </a:extLst>
        </xdr:cNvPr>
        <xdr:cNvCxnSpPr/>
      </xdr:nvCxnSpPr>
      <xdr:spPr>
        <a:xfrm flipV="1">
          <a:off x="14592300" y="1772738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77651</xdr:rowOff>
    </xdr:from>
    <xdr:to>
      <xdr:col>72</xdr:col>
      <xdr:colOff>38100</xdr:colOff>
      <xdr:row>102</xdr:row>
      <xdr:rowOff>7801</xdr:rowOff>
    </xdr:to>
    <xdr:sp macro="" textlink="">
      <xdr:nvSpPr>
        <xdr:cNvPr id="637" name="楕円 636">
          <a:extLst>
            <a:ext uri="{FF2B5EF4-FFF2-40B4-BE49-F238E27FC236}">
              <a16:creationId xmlns:a16="http://schemas.microsoft.com/office/drawing/2014/main" id="{DEE9B7F6-DB2A-4A67-B8E7-03D0EF613995}"/>
            </a:ext>
          </a:extLst>
        </xdr:cNvPr>
        <xdr:cNvSpPr/>
      </xdr:nvSpPr>
      <xdr:spPr>
        <a:xfrm>
          <a:off x="13652500" y="173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128451</xdr:rowOff>
    </xdr:from>
    <xdr:to>
      <xdr:col>76</xdr:col>
      <xdr:colOff>114300</xdr:colOff>
      <xdr:row>103</xdr:row>
      <xdr:rowOff>121920</xdr:rowOff>
    </xdr:to>
    <xdr:cxnSp macro="">
      <xdr:nvCxnSpPr>
        <xdr:cNvPr id="638" name="直線コネクタ 637">
          <a:extLst>
            <a:ext uri="{FF2B5EF4-FFF2-40B4-BE49-F238E27FC236}">
              <a16:creationId xmlns:a16="http://schemas.microsoft.com/office/drawing/2014/main" id="{14D7FB70-A237-4AA9-BEAE-17F848E487E8}"/>
            </a:ext>
          </a:extLst>
        </xdr:cNvPr>
        <xdr:cNvCxnSpPr/>
      </xdr:nvCxnSpPr>
      <xdr:spPr>
        <a:xfrm>
          <a:off x="13703300" y="17444901"/>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39" name="n_1aveValue【公民館】&#10;有形固定資産減価償却率">
          <a:extLst>
            <a:ext uri="{FF2B5EF4-FFF2-40B4-BE49-F238E27FC236}">
              <a16:creationId xmlns:a16="http://schemas.microsoft.com/office/drawing/2014/main" id="{541C1391-B04E-4804-8FBF-DFF1D46D17AA}"/>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40" name="n_2aveValue【公民館】&#10;有形固定資産減価償却率">
          <a:extLst>
            <a:ext uri="{FF2B5EF4-FFF2-40B4-BE49-F238E27FC236}">
              <a16:creationId xmlns:a16="http://schemas.microsoft.com/office/drawing/2014/main" id="{D6253197-A95A-49D5-9C8F-5CE06A190F11}"/>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641" name="n_3aveValue【公民館】&#10;有形固定資産減価償却率">
          <a:extLst>
            <a:ext uri="{FF2B5EF4-FFF2-40B4-BE49-F238E27FC236}">
              <a16:creationId xmlns:a16="http://schemas.microsoft.com/office/drawing/2014/main" id="{71C54D4B-BAB8-48D7-A32E-20C131A632AB}"/>
            </a:ext>
          </a:extLst>
        </xdr:cNvPr>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109963</xdr:rowOff>
    </xdr:from>
    <xdr:ext cx="405111" cy="259045"/>
    <xdr:sp macro="" textlink="">
      <xdr:nvSpPr>
        <xdr:cNvPr id="642" name="n_1mainValue【公民館】&#10;有形固定資産減価償却率">
          <a:extLst>
            <a:ext uri="{FF2B5EF4-FFF2-40B4-BE49-F238E27FC236}">
              <a16:creationId xmlns:a16="http://schemas.microsoft.com/office/drawing/2014/main" id="{D8C31CBF-B4E4-4279-B48F-E5690C35F42D}"/>
            </a:ext>
          </a:extLst>
        </xdr:cNvPr>
        <xdr:cNvSpPr txBox="1"/>
      </xdr:nvSpPr>
      <xdr:spPr>
        <a:xfrm>
          <a:off x="15266044" y="1776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163847</xdr:rowOff>
    </xdr:from>
    <xdr:ext cx="405111" cy="259045"/>
    <xdr:sp macro="" textlink="">
      <xdr:nvSpPr>
        <xdr:cNvPr id="643" name="n_2mainValue【公民館】&#10;有形固定資産減価償却率">
          <a:extLst>
            <a:ext uri="{FF2B5EF4-FFF2-40B4-BE49-F238E27FC236}">
              <a16:creationId xmlns:a16="http://schemas.microsoft.com/office/drawing/2014/main" id="{E9E7DE6E-3AED-4844-AF01-D13AAA8A64B4}"/>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24328</xdr:rowOff>
    </xdr:from>
    <xdr:ext cx="405111" cy="259045"/>
    <xdr:sp macro="" textlink="">
      <xdr:nvSpPr>
        <xdr:cNvPr id="644" name="n_3mainValue【公民館】&#10;有形固定資産減価償却率">
          <a:extLst>
            <a:ext uri="{FF2B5EF4-FFF2-40B4-BE49-F238E27FC236}">
              <a16:creationId xmlns:a16="http://schemas.microsoft.com/office/drawing/2014/main" id="{3618F287-A21A-4599-A61E-6E3738CC83E6}"/>
            </a:ext>
          </a:extLst>
        </xdr:cNvPr>
        <xdr:cNvSpPr txBox="1"/>
      </xdr:nvSpPr>
      <xdr:spPr>
        <a:xfrm>
          <a:off x="13500744" y="1716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36DFAA87-FD34-4A05-A0CB-1A0828398E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7EDEE73C-F506-4946-922E-69A762A4C36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88608123-5E84-4DA2-B24D-AE103A15B4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A69533DC-0690-463B-8F93-73B097E358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17E11E84-F3CA-46D2-B406-5B28EDDA23E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ACEFC06F-00B0-4BDA-B06F-7F024147FA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78B21A80-DE20-4631-BCA8-3B24202A7C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ECD6A2C8-E6A2-4C5F-A34F-EC150D6A4C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A8C2F2D-CBC2-452F-9494-CA5F6E4AD38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2B6B28AE-51A2-43BB-8C2F-537AC76A4C1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a:extLst>
            <a:ext uri="{FF2B5EF4-FFF2-40B4-BE49-F238E27FC236}">
              <a16:creationId xmlns:a16="http://schemas.microsoft.com/office/drawing/2014/main" id="{053C2FFE-1E2F-491B-B4EC-8834B7759E1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A809DFF8-0EB6-4EBA-876C-CFF9BD26F63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a:extLst>
            <a:ext uri="{FF2B5EF4-FFF2-40B4-BE49-F238E27FC236}">
              <a16:creationId xmlns:a16="http://schemas.microsoft.com/office/drawing/2014/main" id="{18076093-B5B2-45DA-8DB1-5806D31355F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a:extLst>
            <a:ext uri="{FF2B5EF4-FFF2-40B4-BE49-F238E27FC236}">
              <a16:creationId xmlns:a16="http://schemas.microsoft.com/office/drawing/2014/main" id="{F0A55667-6FFE-472C-B7A9-9DD37F9D1A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a:extLst>
            <a:ext uri="{FF2B5EF4-FFF2-40B4-BE49-F238E27FC236}">
              <a16:creationId xmlns:a16="http://schemas.microsoft.com/office/drawing/2014/main" id="{2F0161A3-CEC6-4ECF-91EC-202AA16F26C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a:extLst>
            <a:ext uri="{FF2B5EF4-FFF2-40B4-BE49-F238E27FC236}">
              <a16:creationId xmlns:a16="http://schemas.microsoft.com/office/drawing/2014/main" id="{3BF11445-0F31-42B7-B346-1CD03232D28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a:extLst>
            <a:ext uri="{FF2B5EF4-FFF2-40B4-BE49-F238E27FC236}">
              <a16:creationId xmlns:a16="http://schemas.microsoft.com/office/drawing/2014/main" id="{1F94D5B4-1165-46E2-BC36-B9F023E7EB5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a:extLst>
            <a:ext uri="{FF2B5EF4-FFF2-40B4-BE49-F238E27FC236}">
              <a16:creationId xmlns:a16="http://schemas.microsoft.com/office/drawing/2014/main" id="{EA92E811-AD9A-43F4-9290-E44978F2FDC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a:extLst>
            <a:ext uri="{FF2B5EF4-FFF2-40B4-BE49-F238E27FC236}">
              <a16:creationId xmlns:a16="http://schemas.microsoft.com/office/drawing/2014/main" id="{E9456267-BE23-4AB1-AD16-2C8E1685DD0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a:extLst>
            <a:ext uri="{FF2B5EF4-FFF2-40B4-BE49-F238E27FC236}">
              <a16:creationId xmlns:a16="http://schemas.microsoft.com/office/drawing/2014/main" id="{4E3B3088-BF51-44E9-8720-8D8494B05DD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a:extLst>
            <a:ext uri="{FF2B5EF4-FFF2-40B4-BE49-F238E27FC236}">
              <a16:creationId xmlns:a16="http://schemas.microsoft.com/office/drawing/2014/main" id="{FD56DDE7-4A90-472D-B75F-521D12180FE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a:extLst>
            <a:ext uri="{FF2B5EF4-FFF2-40B4-BE49-F238E27FC236}">
              <a16:creationId xmlns:a16="http://schemas.microsoft.com/office/drawing/2014/main" id="{1716E06C-8A56-4FA7-A012-BF2F23C9806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a:extLst>
            <a:ext uri="{FF2B5EF4-FFF2-40B4-BE49-F238E27FC236}">
              <a16:creationId xmlns:a16="http://schemas.microsoft.com/office/drawing/2014/main" id="{42D8C83C-253E-4EAE-85B7-87F16D3A912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a:extLst>
            <a:ext uri="{FF2B5EF4-FFF2-40B4-BE49-F238E27FC236}">
              <a16:creationId xmlns:a16="http://schemas.microsoft.com/office/drawing/2014/main" id="{105C5F93-8B66-4451-8AF5-BA522670B9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a:extLst>
            <a:ext uri="{FF2B5EF4-FFF2-40B4-BE49-F238E27FC236}">
              <a16:creationId xmlns:a16="http://schemas.microsoft.com/office/drawing/2014/main" id="{8237D4E0-56B8-4604-997A-8C288BEB5D2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70" name="直線コネクタ 669">
          <a:extLst>
            <a:ext uri="{FF2B5EF4-FFF2-40B4-BE49-F238E27FC236}">
              <a16:creationId xmlns:a16="http://schemas.microsoft.com/office/drawing/2014/main" id="{5D96424A-057F-40A7-AB34-A696D7BAE69C}"/>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71" name="【公民館】&#10;一人当たり面積最小値テキスト">
          <a:extLst>
            <a:ext uri="{FF2B5EF4-FFF2-40B4-BE49-F238E27FC236}">
              <a16:creationId xmlns:a16="http://schemas.microsoft.com/office/drawing/2014/main" id="{FAC59861-6BC4-4CDC-BE7A-A41280E35BEA}"/>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72" name="直線コネクタ 671">
          <a:extLst>
            <a:ext uri="{FF2B5EF4-FFF2-40B4-BE49-F238E27FC236}">
              <a16:creationId xmlns:a16="http://schemas.microsoft.com/office/drawing/2014/main" id="{8FFD2DE2-1200-4939-A636-3F71ADA60854}"/>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73" name="【公民館】&#10;一人当たり面積最大値テキスト">
          <a:extLst>
            <a:ext uri="{FF2B5EF4-FFF2-40B4-BE49-F238E27FC236}">
              <a16:creationId xmlns:a16="http://schemas.microsoft.com/office/drawing/2014/main" id="{FB3C34F8-4194-4601-B292-E1A8C188C753}"/>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74" name="直線コネクタ 673">
          <a:extLst>
            <a:ext uri="{FF2B5EF4-FFF2-40B4-BE49-F238E27FC236}">
              <a16:creationId xmlns:a16="http://schemas.microsoft.com/office/drawing/2014/main" id="{7AB0B417-F8A6-4BF8-9032-234BE4EF0078}"/>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75" name="【公民館】&#10;一人当たり面積平均値テキスト">
          <a:extLst>
            <a:ext uri="{FF2B5EF4-FFF2-40B4-BE49-F238E27FC236}">
              <a16:creationId xmlns:a16="http://schemas.microsoft.com/office/drawing/2014/main" id="{9AE30960-2684-4A85-B563-EF1941B00083}"/>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76" name="フローチャート: 判断 675">
          <a:extLst>
            <a:ext uri="{FF2B5EF4-FFF2-40B4-BE49-F238E27FC236}">
              <a16:creationId xmlns:a16="http://schemas.microsoft.com/office/drawing/2014/main" id="{CD2EA762-B950-4429-8459-AFE3C0FC85D5}"/>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77" name="フローチャート: 判断 676">
          <a:extLst>
            <a:ext uri="{FF2B5EF4-FFF2-40B4-BE49-F238E27FC236}">
              <a16:creationId xmlns:a16="http://schemas.microsoft.com/office/drawing/2014/main" id="{7DB5C710-3B16-4A04-98E0-ED23A6D45BA6}"/>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78" name="フローチャート: 判断 677">
          <a:extLst>
            <a:ext uri="{FF2B5EF4-FFF2-40B4-BE49-F238E27FC236}">
              <a16:creationId xmlns:a16="http://schemas.microsoft.com/office/drawing/2014/main" id="{338F333B-BDBD-4E10-97C5-52878F1854EC}"/>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79" name="フローチャート: 判断 678">
          <a:extLst>
            <a:ext uri="{FF2B5EF4-FFF2-40B4-BE49-F238E27FC236}">
              <a16:creationId xmlns:a16="http://schemas.microsoft.com/office/drawing/2014/main" id="{1DE75FB4-1438-4838-AAE8-D215C702C7F3}"/>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A0761CD-78CF-4D23-9477-A503DFB12B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D0A7E1D9-6A19-4774-A232-8FEC9F158E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919DBB7-17DF-48A1-9128-C265380D8B8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6BCDA18-69B0-4D0D-8D84-488E1259D39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19FFC025-3C61-4D7E-A2CF-96E7CE7C972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685" name="楕円 684">
          <a:extLst>
            <a:ext uri="{FF2B5EF4-FFF2-40B4-BE49-F238E27FC236}">
              <a16:creationId xmlns:a16="http://schemas.microsoft.com/office/drawing/2014/main" id="{2129203B-09DA-4287-8FB5-86FF42699104}"/>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686" name="【公民館】&#10;一人当たり面積該当値テキスト">
          <a:extLst>
            <a:ext uri="{FF2B5EF4-FFF2-40B4-BE49-F238E27FC236}">
              <a16:creationId xmlns:a16="http://schemas.microsoft.com/office/drawing/2014/main" id="{69F914F3-62A8-47DF-A812-3AEBB37583EF}"/>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687" name="楕円 686">
          <a:extLst>
            <a:ext uri="{FF2B5EF4-FFF2-40B4-BE49-F238E27FC236}">
              <a16:creationId xmlns:a16="http://schemas.microsoft.com/office/drawing/2014/main" id="{97375184-7502-460C-A00A-71389FAFAA8E}"/>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688" name="直線コネクタ 687">
          <a:extLst>
            <a:ext uri="{FF2B5EF4-FFF2-40B4-BE49-F238E27FC236}">
              <a16:creationId xmlns:a16="http://schemas.microsoft.com/office/drawing/2014/main" id="{0284C8C3-E5A7-445F-80D0-382CA6B22A82}"/>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49893</xdr:rowOff>
    </xdr:from>
    <xdr:to>
      <xdr:col>107</xdr:col>
      <xdr:colOff>101600</xdr:colOff>
      <xdr:row>108</xdr:row>
      <xdr:rowOff>151493</xdr:rowOff>
    </xdr:to>
    <xdr:sp macro="" textlink="">
      <xdr:nvSpPr>
        <xdr:cNvPr id="689" name="楕円 688">
          <a:extLst>
            <a:ext uri="{FF2B5EF4-FFF2-40B4-BE49-F238E27FC236}">
              <a16:creationId xmlns:a16="http://schemas.microsoft.com/office/drawing/2014/main" id="{F018F13E-E5A5-42BF-9632-6B3AE4943282}"/>
            </a:ext>
          </a:extLst>
        </xdr:cNvPr>
        <xdr:cNvSpPr/>
      </xdr:nvSpPr>
      <xdr:spPr>
        <a:xfrm>
          <a:off x="20383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100693</xdr:rowOff>
    </xdr:to>
    <xdr:cxnSp macro="">
      <xdr:nvCxnSpPr>
        <xdr:cNvPr id="690" name="直線コネクタ 689">
          <a:extLst>
            <a:ext uri="{FF2B5EF4-FFF2-40B4-BE49-F238E27FC236}">
              <a16:creationId xmlns:a16="http://schemas.microsoft.com/office/drawing/2014/main" id="{193D9971-A6AC-4C6C-A00A-37FB638F0EB3}"/>
            </a:ext>
          </a:extLst>
        </xdr:cNvPr>
        <xdr:cNvCxnSpPr/>
      </xdr:nvCxnSpPr>
      <xdr:spPr>
        <a:xfrm flipV="1">
          <a:off x="20434300" y="186156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691" name="楕円 690">
          <a:extLst>
            <a:ext uri="{FF2B5EF4-FFF2-40B4-BE49-F238E27FC236}">
              <a16:creationId xmlns:a16="http://schemas.microsoft.com/office/drawing/2014/main" id="{33F048F8-4656-4404-9EC2-70C3F0466C13}"/>
            </a:ext>
          </a:extLst>
        </xdr:cNvPr>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100693</xdr:rowOff>
    </xdr:from>
    <xdr:to>
      <xdr:col>107</xdr:col>
      <xdr:colOff>50800</xdr:colOff>
      <xdr:row>108</xdr:row>
      <xdr:rowOff>102326</xdr:rowOff>
    </xdr:to>
    <xdr:cxnSp macro="">
      <xdr:nvCxnSpPr>
        <xdr:cNvPr id="692" name="直線コネクタ 691">
          <a:extLst>
            <a:ext uri="{FF2B5EF4-FFF2-40B4-BE49-F238E27FC236}">
              <a16:creationId xmlns:a16="http://schemas.microsoft.com/office/drawing/2014/main" id="{A06A853D-6387-4F0C-9910-D5A40B963440}"/>
            </a:ext>
          </a:extLst>
        </xdr:cNvPr>
        <xdr:cNvCxnSpPr/>
      </xdr:nvCxnSpPr>
      <xdr:spPr>
        <a:xfrm flipV="1">
          <a:off x="19545300" y="1861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93" name="n_1aveValue【公民館】&#10;一人当たり面積">
          <a:extLst>
            <a:ext uri="{FF2B5EF4-FFF2-40B4-BE49-F238E27FC236}">
              <a16:creationId xmlns:a16="http://schemas.microsoft.com/office/drawing/2014/main" id="{2F11E7D8-5A31-4784-A965-FBB6835654C3}"/>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94" name="n_2aveValue【公民館】&#10;一人当たり面積">
          <a:extLst>
            <a:ext uri="{FF2B5EF4-FFF2-40B4-BE49-F238E27FC236}">
              <a16:creationId xmlns:a16="http://schemas.microsoft.com/office/drawing/2014/main" id="{E29BBDF2-7D63-4512-8FA0-4C6DA84B374D}"/>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95" name="n_3aveValue【公民館】&#10;一人当たり面積">
          <a:extLst>
            <a:ext uri="{FF2B5EF4-FFF2-40B4-BE49-F238E27FC236}">
              <a16:creationId xmlns:a16="http://schemas.microsoft.com/office/drawing/2014/main" id="{62C93050-B4EF-4655-91FD-ED7C63A2C3C9}"/>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696" name="n_1mainValue【公民館】&#10;一人当たり面積">
          <a:extLst>
            <a:ext uri="{FF2B5EF4-FFF2-40B4-BE49-F238E27FC236}">
              <a16:creationId xmlns:a16="http://schemas.microsoft.com/office/drawing/2014/main" id="{6BB90E18-7D0D-432E-B58D-7D72C8778036}"/>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142620</xdr:rowOff>
    </xdr:from>
    <xdr:ext cx="469744" cy="259045"/>
    <xdr:sp macro="" textlink="">
      <xdr:nvSpPr>
        <xdr:cNvPr id="697" name="n_2mainValue【公民館】&#10;一人当たり面積">
          <a:extLst>
            <a:ext uri="{FF2B5EF4-FFF2-40B4-BE49-F238E27FC236}">
              <a16:creationId xmlns:a16="http://schemas.microsoft.com/office/drawing/2014/main" id="{7A5CBD2F-65CF-46BF-A1C1-1F10E97E3DAD}"/>
            </a:ext>
          </a:extLst>
        </xdr:cNvPr>
        <xdr:cNvSpPr txBox="1"/>
      </xdr:nvSpPr>
      <xdr:spPr>
        <a:xfrm>
          <a:off x="201994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698" name="n_3mainValue【公民館】&#10;一人当たり面積">
          <a:extLst>
            <a:ext uri="{FF2B5EF4-FFF2-40B4-BE49-F238E27FC236}">
              <a16:creationId xmlns:a16="http://schemas.microsoft.com/office/drawing/2014/main" id="{AAF90A7C-8DBF-4798-A486-0D64F6646383}"/>
            </a:ext>
          </a:extLst>
        </xdr:cNvPr>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1E2E0744-87C7-4262-BF0F-79B3AFA3948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FB3FC319-A00E-4D48-80E8-C08322BC13B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B95AB03B-3DB4-4092-83D6-8A2E65A8264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は、平成２７年度の統合中学校建設により、施設の老朽化が改善されたことで、有形固定資産減価償却率が類似団体平均を大幅に下回っている。幼稚園・保育所については、有形固定資産減価償却率が高い状況にあるが、既存の３つの幼稚園を統合し、園舎の老朽化対策を計画している。今年度策定をした教育施設の個別施設計画に基づいた適正な施設管理に努めながら、来年度は町有施設個別施設計画の策定に取り組んでいくことで、既存施設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について、正しくは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有形固定資産減価償却率：</a:t>
          </a:r>
          <a:r>
            <a:rPr kumimoji="1" lang="en-US" altLang="ja-JP" sz="1300">
              <a:latin typeface="ＭＳ Ｐゴシック" panose="020B0600070205080204" pitchFamily="50" charset="-128"/>
              <a:ea typeface="ＭＳ Ｐゴシック" panose="020B0600070205080204" pitchFamily="50" charset="-128"/>
            </a:rPr>
            <a:t>64.7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一人当たり有形固定資産（償却資産）額：</a:t>
          </a:r>
          <a:r>
            <a:rPr kumimoji="1" lang="en-US" altLang="ja-JP" sz="1300">
              <a:latin typeface="ＭＳ Ｐゴシック" panose="020B0600070205080204" pitchFamily="50" charset="-128"/>
              <a:ea typeface="ＭＳ Ｐゴシック" panose="020B0600070205080204" pitchFamily="50" charset="-128"/>
            </a:rPr>
            <a:t>98,601</a:t>
          </a:r>
          <a:r>
            <a:rPr kumimoji="1" lang="ja-JP" altLang="en-US" sz="1300">
              <a:latin typeface="ＭＳ Ｐゴシック" panose="020B0600070205080204" pitchFamily="50" charset="-128"/>
              <a:ea typeface="ＭＳ Ｐゴシック" panose="020B0600070205080204" pitchFamily="50" charset="-128"/>
            </a:rPr>
            <a:t>円となります。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D711EF-FEBB-4463-9420-9F6230F447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7BF01AA-3D46-4A2D-8DC9-BEB280E09CF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629F55-F8D7-4989-B643-D4539C112F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FF4723-9768-46DC-A148-63B16EC0B9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B7E923-D408-4F90-811D-168F31DBB5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43C5AA8-57C8-4803-ABAD-58636D920BE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30E1C4-11FF-4275-84F3-B7D5C53733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6055B7-F6AE-4EE2-9AAC-DCD1E904FA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F89020-DC75-449E-BF51-68C794DAA2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A78DC46-42C8-4FBA-BB58-ED9E09CCFB9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BF7CEC5-21AD-4353-BCF3-3268AFBB17A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32556A-7BBD-4C60-BA00-4DAF14B77E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6C7B21-A3F2-4880-8160-94D57D79C1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43C111-FA38-4159-95EB-772D0BC5F0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4BB557-5CC3-4F78-919F-EBF5D74735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7CC6E4-7956-4F18-B3D0-E67F5DE42A8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734129-523E-413F-95A0-9447B3072E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EFDD2D-34BE-4A28-9775-DEDDBF84DD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1D178B-66C0-49B8-93FC-2A48931AFEB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1C3F308-1FC5-437D-A7EC-41687DAD6D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1FC162-F2EF-4CF8-B0FF-ABBA83B95C3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F0AAFF-1E46-43A7-93FC-49CBF407F9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080E4F-FE85-4936-8BF6-7A01D22546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964C92B-59D1-4455-896A-10B903439B9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88E1B6-7182-4B23-B8B6-794A6007C3D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639953-28CD-4CF8-94F2-84C27A5CFA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E761CC-BD62-4162-AC28-D37EB5E20B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5BFDD8-ECE1-4B10-A623-A0970CB55B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350980-7F93-423C-BC14-74D91CD7149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028B5A-E373-4750-8A40-B7C957B1C82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A426762-9574-47BB-9066-504E565E17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F02579C-F8C2-46BB-A59E-E517990C905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C262FF5-1061-4451-8652-1BEABD86DF1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AB57793-DC6E-4C21-9A41-D71470801A7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C6C05EC-D970-410D-B61F-E169C95385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845B970-0E5B-45B4-9991-C09CBA3EC3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DB94A4C-FF7F-4E79-A8B1-B55089319E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376D3A2-7F43-4C03-8AEB-859701BF15D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579EE96-9679-4230-B485-4695AB0FE7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1835BDF-F57E-499A-A384-3444A8045E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3D80A8FB-8233-45CD-B080-827ACAD9BBA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B4ED2EE-51AF-4B63-9229-61BB0D679198}"/>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8933E0E-0D2C-46A0-BC22-F9F740BCD0D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27C852B-A449-4D39-A052-5C3759BBCA9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1B48295-2BBF-47B2-A36E-E9C16003749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9EE5365-DC4F-4FB8-936D-D386D3A86E7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203CFBD1-6449-45D8-AD8D-AC294E7BE3C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BEBD5D21-A59E-4AC8-8789-DF9947DEF2C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CEAF7D4-0872-4197-B8C6-4F66D5C722D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FADF99F0-1ED1-42D0-A704-9001C68387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474DC850-5825-462B-8BDC-9A3EEE6416F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4B24301-BE70-45CD-B3C3-7F4F7BC00AF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1FB948C-8591-4D74-B863-3B5FEA6750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6A1D6D0-F165-48AB-AAED-3FE067239C9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F4C9903-C5CA-46D9-B08E-9C6D77C164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a:extLst>
            <a:ext uri="{FF2B5EF4-FFF2-40B4-BE49-F238E27FC236}">
              <a16:creationId xmlns:a16="http://schemas.microsoft.com/office/drawing/2014/main" id="{EBAE29B1-C4E9-4EB9-B6E4-D89565C9DEDD}"/>
            </a:ext>
          </a:extLst>
        </xdr:cNvPr>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a:extLst>
            <a:ext uri="{FF2B5EF4-FFF2-40B4-BE49-F238E27FC236}">
              <a16:creationId xmlns:a16="http://schemas.microsoft.com/office/drawing/2014/main" id="{8C5D2F27-F7E7-4DE6-8C6D-F3765549E725}"/>
            </a:ext>
          </a:extLst>
        </xdr:cNvPr>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a:extLst>
            <a:ext uri="{FF2B5EF4-FFF2-40B4-BE49-F238E27FC236}">
              <a16:creationId xmlns:a16="http://schemas.microsoft.com/office/drawing/2014/main" id="{BB570AF2-FE4B-4D86-AC1F-34FBA5984755}"/>
            </a:ext>
          </a:extLst>
        </xdr:cNvPr>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a:extLst>
            <a:ext uri="{FF2B5EF4-FFF2-40B4-BE49-F238E27FC236}">
              <a16:creationId xmlns:a16="http://schemas.microsoft.com/office/drawing/2014/main" id="{98113203-1A73-4DCC-802E-A3DF772F2AAA}"/>
            </a:ext>
          </a:extLst>
        </xdr:cNvPr>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a:extLst>
            <a:ext uri="{FF2B5EF4-FFF2-40B4-BE49-F238E27FC236}">
              <a16:creationId xmlns:a16="http://schemas.microsoft.com/office/drawing/2014/main" id="{B011B5DD-3A9B-4648-A4B9-6719F920D70B}"/>
            </a:ext>
          </a:extLst>
        </xdr:cNvPr>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a:extLst>
            <a:ext uri="{FF2B5EF4-FFF2-40B4-BE49-F238E27FC236}">
              <a16:creationId xmlns:a16="http://schemas.microsoft.com/office/drawing/2014/main" id="{D907EA24-DBF5-48DA-BD6E-6588F9A817E6}"/>
            </a:ext>
          </a:extLst>
        </xdr:cNvPr>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a:extLst>
            <a:ext uri="{FF2B5EF4-FFF2-40B4-BE49-F238E27FC236}">
              <a16:creationId xmlns:a16="http://schemas.microsoft.com/office/drawing/2014/main" id="{A7D9BE82-98C5-4324-8F94-B0126CC14261}"/>
            </a:ext>
          </a:extLst>
        </xdr:cNvPr>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a:extLst>
            <a:ext uri="{FF2B5EF4-FFF2-40B4-BE49-F238E27FC236}">
              <a16:creationId xmlns:a16="http://schemas.microsoft.com/office/drawing/2014/main" id="{C23D1AD6-FB46-493F-9211-EC53075B8F82}"/>
            </a:ext>
          </a:extLst>
        </xdr:cNvPr>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a:extLst>
            <a:ext uri="{FF2B5EF4-FFF2-40B4-BE49-F238E27FC236}">
              <a16:creationId xmlns:a16="http://schemas.microsoft.com/office/drawing/2014/main" id="{5E57F1F5-053A-4513-8FFD-DCB68CFE13B5}"/>
            </a:ext>
          </a:extLst>
        </xdr:cNvPr>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id="{D3FB7C1C-6CAF-4755-B891-E9BF8ACADE77}"/>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2FE60B5-6551-46CE-8B4C-9D49829335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84CAE7-7641-48D6-B6C5-00127281668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F976AE-CE69-47CA-9ADB-6C11774A18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5209A8-256A-4CC0-98FD-556D5956163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DAFD7A-8EAD-46FF-A468-81B2DC9E00F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76019</xdr:rowOff>
    </xdr:from>
    <xdr:to>
      <xdr:col>24</xdr:col>
      <xdr:colOff>114300</xdr:colOff>
      <xdr:row>37</xdr:row>
      <xdr:rowOff>6169</xdr:rowOff>
    </xdr:to>
    <xdr:sp macro="" textlink="">
      <xdr:nvSpPr>
        <xdr:cNvPr id="72" name="楕円 71">
          <a:extLst>
            <a:ext uri="{FF2B5EF4-FFF2-40B4-BE49-F238E27FC236}">
              <a16:creationId xmlns:a16="http://schemas.microsoft.com/office/drawing/2014/main" id="{6DF0ACF3-D318-4985-AA77-3A9FC1B6A97F}"/>
            </a:ext>
          </a:extLst>
        </xdr:cNvPr>
        <xdr:cNvSpPr/>
      </xdr:nvSpPr>
      <xdr:spPr>
        <a:xfrm>
          <a:off x="45847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98896</xdr:rowOff>
    </xdr:from>
    <xdr:ext cx="405111" cy="259045"/>
    <xdr:sp macro="" textlink="">
      <xdr:nvSpPr>
        <xdr:cNvPr id="73" name="【図書館】&#10;有形固定資産減価償却率該当値テキスト">
          <a:extLst>
            <a:ext uri="{FF2B5EF4-FFF2-40B4-BE49-F238E27FC236}">
              <a16:creationId xmlns:a16="http://schemas.microsoft.com/office/drawing/2014/main" id="{9B66B2CF-0196-412F-990B-AC1F951D9727}"/>
            </a:ext>
          </a:extLst>
        </xdr:cNvPr>
        <xdr:cNvSpPr txBox="1"/>
      </xdr:nvSpPr>
      <xdr:spPr>
        <a:xfrm>
          <a:off x="4673600" y="609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95613</xdr:rowOff>
    </xdr:from>
    <xdr:to>
      <xdr:col>20</xdr:col>
      <xdr:colOff>38100</xdr:colOff>
      <xdr:row>37</xdr:row>
      <xdr:rowOff>25763</xdr:rowOff>
    </xdr:to>
    <xdr:sp macro="" textlink="">
      <xdr:nvSpPr>
        <xdr:cNvPr id="74" name="楕円 73">
          <a:extLst>
            <a:ext uri="{FF2B5EF4-FFF2-40B4-BE49-F238E27FC236}">
              <a16:creationId xmlns:a16="http://schemas.microsoft.com/office/drawing/2014/main" id="{49126657-396E-4213-A5C4-396ED4CC2B78}"/>
            </a:ext>
          </a:extLst>
        </xdr:cNvPr>
        <xdr:cNvSpPr/>
      </xdr:nvSpPr>
      <xdr:spPr>
        <a:xfrm>
          <a:off x="3746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126819</xdr:rowOff>
    </xdr:from>
    <xdr:to>
      <xdr:col>24</xdr:col>
      <xdr:colOff>63500</xdr:colOff>
      <xdr:row>36</xdr:row>
      <xdr:rowOff>146413</xdr:rowOff>
    </xdr:to>
    <xdr:cxnSp macro="">
      <xdr:nvCxnSpPr>
        <xdr:cNvPr id="75" name="直線コネクタ 74">
          <a:extLst>
            <a:ext uri="{FF2B5EF4-FFF2-40B4-BE49-F238E27FC236}">
              <a16:creationId xmlns:a16="http://schemas.microsoft.com/office/drawing/2014/main" id="{C38BE8CF-6882-41D8-9372-87819001AD16}"/>
            </a:ext>
          </a:extLst>
        </xdr:cNvPr>
        <xdr:cNvCxnSpPr/>
      </xdr:nvCxnSpPr>
      <xdr:spPr>
        <a:xfrm flipV="1">
          <a:off x="3797300" y="62990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6" name="楕円 75">
          <a:extLst>
            <a:ext uri="{FF2B5EF4-FFF2-40B4-BE49-F238E27FC236}">
              <a16:creationId xmlns:a16="http://schemas.microsoft.com/office/drawing/2014/main" id="{02ECA12A-27A6-46F2-9D55-154FCACAA6C6}"/>
            </a:ext>
          </a:extLst>
        </xdr:cNvPr>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146413</xdr:rowOff>
    </xdr:from>
    <xdr:to>
      <xdr:col>19</xdr:col>
      <xdr:colOff>177800</xdr:colOff>
      <xdr:row>36</xdr:row>
      <xdr:rowOff>166007</xdr:rowOff>
    </xdr:to>
    <xdr:cxnSp macro="">
      <xdr:nvCxnSpPr>
        <xdr:cNvPr id="77" name="直線コネクタ 76">
          <a:extLst>
            <a:ext uri="{FF2B5EF4-FFF2-40B4-BE49-F238E27FC236}">
              <a16:creationId xmlns:a16="http://schemas.microsoft.com/office/drawing/2014/main" id="{A509AD18-9C10-4606-8B6B-D9BFE3AAB892}"/>
            </a:ext>
          </a:extLst>
        </xdr:cNvPr>
        <xdr:cNvCxnSpPr/>
      </xdr:nvCxnSpPr>
      <xdr:spPr>
        <a:xfrm flipV="1">
          <a:off x="2908300" y="63186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xdr:rowOff>
    </xdr:from>
    <xdr:to>
      <xdr:col>10</xdr:col>
      <xdr:colOff>165100</xdr:colOff>
      <xdr:row>37</xdr:row>
      <xdr:rowOff>104140</xdr:rowOff>
    </xdr:to>
    <xdr:sp macro="" textlink="">
      <xdr:nvSpPr>
        <xdr:cNvPr id="78" name="楕円 77">
          <a:extLst>
            <a:ext uri="{FF2B5EF4-FFF2-40B4-BE49-F238E27FC236}">
              <a16:creationId xmlns:a16="http://schemas.microsoft.com/office/drawing/2014/main" id="{F721C0E2-EF08-4BA8-B7BF-6DCE3CCD6493}"/>
            </a:ext>
          </a:extLst>
        </xdr:cNvPr>
        <xdr:cNvSpPr/>
      </xdr:nvSpPr>
      <xdr:spPr>
        <a:xfrm>
          <a:off x="1968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166007</xdr:rowOff>
    </xdr:from>
    <xdr:to>
      <xdr:col>15</xdr:col>
      <xdr:colOff>50800</xdr:colOff>
      <xdr:row>37</xdr:row>
      <xdr:rowOff>53340</xdr:rowOff>
    </xdr:to>
    <xdr:cxnSp macro="">
      <xdr:nvCxnSpPr>
        <xdr:cNvPr id="79" name="直線コネクタ 78">
          <a:extLst>
            <a:ext uri="{FF2B5EF4-FFF2-40B4-BE49-F238E27FC236}">
              <a16:creationId xmlns:a16="http://schemas.microsoft.com/office/drawing/2014/main" id="{CE80362B-003E-4EFA-A96E-61F53B5071E3}"/>
            </a:ext>
          </a:extLst>
        </xdr:cNvPr>
        <xdr:cNvCxnSpPr/>
      </xdr:nvCxnSpPr>
      <xdr:spPr>
        <a:xfrm flipV="1">
          <a:off x="2019300" y="633820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80" name="n_1aveValue【図書館】&#10;有形固定資産減価償却率">
          <a:extLst>
            <a:ext uri="{FF2B5EF4-FFF2-40B4-BE49-F238E27FC236}">
              <a16:creationId xmlns:a16="http://schemas.microsoft.com/office/drawing/2014/main" id="{5EEF4560-1C2A-4FAE-A3E3-3C120BB49808}"/>
            </a:ext>
          </a:extLst>
        </xdr:cNvPr>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81" name="n_2aveValue【図書館】&#10;有形固定資産減価償却率">
          <a:extLst>
            <a:ext uri="{FF2B5EF4-FFF2-40B4-BE49-F238E27FC236}">
              <a16:creationId xmlns:a16="http://schemas.microsoft.com/office/drawing/2014/main" id="{07720657-3A48-4A11-AE86-E070817134DC}"/>
            </a:ext>
          </a:extLst>
        </xdr:cNvPr>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2" name="n_3aveValue【図書館】&#10;有形固定資産減価償却率">
          <a:extLst>
            <a:ext uri="{FF2B5EF4-FFF2-40B4-BE49-F238E27FC236}">
              <a16:creationId xmlns:a16="http://schemas.microsoft.com/office/drawing/2014/main" id="{0E81DF2C-C9E5-43F2-9CC5-625C37AFCE99}"/>
            </a:ext>
          </a:extLst>
        </xdr:cNvPr>
        <xdr:cNvSpPr txBox="1"/>
      </xdr:nvSpPr>
      <xdr:spPr>
        <a:xfrm>
          <a:off x="1816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42290</xdr:rowOff>
    </xdr:from>
    <xdr:ext cx="405111" cy="259045"/>
    <xdr:sp macro="" textlink="">
      <xdr:nvSpPr>
        <xdr:cNvPr id="83" name="n_1mainValue【図書館】&#10;有形固定資産減価償却率">
          <a:extLst>
            <a:ext uri="{FF2B5EF4-FFF2-40B4-BE49-F238E27FC236}">
              <a16:creationId xmlns:a16="http://schemas.microsoft.com/office/drawing/2014/main" id="{4346CFC1-D00E-40BE-BF8B-901A5D8993CE}"/>
            </a:ext>
          </a:extLst>
        </xdr:cNvPr>
        <xdr:cNvSpPr txBox="1"/>
      </xdr:nvSpPr>
      <xdr:spPr>
        <a:xfrm>
          <a:off x="3582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4" name="n_2mainValue【図書館】&#10;有形固定資産減価償却率">
          <a:extLst>
            <a:ext uri="{FF2B5EF4-FFF2-40B4-BE49-F238E27FC236}">
              <a16:creationId xmlns:a16="http://schemas.microsoft.com/office/drawing/2014/main" id="{23B582D8-5940-46BD-A527-639F9AC7F598}"/>
            </a:ext>
          </a:extLst>
        </xdr:cNvPr>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5" name="n_3mainValue【図書館】&#10;有形固定資産減価償却率">
          <a:extLst>
            <a:ext uri="{FF2B5EF4-FFF2-40B4-BE49-F238E27FC236}">
              <a16:creationId xmlns:a16="http://schemas.microsoft.com/office/drawing/2014/main" id="{0079AD6A-218B-4ED4-8E66-37777BD20E57}"/>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93E56E29-EF8F-439B-A60A-D72386A6C0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1F459178-58CE-45A7-A149-352742CF42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9CB6167-8B13-41EA-834A-A39AF91D96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56CD2AC-B06B-49D0-B76C-C37138B0951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8BFB8FA-4DE9-49B0-B500-8F733A16FE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5E2B6A19-0450-4240-A2EF-C3C10179E7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87CBFA7-F0F3-48CD-A8B6-4203614469A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A2408B6-7726-430C-8264-CF0A4232211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C8F0CB98-7994-4113-8117-5DF6AA6C6AB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650999E-68D8-4111-AC79-3E1A6CAA11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44654E08-693D-428E-BBBB-571DF71BE9B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75711A3D-E7F4-44CB-9F73-FE718756A44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AA3B0179-59BE-4C2E-AEA1-D928049F91A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FB1B4D07-7032-4C1B-B363-0641AFA74D5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F99A62A5-83FF-4600-8264-BDD0A6AAD32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3DD411C1-4566-4659-B102-7A141F5B35D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9E9A7D2F-637A-44FE-A372-5D226546A75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C10EED36-963C-4BCD-99D7-79BE0E198F7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AC9FF55B-2B41-4307-BBE0-0FD452CB3CF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23042FDD-2E27-4184-BD56-18BE27AA621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D8FE44E2-4DC1-4C64-A54F-5F02B774412B}"/>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703B5D35-1E4F-4B57-BBF3-352331AD176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3C1284EA-BAAE-4F38-A0F1-355C512DC4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59C4B361-7C1B-47F1-B328-009BA0036DB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D311599C-8F4F-479E-B29E-7341D53660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a:extLst>
            <a:ext uri="{FF2B5EF4-FFF2-40B4-BE49-F238E27FC236}">
              <a16:creationId xmlns:a16="http://schemas.microsoft.com/office/drawing/2014/main" id="{D3672276-E90D-4BDF-AC6A-4583A246029E}"/>
            </a:ext>
          </a:extLst>
        </xdr:cNvPr>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a:extLst>
            <a:ext uri="{FF2B5EF4-FFF2-40B4-BE49-F238E27FC236}">
              <a16:creationId xmlns:a16="http://schemas.microsoft.com/office/drawing/2014/main" id="{059C69A4-F724-4E69-94C5-88D2BAB7FDA4}"/>
            </a:ext>
          </a:extLst>
        </xdr:cNvPr>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a:extLst>
            <a:ext uri="{FF2B5EF4-FFF2-40B4-BE49-F238E27FC236}">
              <a16:creationId xmlns:a16="http://schemas.microsoft.com/office/drawing/2014/main" id="{6EF0D904-45E7-473F-88DC-BC4E22F8F120}"/>
            </a:ext>
          </a:extLst>
        </xdr:cNvPr>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a:extLst>
            <a:ext uri="{FF2B5EF4-FFF2-40B4-BE49-F238E27FC236}">
              <a16:creationId xmlns:a16="http://schemas.microsoft.com/office/drawing/2014/main" id="{1D09C5F1-6C19-4B4F-8891-EDDAFC38A91B}"/>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a:extLst>
            <a:ext uri="{FF2B5EF4-FFF2-40B4-BE49-F238E27FC236}">
              <a16:creationId xmlns:a16="http://schemas.microsoft.com/office/drawing/2014/main" id="{A8229728-9357-4847-A9B4-98B41923A9FA}"/>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6" name="【図書館】&#10;一人当たり面積平均値テキスト">
          <a:extLst>
            <a:ext uri="{FF2B5EF4-FFF2-40B4-BE49-F238E27FC236}">
              <a16:creationId xmlns:a16="http://schemas.microsoft.com/office/drawing/2014/main" id="{777045EE-3EDC-4930-B26A-9B96A2D33F64}"/>
            </a:ext>
          </a:extLst>
        </xdr:cNvPr>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a:extLst>
            <a:ext uri="{FF2B5EF4-FFF2-40B4-BE49-F238E27FC236}">
              <a16:creationId xmlns:a16="http://schemas.microsoft.com/office/drawing/2014/main" id="{B393318C-1282-4AB2-BA25-05890DA827B3}"/>
            </a:ext>
          </a:extLst>
        </xdr:cNvPr>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a:extLst>
            <a:ext uri="{FF2B5EF4-FFF2-40B4-BE49-F238E27FC236}">
              <a16:creationId xmlns:a16="http://schemas.microsoft.com/office/drawing/2014/main" id="{7B55C64F-86A2-46F6-97A0-7F52981F3EF2}"/>
            </a:ext>
          </a:extLst>
        </xdr:cNvPr>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a:extLst>
            <a:ext uri="{FF2B5EF4-FFF2-40B4-BE49-F238E27FC236}">
              <a16:creationId xmlns:a16="http://schemas.microsoft.com/office/drawing/2014/main" id="{92863F4D-C6BE-4D97-B7E9-37C06F5C4875}"/>
            </a:ext>
          </a:extLst>
        </xdr:cNvPr>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a:extLst>
            <a:ext uri="{FF2B5EF4-FFF2-40B4-BE49-F238E27FC236}">
              <a16:creationId xmlns:a16="http://schemas.microsoft.com/office/drawing/2014/main" id="{2E7D4A09-A4CF-4A6D-AB5B-172450D0C153}"/>
            </a:ext>
          </a:extLst>
        </xdr:cNvPr>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8FAB3C9-5D21-49B2-A218-F22B25B053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5C385A9-4071-45E6-91A2-9C35E62546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FFFAAB0-A4A3-433D-9310-4CD95BD07AA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FABF8C0-220B-464F-B63F-34AC4F58A1F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054835-E45A-41AF-BAD3-D9AF5455D2B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26" name="楕円 125">
          <a:extLst>
            <a:ext uri="{FF2B5EF4-FFF2-40B4-BE49-F238E27FC236}">
              <a16:creationId xmlns:a16="http://schemas.microsoft.com/office/drawing/2014/main" id="{912AF414-3386-4ED9-8837-125831BC469B}"/>
            </a:ext>
          </a:extLst>
        </xdr:cNvPr>
        <xdr:cNvSpPr/>
      </xdr:nvSpPr>
      <xdr:spPr>
        <a:xfrm>
          <a:off x="104267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69142</xdr:rowOff>
    </xdr:from>
    <xdr:ext cx="469744" cy="259045"/>
    <xdr:sp macro="" textlink="">
      <xdr:nvSpPr>
        <xdr:cNvPr id="127" name="【図書館】&#10;一人当たり面積該当値テキスト">
          <a:extLst>
            <a:ext uri="{FF2B5EF4-FFF2-40B4-BE49-F238E27FC236}">
              <a16:creationId xmlns:a16="http://schemas.microsoft.com/office/drawing/2014/main" id="{AE3AB9A0-56A5-4F45-9395-0BF879125485}"/>
            </a:ext>
          </a:extLst>
        </xdr:cNvPr>
        <xdr:cNvSpPr txBox="1"/>
      </xdr:nvSpPr>
      <xdr:spPr>
        <a:xfrm>
          <a:off x="10515600"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28" name="楕円 127">
          <a:extLst>
            <a:ext uri="{FF2B5EF4-FFF2-40B4-BE49-F238E27FC236}">
              <a16:creationId xmlns:a16="http://schemas.microsoft.com/office/drawing/2014/main" id="{9FC85ECC-A424-4E05-8DF6-C2C0AFA074A1}"/>
            </a:ext>
          </a:extLst>
        </xdr:cNvPr>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141515</xdr:rowOff>
    </xdr:from>
    <xdr:to>
      <xdr:col>55</xdr:col>
      <xdr:colOff>0</xdr:colOff>
      <xdr:row>40</xdr:row>
      <xdr:rowOff>144780</xdr:rowOff>
    </xdr:to>
    <xdr:cxnSp macro="">
      <xdr:nvCxnSpPr>
        <xdr:cNvPr id="129" name="直線コネクタ 128">
          <a:extLst>
            <a:ext uri="{FF2B5EF4-FFF2-40B4-BE49-F238E27FC236}">
              <a16:creationId xmlns:a16="http://schemas.microsoft.com/office/drawing/2014/main" id="{C3F256F0-664C-4CAE-8601-81EC6EA76C44}"/>
            </a:ext>
          </a:extLst>
        </xdr:cNvPr>
        <xdr:cNvCxnSpPr/>
      </xdr:nvCxnSpPr>
      <xdr:spPr>
        <a:xfrm flipV="1">
          <a:off x="9639300" y="699951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97246</xdr:rowOff>
    </xdr:from>
    <xdr:to>
      <xdr:col>46</xdr:col>
      <xdr:colOff>38100</xdr:colOff>
      <xdr:row>41</xdr:row>
      <xdr:rowOff>27396</xdr:rowOff>
    </xdr:to>
    <xdr:sp macro="" textlink="">
      <xdr:nvSpPr>
        <xdr:cNvPr id="130" name="楕円 129">
          <a:extLst>
            <a:ext uri="{FF2B5EF4-FFF2-40B4-BE49-F238E27FC236}">
              <a16:creationId xmlns:a16="http://schemas.microsoft.com/office/drawing/2014/main" id="{7A411048-DF6C-4B78-97A5-BEE0F6149537}"/>
            </a:ext>
          </a:extLst>
        </xdr:cNvPr>
        <xdr:cNvSpPr/>
      </xdr:nvSpPr>
      <xdr:spPr>
        <a:xfrm>
          <a:off x="8699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148046</xdr:rowOff>
    </xdr:to>
    <xdr:cxnSp macro="">
      <xdr:nvCxnSpPr>
        <xdr:cNvPr id="131" name="直線コネクタ 130">
          <a:extLst>
            <a:ext uri="{FF2B5EF4-FFF2-40B4-BE49-F238E27FC236}">
              <a16:creationId xmlns:a16="http://schemas.microsoft.com/office/drawing/2014/main" id="{DA072DFE-D8D2-4747-B15B-9E77E200CC65}"/>
            </a:ext>
          </a:extLst>
        </xdr:cNvPr>
        <xdr:cNvCxnSpPr/>
      </xdr:nvCxnSpPr>
      <xdr:spPr>
        <a:xfrm flipV="1">
          <a:off x="8750300" y="70027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97246</xdr:rowOff>
    </xdr:from>
    <xdr:to>
      <xdr:col>41</xdr:col>
      <xdr:colOff>101600</xdr:colOff>
      <xdr:row>41</xdr:row>
      <xdr:rowOff>27396</xdr:rowOff>
    </xdr:to>
    <xdr:sp macro="" textlink="">
      <xdr:nvSpPr>
        <xdr:cNvPr id="132" name="楕円 131">
          <a:extLst>
            <a:ext uri="{FF2B5EF4-FFF2-40B4-BE49-F238E27FC236}">
              <a16:creationId xmlns:a16="http://schemas.microsoft.com/office/drawing/2014/main" id="{7226E14B-21FA-40BD-A40F-DB5C29EF2CA1}"/>
            </a:ext>
          </a:extLst>
        </xdr:cNvPr>
        <xdr:cNvSpPr/>
      </xdr:nvSpPr>
      <xdr:spPr>
        <a:xfrm>
          <a:off x="7810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148046</xdr:rowOff>
    </xdr:from>
    <xdr:to>
      <xdr:col>45</xdr:col>
      <xdr:colOff>177800</xdr:colOff>
      <xdr:row>40</xdr:row>
      <xdr:rowOff>148046</xdr:rowOff>
    </xdr:to>
    <xdr:cxnSp macro="">
      <xdr:nvCxnSpPr>
        <xdr:cNvPr id="133" name="直線コネクタ 132">
          <a:extLst>
            <a:ext uri="{FF2B5EF4-FFF2-40B4-BE49-F238E27FC236}">
              <a16:creationId xmlns:a16="http://schemas.microsoft.com/office/drawing/2014/main" id="{8FAF4228-45C2-4788-8E34-C72A9C6B0CFE}"/>
            </a:ext>
          </a:extLst>
        </xdr:cNvPr>
        <xdr:cNvCxnSpPr/>
      </xdr:nvCxnSpPr>
      <xdr:spPr>
        <a:xfrm>
          <a:off x="7861300" y="7006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34" name="n_1aveValue【図書館】&#10;一人当たり面積">
          <a:extLst>
            <a:ext uri="{FF2B5EF4-FFF2-40B4-BE49-F238E27FC236}">
              <a16:creationId xmlns:a16="http://schemas.microsoft.com/office/drawing/2014/main" id="{16C9E47F-0AA7-46F4-ABBA-8C154482ECB0}"/>
            </a:ext>
          </a:extLst>
        </xdr:cNvPr>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5" name="n_2aveValue【図書館】&#10;一人当たり面積">
          <a:extLst>
            <a:ext uri="{FF2B5EF4-FFF2-40B4-BE49-F238E27FC236}">
              <a16:creationId xmlns:a16="http://schemas.microsoft.com/office/drawing/2014/main" id="{534339D9-08A6-4560-A971-3AA9A51CA3CC}"/>
            </a:ext>
          </a:extLst>
        </xdr:cNvPr>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6" name="n_3aveValue【図書館】&#10;一人当たり面積">
          <a:extLst>
            <a:ext uri="{FF2B5EF4-FFF2-40B4-BE49-F238E27FC236}">
              <a16:creationId xmlns:a16="http://schemas.microsoft.com/office/drawing/2014/main" id="{128FB193-D510-437A-B6EB-846554C5CBEA}"/>
            </a:ext>
          </a:extLst>
        </xdr:cNvPr>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37" name="n_1mainValue【図書館】&#10;一人当たり面積">
          <a:extLst>
            <a:ext uri="{FF2B5EF4-FFF2-40B4-BE49-F238E27FC236}">
              <a16:creationId xmlns:a16="http://schemas.microsoft.com/office/drawing/2014/main" id="{F3FBFF2C-E912-4525-BE4D-C69324498472}"/>
            </a:ext>
          </a:extLst>
        </xdr:cNvPr>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18523</xdr:rowOff>
    </xdr:from>
    <xdr:ext cx="469744" cy="259045"/>
    <xdr:sp macro="" textlink="">
      <xdr:nvSpPr>
        <xdr:cNvPr id="138" name="n_2mainValue【図書館】&#10;一人当たり面積">
          <a:extLst>
            <a:ext uri="{FF2B5EF4-FFF2-40B4-BE49-F238E27FC236}">
              <a16:creationId xmlns:a16="http://schemas.microsoft.com/office/drawing/2014/main" id="{606AD4B5-B002-4A8C-AFF2-542D9EBC8DC4}"/>
            </a:ext>
          </a:extLst>
        </xdr:cNvPr>
        <xdr:cNvSpPr txBox="1"/>
      </xdr:nvSpPr>
      <xdr:spPr>
        <a:xfrm>
          <a:off x="8515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18523</xdr:rowOff>
    </xdr:from>
    <xdr:ext cx="469744" cy="259045"/>
    <xdr:sp macro="" textlink="">
      <xdr:nvSpPr>
        <xdr:cNvPr id="139" name="n_3mainValue【図書館】&#10;一人当たり面積">
          <a:extLst>
            <a:ext uri="{FF2B5EF4-FFF2-40B4-BE49-F238E27FC236}">
              <a16:creationId xmlns:a16="http://schemas.microsoft.com/office/drawing/2014/main" id="{35511F50-7789-4924-8630-692606EC3FEB}"/>
            </a:ext>
          </a:extLst>
        </xdr:cNvPr>
        <xdr:cNvSpPr txBox="1"/>
      </xdr:nvSpPr>
      <xdr:spPr>
        <a:xfrm>
          <a:off x="7626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DAAE95CA-A057-4E3A-A874-B93021E3348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666DD54-BD7A-4667-B95F-F83911E914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B09A1BD-2612-4AF3-AE53-D5EF647F3C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7E64737D-F135-4173-BD9B-B6E89C9574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6DF2FED-3CA0-4C67-AD8B-AC18BA0CFB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7AD429E4-CFD3-462E-BF55-B44D11DA25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2F9CEA7C-FADB-473F-AAF5-1EC0882908D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C2E9AED2-9D71-4B3B-8F52-991C8F987C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FE8C7D8-AC3E-471E-9A03-38BD5848547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16E52356-135A-454B-9E3C-32CA6BB20D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a:extLst>
            <a:ext uri="{FF2B5EF4-FFF2-40B4-BE49-F238E27FC236}">
              <a16:creationId xmlns:a16="http://schemas.microsoft.com/office/drawing/2014/main" id="{0A0E60B4-E207-431C-A13A-A0B9ABFF08A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9A6821FC-270E-40BF-85AC-6837D043DEA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AF7FF786-DD2C-4909-AB55-3F4A0345DBA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F589084-34FB-4B4B-9753-8073869B5DF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5C97322D-88BD-4867-9ED9-245861FDE2E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52E950CD-7A60-442B-8C01-DB491ABD9AC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82DCA95E-2B0A-472E-8CB6-324062EDADD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7B4453C5-1E0F-4BA2-8F31-52F9621385B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D749D9F3-BDD0-4578-AE6A-27C6B093405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671C1286-80DF-4EB1-A6AC-2F7AC28C5A1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a:extLst>
            <a:ext uri="{FF2B5EF4-FFF2-40B4-BE49-F238E27FC236}">
              <a16:creationId xmlns:a16="http://schemas.microsoft.com/office/drawing/2014/main" id="{62A0FD3D-03D5-499F-9906-DE7CD185ED3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1E398C43-E7B7-4D4E-A50E-623F2A6D00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B93A21C5-65DF-44D2-AC0D-0B108A78C3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576310F3-3B70-43F0-ADAB-1ABDE6C70D2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a:extLst>
            <a:ext uri="{FF2B5EF4-FFF2-40B4-BE49-F238E27FC236}">
              <a16:creationId xmlns:a16="http://schemas.microsoft.com/office/drawing/2014/main" id="{FF4D7BB1-F0C7-4C47-A826-40939BF9AF03}"/>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52AC5C54-29E5-41EF-BCCE-CA5EC45290AB}"/>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a:extLst>
            <a:ext uri="{FF2B5EF4-FFF2-40B4-BE49-F238E27FC236}">
              <a16:creationId xmlns:a16="http://schemas.microsoft.com/office/drawing/2014/main" id="{DFD5B987-6C33-42E8-8955-B234E365743E}"/>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a:extLst>
            <a:ext uri="{FF2B5EF4-FFF2-40B4-BE49-F238E27FC236}">
              <a16:creationId xmlns:a16="http://schemas.microsoft.com/office/drawing/2014/main" id="{B3D39C41-3AA4-40DD-A761-A1A603A6D27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a:extLst>
            <a:ext uri="{FF2B5EF4-FFF2-40B4-BE49-F238E27FC236}">
              <a16:creationId xmlns:a16="http://schemas.microsoft.com/office/drawing/2014/main" id="{EFFDB85A-D960-4BDE-BB41-6EC56891CA28}"/>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A9F942CD-E5EE-4C92-B016-D8B4485C88B7}"/>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a:extLst>
            <a:ext uri="{FF2B5EF4-FFF2-40B4-BE49-F238E27FC236}">
              <a16:creationId xmlns:a16="http://schemas.microsoft.com/office/drawing/2014/main" id="{3D066B70-F3FC-4A9E-ACA3-019AABA94524}"/>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a:extLst>
            <a:ext uri="{FF2B5EF4-FFF2-40B4-BE49-F238E27FC236}">
              <a16:creationId xmlns:a16="http://schemas.microsoft.com/office/drawing/2014/main" id="{259EE13B-07DA-4D64-87EE-35EF4464814B}"/>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a:extLst>
            <a:ext uri="{FF2B5EF4-FFF2-40B4-BE49-F238E27FC236}">
              <a16:creationId xmlns:a16="http://schemas.microsoft.com/office/drawing/2014/main" id="{27D2C9D6-7786-4975-AD92-95F48E1BECFE}"/>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3E670E12-77A8-4B6C-9232-BE6FE8165152}"/>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7580F49-719E-46F4-B9DC-93B40C94D1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07A8620-EC88-4A2E-8462-065CFD71DB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9F31535-828D-4C73-9B1C-CFD068DF2ED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5E27B8C-6E1D-4256-8244-3EEDAD56A0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3F95AC6-A3F5-4650-84DE-3107305FA5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xdr:rowOff>
    </xdr:from>
    <xdr:to>
      <xdr:col>24</xdr:col>
      <xdr:colOff>114300</xdr:colOff>
      <xdr:row>57</xdr:row>
      <xdr:rowOff>106045</xdr:rowOff>
    </xdr:to>
    <xdr:sp macro="" textlink="">
      <xdr:nvSpPr>
        <xdr:cNvPr id="179" name="楕円 178">
          <a:extLst>
            <a:ext uri="{FF2B5EF4-FFF2-40B4-BE49-F238E27FC236}">
              <a16:creationId xmlns:a16="http://schemas.microsoft.com/office/drawing/2014/main" id="{5187480D-7553-43ED-BA6A-37C3B1693898}"/>
            </a:ext>
          </a:extLst>
        </xdr:cNvPr>
        <xdr:cNvSpPr/>
      </xdr:nvSpPr>
      <xdr:spPr>
        <a:xfrm>
          <a:off x="45847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27322</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71360339-CFF1-42D5-A51E-AD30360DE693}"/>
            </a:ext>
          </a:extLst>
        </xdr:cNvPr>
        <xdr:cNvSpPr txBox="1"/>
      </xdr:nvSpPr>
      <xdr:spPr>
        <a:xfrm>
          <a:off x="4673600"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81" name="楕円 180">
          <a:extLst>
            <a:ext uri="{FF2B5EF4-FFF2-40B4-BE49-F238E27FC236}">
              <a16:creationId xmlns:a16="http://schemas.microsoft.com/office/drawing/2014/main" id="{4A0660EC-1CEC-4CAE-996A-0D9F21B3C560}"/>
            </a:ext>
          </a:extLst>
        </xdr:cNvPr>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55245</xdr:rowOff>
    </xdr:from>
    <xdr:to>
      <xdr:col>24</xdr:col>
      <xdr:colOff>63500</xdr:colOff>
      <xdr:row>58</xdr:row>
      <xdr:rowOff>24765</xdr:rowOff>
    </xdr:to>
    <xdr:cxnSp macro="">
      <xdr:nvCxnSpPr>
        <xdr:cNvPr id="182" name="直線コネクタ 181">
          <a:extLst>
            <a:ext uri="{FF2B5EF4-FFF2-40B4-BE49-F238E27FC236}">
              <a16:creationId xmlns:a16="http://schemas.microsoft.com/office/drawing/2014/main" id="{6F5C7862-9AAF-4560-BDCC-2D734B300960}"/>
            </a:ext>
          </a:extLst>
        </xdr:cNvPr>
        <xdr:cNvCxnSpPr/>
      </xdr:nvCxnSpPr>
      <xdr:spPr>
        <a:xfrm flipV="1">
          <a:off x="3797300" y="982789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83" name="楕円 182">
          <a:extLst>
            <a:ext uri="{FF2B5EF4-FFF2-40B4-BE49-F238E27FC236}">
              <a16:creationId xmlns:a16="http://schemas.microsoft.com/office/drawing/2014/main" id="{1C9A18AC-BB27-4779-AAB3-0897C3EC0E7F}"/>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24765</xdr:rowOff>
    </xdr:from>
    <xdr:to>
      <xdr:col>19</xdr:col>
      <xdr:colOff>177800</xdr:colOff>
      <xdr:row>58</xdr:row>
      <xdr:rowOff>80010</xdr:rowOff>
    </xdr:to>
    <xdr:cxnSp macro="">
      <xdr:nvCxnSpPr>
        <xdr:cNvPr id="184" name="直線コネクタ 183">
          <a:extLst>
            <a:ext uri="{FF2B5EF4-FFF2-40B4-BE49-F238E27FC236}">
              <a16:creationId xmlns:a16="http://schemas.microsoft.com/office/drawing/2014/main" id="{575B6F51-64AD-4AA8-8847-1C7A11F12C5E}"/>
            </a:ext>
          </a:extLst>
        </xdr:cNvPr>
        <xdr:cNvCxnSpPr/>
      </xdr:nvCxnSpPr>
      <xdr:spPr>
        <a:xfrm flipV="1">
          <a:off x="2908300" y="99688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xdr:rowOff>
    </xdr:from>
    <xdr:to>
      <xdr:col>10</xdr:col>
      <xdr:colOff>165100</xdr:colOff>
      <xdr:row>58</xdr:row>
      <xdr:rowOff>104140</xdr:rowOff>
    </xdr:to>
    <xdr:sp macro="" textlink="">
      <xdr:nvSpPr>
        <xdr:cNvPr id="185" name="楕円 184">
          <a:extLst>
            <a:ext uri="{FF2B5EF4-FFF2-40B4-BE49-F238E27FC236}">
              <a16:creationId xmlns:a16="http://schemas.microsoft.com/office/drawing/2014/main" id="{23DACCEF-8E7E-4ABA-87D8-E3A7814E558C}"/>
            </a:ext>
          </a:extLst>
        </xdr:cNvPr>
        <xdr:cNvSpPr/>
      </xdr:nvSpPr>
      <xdr:spPr>
        <a:xfrm>
          <a:off x="196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53340</xdr:rowOff>
    </xdr:from>
    <xdr:to>
      <xdr:col>15</xdr:col>
      <xdr:colOff>50800</xdr:colOff>
      <xdr:row>58</xdr:row>
      <xdr:rowOff>80010</xdr:rowOff>
    </xdr:to>
    <xdr:cxnSp macro="">
      <xdr:nvCxnSpPr>
        <xdr:cNvPr id="186" name="直線コネクタ 185">
          <a:extLst>
            <a:ext uri="{FF2B5EF4-FFF2-40B4-BE49-F238E27FC236}">
              <a16:creationId xmlns:a16="http://schemas.microsoft.com/office/drawing/2014/main" id="{BBA6B7D4-9F5E-43C0-9CFA-D60F4E70D705}"/>
            </a:ext>
          </a:extLst>
        </xdr:cNvPr>
        <xdr:cNvCxnSpPr/>
      </xdr:nvCxnSpPr>
      <xdr:spPr>
        <a:xfrm>
          <a:off x="2019300" y="9997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7" name="n_1aveValue【体育館・プール】&#10;有形固定資産減価償却率">
          <a:extLst>
            <a:ext uri="{FF2B5EF4-FFF2-40B4-BE49-F238E27FC236}">
              <a16:creationId xmlns:a16="http://schemas.microsoft.com/office/drawing/2014/main" id="{0339729A-BD39-4F02-AD9F-8FD29ABB2959}"/>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88" name="n_2aveValue【体育館・プール】&#10;有形固定資産減価償却率">
          <a:extLst>
            <a:ext uri="{FF2B5EF4-FFF2-40B4-BE49-F238E27FC236}">
              <a16:creationId xmlns:a16="http://schemas.microsoft.com/office/drawing/2014/main" id="{71FBFE31-D8AE-456B-AEC1-A416450D9623}"/>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89" name="n_3aveValue【体育館・プール】&#10;有形固定資産減価償却率">
          <a:extLst>
            <a:ext uri="{FF2B5EF4-FFF2-40B4-BE49-F238E27FC236}">
              <a16:creationId xmlns:a16="http://schemas.microsoft.com/office/drawing/2014/main" id="{5BC1A836-F81F-4A63-A267-E08ECDC903A6}"/>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92092</xdr:rowOff>
    </xdr:from>
    <xdr:ext cx="405111" cy="259045"/>
    <xdr:sp macro="" textlink="">
      <xdr:nvSpPr>
        <xdr:cNvPr id="190" name="n_1mainValue【体育館・プール】&#10;有形固定資産減価償却率">
          <a:extLst>
            <a:ext uri="{FF2B5EF4-FFF2-40B4-BE49-F238E27FC236}">
              <a16:creationId xmlns:a16="http://schemas.microsoft.com/office/drawing/2014/main" id="{092260CA-2509-4A7D-8B01-6B3F7499A27F}"/>
            </a:ext>
          </a:extLst>
        </xdr:cNvPr>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191" name="n_2mainValue【体育館・プール】&#10;有形固定資産減価償却率">
          <a:extLst>
            <a:ext uri="{FF2B5EF4-FFF2-40B4-BE49-F238E27FC236}">
              <a16:creationId xmlns:a16="http://schemas.microsoft.com/office/drawing/2014/main" id="{F92EF39D-9F3D-4C63-A57C-6F8B1A81CB63}"/>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120667</xdr:rowOff>
    </xdr:from>
    <xdr:ext cx="405111" cy="259045"/>
    <xdr:sp macro="" textlink="">
      <xdr:nvSpPr>
        <xdr:cNvPr id="192" name="n_3mainValue【体育館・プール】&#10;有形固定資産減価償却率">
          <a:extLst>
            <a:ext uri="{FF2B5EF4-FFF2-40B4-BE49-F238E27FC236}">
              <a16:creationId xmlns:a16="http://schemas.microsoft.com/office/drawing/2014/main" id="{45627EB5-3525-46AD-A07D-2DFCA505D5C7}"/>
            </a:ext>
          </a:extLst>
        </xdr:cNvPr>
        <xdr:cNvSpPr txBox="1"/>
      </xdr:nvSpPr>
      <xdr:spPr>
        <a:xfrm>
          <a:off x="1816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5A540087-4BAD-43EE-A6E8-5E635B803E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5A454A37-3D22-4C6B-8D48-BC2D7E4DA4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44AFA047-A013-4E26-AF98-7894286E37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4BE47DF5-E893-4B14-9E95-64CAF4F307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152F10C6-B750-43D2-A9F1-45AD4EA27CE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2FC0D625-2FDB-4D7D-8573-1D5E82CBFAE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B1DB25EB-6D89-4C5B-A8A3-2C6AE8DE1D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A9C24B5E-874C-44C1-B3FC-7B22843A24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F7558A1D-6966-49DC-91B4-C9BA684D13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B9FC7ACB-8BE5-40F6-A41F-B3F27A81CA5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177795C2-B94C-419D-B2FF-1160666C032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a:extLst>
            <a:ext uri="{FF2B5EF4-FFF2-40B4-BE49-F238E27FC236}">
              <a16:creationId xmlns:a16="http://schemas.microsoft.com/office/drawing/2014/main" id="{8FBBD17D-0BDB-483F-80E6-B1AA4668F61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D10B19CC-78F7-4660-ACF2-9670B21C870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a:extLst>
            <a:ext uri="{FF2B5EF4-FFF2-40B4-BE49-F238E27FC236}">
              <a16:creationId xmlns:a16="http://schemas.microsoft.com/office/drawing/2014/main" id="{0F2540BD-5201-40D8-8F78-3ADD9263A20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2170A4FA-49A9-444F-B25E-A9DEB07A7B1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a:extLst>
            <a:ext uri="{FF2B5EF4-FFF2-40B4-BE49-F238E27FC236}">
              <a16:creationId xmlns:a16="http://schemas.microsoft.com/office/drawing/2014/main" id="{421B485C-F686-4649-85B5-397ABCDCB54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2DF71859-7136-4429-93F2-5D823CCB595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a:extLst>
            <a:ext uri="{FF2B5EF4-FFF2-40B4-BE49-F238E27FC236}">
              <a16:creationId xmlns:a16="http://schemas.microsoft.com/office/drawing/2014/main" id="{3189DC1A-FE97-4473-9295-23E8CAE4751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E7F43FDD-DFA4-4976-A494-F23444C4C37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a:extLst>
            <a:ext uri="{FF2B5EF4-FFF2-40B4-BE49-F238E27FC236}">
              <a16:creationId xmlns:a16="http://schemas.microsoft.com/office/drawing/2014/main" id="{A0403FB3-8857-4345-81E6-D6E005E6EF8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1D8200E-1588-49F0-93E1-F7022E6A2BD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a:extLst>
            <a:ext uri="{FF2B5EF4-FFF2-40B4-BE49-F238E27FC236}">
              <a16:creationId xmlns:a16="http://schemas.microsoft.com/office/drawing/2014/main" id="{F6D8482F-DB94-4523-BE4E-91571A8C6D42}"/>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F28F49F8-F4EB-405B-B651-8B6DB46125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a:extLst>
            <a:ext uri="{FF2B5EF4-FFF2-40B4-BE49-F238E27FC236}">
              <a16:creationId xmlns:a16="http://schemas.microsoft.com/office/drawing/2014/main" id="{619EA0EC-F909-431C-943A-D4E4AC7427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a:extLst>
            <a:ext uri="{FF2B5EF4-FFF2-40B4-BE49-F238E27FC236}">
              <a16:creationId xmlns:a16="http://schemas.microsoft.com/office/drawing/2014/main" id="{2708828E-9DA2-4537-95B9-6F4BDFD6FF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a:extLst>
            <a:ext uri="{FF2B5EF4-FFF2-40B4-BE49-F238E27FC236}">
              <a16:creationId xmlns:a16="http://schemas.microsoft.com/office/drawing/2014/main" id="{8DCB9E70-93E3-4FC4-AF25-14376D9F493A}"/>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a:extLst>
            <a:ext uri="{FF2B5EF4-FFF2-40B4-BE49-F238E27FC236}">
              <a16:creationId xmlns:a16="http://schemas.microsoft.com/office/drawing/2014/main" id="{65B18246-8C18-44D5-99F4-B82231DCD943}"/>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a:extLst>
            <a:ext uri="{FF2B5EF4-FFF2-40B4-BE49-F238E27FC236}">
              <a16:creationId xmlns:a16="http://schemas.microsoft.com/office/drawing/2014/main" id="{D0D87CCC-7F5E-4616-8198-3688994C224A}"/>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a:extLst>
            <a:ext uri="{FF2B5EF4-FFF2-40B4-BE49-F238E27FC236}">
              <a16:creationId xmlns:a16="http://schemas.microsoft.com/office/drawing/2014/main" id="{A4130D1F-98E9-4ACA-8F15-B4ABE3BD9DDB}"/>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a:extLst>
            <a:ext uri="{FF2B5EF4-FFF2-40B4-BE49-F238E27FC236}">
              <a16:creationId xmlns:a16="http://schemas.microsoft.com/office/drawing/2014/main" id="{E49A0ADF-F94B-4C06-B072-BAFC7AF104A6}"/>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a:extLst>
            <a:ext uri="{FF2B5EF4-FFF2-40B4-BE49-F238E27FC236}">
              <a16:creationId xmlns:a16="http://schemas.microsoft.com/office/drawing/2014/main" id="{F04A3752-4F5B-4CF7-943E-153C5C9F2FAE}"/>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a:extLst>
            <a:ext uri="{FF2B5EF4-FFF2-40B4-BE49-F238E27FC236}">
              <a16:creationId xmlns:a16="http://schemas.microsoft.com/office/drawing/2014/main" id="{C93E0014-1873-4DA8-8CFF-4304B726087B}"/>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a:extLst>
            <a:ext uri="{FF2B5EF4-FFF2-40B4-BE49-F238E27FC236}">
              <a16:creationId xmlns:a16="http://schemas.microsoft.com/office/drawing/2014/main" id="{46E82A1F-C5D0-4B26-8B5E-E28078A4531B}"/>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a:extLst>
            <a:ext uri="{FF2B5EF4-FFF2-40B4-BE49-F238E27FC236}">
              <a16:creationId xmlns:a16="http://schemas.microsoft.com/office/drawing/2014/main" id="{5D96287E-7CD4-429F-AB88-5FBC725C4F8F}"/>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a:extLst>
            <a:ext uri="{FF2B5EF4-FFF2-40B4-BE49-F238E27FC236}">
              <a16:creationId xmlns:a16="http://schemas.microsoft.com/office/drawing/2014/main" id="{9B5D7096-9CD1-4C9D-A9DE-9A3967D1721B}"/>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932C0BE6-1463-4652-BE47-3ED6B12CA3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75D5DF0D-4390-46B2-8519-3B4C202839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475BCB0-5A0E-443E-A389-CBDF55826D5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41C355E6-70C8-4CC2-A380-C00A8E2413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5E792D0-CD65-43FE-8945-55D062E61B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103233</xdr:rowOff>
    </xdr:from>
    <xdr:to>
      <xdr:col>55</xdr:col>
      <xdr:colOff>50800</xdr:colOff>
      <xdr:row>64</xdr:row>
      <xdr:rowOff>33383</xdr:rowOff>
    </xdr:to>
    <xdr:sp macro="" textlink="">
      <xdr:nvSpPr>
        <xdr:cNvPr id="233" name="楕円 232">
          <a:extLst>
            <a:ext uri="{FF2B5EF4-FFF2-40B4-BE49-F238E27FC236}">
              <a16:creationId xmlns:a16="http://schemas.microsoft.com/office/drawing/2014/main" id="{BDADBDDD-3425-46D6-926E-375492EA0877}"/>
            </a:ext>
          </a:extLst>
        </xdr:cNvPr>
        <xdr:cNvSpPr/>
      </xdr:nvSpPr>
      <xdr:spPr>
        <a:xfrm>
          <a:off x="10426700" y="109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18160</xdr:rowOff>
    </xdr:from>
    <xdr:ext cx="469744" cy="259045"/>
    <xdr:sp macro="" textlink="">
      <xdr:nvSpPr>
        <xdr:cNvPr id="234" name="【体育館・プール】&#10;一人当たり面積該当値テキスト">
          <a:extLst>
            <a:ext uri="{FF2B5EF4-FFF2-40B4-BE49-F238E27FC236}">
              <a16:creationId xmlns:a16="http://schemas.microsoft.com/office/drawing/2014/main" id="{301D2AD1-E0A2-4022-A7C9-F5684608407A}"/>
            </a:ext>
          </a:extLst>
        </xdr:cNvPr>
        <xdr:cNvSpPr txBox="1"/>
      </xdr:nvSpPr>
      <xdr:spPr>
        <a:xfrm>
          <a:off x="10515600" y="1081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157662</xdr:rowOff>
    </xdr:from>
    <xdr:to>
      <xdr:col>50</xdr:col>
      <xdr:colOff>165100</xdr:colOff>
      <xdr:row>64</xdr:row>
      <xdr:rowOff>87812</xdr:rowOff>
    </xdr:to>
    <xdr:sp macro="" textlink="">
      <xdr:nvSpPr>
        <xdr:cNvPr id="235" name="楕円 234">
          <a:extLst>
            <a:ext uri="{FF2B5EF4-FFF2-40B4-BE49-F238E27FC236}">
              <a16:creationId xmlns:a16="http://schemas.microsoft.com/office/drawing/2014/main" id="{A7D8D668-3A89-4D65-95C7-A965BB8D6195}"/>
            </a:ext>
          </a:extLst>
        </xdr:cNvPr>
        <xdr:cNvSpPr/>
      </xdr:nvSpPr>
      <xdr:spPr>
        <a:xfrm>
          <a:off x="9588500" y="1095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154033</xdr:rowOff>
    </xdr:from>
    <xdr:to>
      <xdr:col>55</xdr:col>
      <xdr:colOff>0</xdr:colOff>
      <xdr:row>64</xdr:row>
      <xdr:rowOff>37012</xdr:rowOff>
    </xdr:to>
    <xdr:cxnSp macro="">
      <xdr:nvCxnSpPr>
        <xdr:cNvPr id="236" name="直線コネクタ 235">
          <a:extLst>
            <a:ext uri="{FF2B5EF4-FFF2-40B4-BE49-F238E27FC236}">
              <a16:creationId xmlns:a16="http://schemas.microsoft.com/office/drawing/2014/main" id="{FCB1448B-0027-411D-9429-7ED2B567C0B8}"/>
            </a:ext>
          </a:extLst>
        </xdr:cNvPr>
        <xdr:cNvCxnSpPr/>
      </xdr:nvCxnSpPr>
      <xdr:spPr>
        <a:xfrm flipV="1">
          <a:off x="9639300" y="1095538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130447</xdr:rowOff>
    </xdr:from>
    <xdr:to>
      <xdr:col>46</xdr:col>
      <xdr:colOff>38100</xdr:colOff>
      <xdr:row>62</xdr:row>
      <xdr:rowOff>60597</xdr:rowOff>
    </xdr:to>
    <xdr:sp macro="" textlink="">
      <xdr:nvSpPr>
        <xdr:cNvPr id="237" name="楕円 236">
          <a:extLst>
            <a:ext uri="{FF2B5EF4-FFF2-40B4-BE49-F238E27FC236}">
              <a16:creationId xmlns:a16="http://schemas.microsoft.com/office/drawing/2014/main" id="{FB4F5752-5177-4B00-84C3-518B1D9762D4}"/>
            </a:ext>
          </a:extLst>
        </xdr:cNvPr>
        <xdr:cNvSpPr/>
      </xdr:nvSpPr>
      <xdr:spPr>
        <a:xfrm>
          <a:off x="86995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9797</xdr:rowOff>
    </xdr:from>
    <xdr:to>
      <xdr:col>50</xdr:col>
      <xdr:colOff>114300</xdr:colOff>
      <xdr:row>64</xdr:row>
      <xdr:rowOff>37012</xdr:rowOff>
    </xdr:to>
    <xdr:cxnSp macro="">
      <xdr:nvCxnSpPr>
        <xdr:cNvPr id="238" name="直線コネクタ 237">
          <a:extLst>
            <a:ext uri="{FF2B5EF4-FFF2-40B4-BE49-F238E27FC236}">
              <a16:creationId xmlns:a16="http://schemas.microsoft.com/office/drawing/2014/main" id="{4DC41878-BDAE-4962-810A-907F9A33BE55}"/>
            </a:ext>
          </a:extLst>
        </xdr:cNvPr>
        <xdr:cNvCxnSpPr/>
      </xdr:nvCxnSpPr>
      <xdr:spPr>
        <a:xfrm>
          <a:off x="8750300" y="10639697"/>
          <a:ext cx="889000" cy="3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106499</xdr:rowOff>
    </xdr:from>
    <xdr:to>
      <xdr:col>41</xdr:col>
      <xdr:colOff>101600</xdr:colOff>
      <xdr:row>64</xdr:row>
      <xdr:rowOff>36649</xdr:rowOff>
    </xdr:to>
    <xdr:sp macro="" textlink="">
      <xdr:nvSpPr>
        <xdr:cNvPr id="239" name="楕円 238">
          <a:extLst>
            <a:ext uri="{FF2B5EF4-FFF2-40B4-BE49-F238E27FC236}">
              <a16:creationId xmlns:a16="http://schemas.microsoft.com/office/drawing/2014/main" id="{72CDABF9-2948-4588-B5B5-54CF74E76903}"/>
            </a:ext>
          </a:extLst>
        </xdr:cNvPr>
        <xdr:cNvSpPr/>
      </xdr:nvSpPr>
      <xdr:spPr>
        <a:xfrm>
          <a:off x="7810500" y="109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9797</xdr:rowOff>
    </xdr:from>
    <xdr:to>
      <xdr:col>45</xdr:col>
      <xdr:colOff>177800</xdr:colOff>
      <xdr:row>63</xdr:row>
      <xdr:rowOff>157299</xdr:rowOff>
    </xdr:to>
    <xdr:cxnSp macro="">
      <xdr:nvCxnSpPr>
        <xdr:cNvPr id="240" name="直線コネクタ 239">
          <a:extLst>
            <a:ext uri="{FF2B5EF4-FFF2-40B4-BE49-F238E27FC236}">
              <a16:creationId xmlns:a16="http://schemas.microsoft.com/office/drawing/2014/main" id="{9AF807B1-A488-4ECC-9038-9BF02807E167}"/>
            </a:ext>
          </a:extLst>
        </xdr:cNvPr>
        <xdr:cNvCxnSpPr/>
      </xdr:nvCxnSpPr>
      <xdr:spPr>
        <a:xfrm flipV="1">
          <a:off x="7861300" y="10639697"/>
          <a:ext cx="889000" cy="3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a:extLst>
            <a:ext uri="{FF2B5EF4-FFF2-40B4-BE49-F238E27FC236}">
              <a16:creationId xmlns:a16="http://schemas.microsoft.com/office/drawing/2014/main" id="{542DB88C-35C7-4B01-B5D2-041261049A87}"/>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42" name="n_2aveValue【体育館・プール】&#10;一人当たり面積">
          <a:extLst>
            <a:ext uri="{FF2B5EF4-FFF2-40B4-BE49-F238E27FC236}">
              <a16:creationId xmlns:a16="http://schemas.microsoft.com/office/drawing/2014/main" id="{E4F6C66C-EA8D-4E23-9930-ADC54AB043BC}"/>
            </a:ext>
          </a:extLst>
        </xdr:cNvPr>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a:extLst>
            <a:ext uri="{FF2B5EF4-FFF2-40B4-BE49-F238E27FC236}">
              <a16:creationId xmlns:a16="http://schemas.microsoft.com/office/drawing/2014/main" id="{1F867431-7C86-468D-819F-72170192409E}"/>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78939</xdr:rowOff>
    </xdr:from>
    <xdr:ext cx="469744" cy="259045"/>
    <xdr:sp macro="" textlink="">
      <xdr:nvSpPr>
        <xdr:cNvPr id="244" name="n_1mainValue【体育館・プール】&#10;一人当たり面積">
          <a:extLst>
            <a:ext uri="{FF2B5EF4-FFF2-40B4-BE49-F238E27FC236}">
              <a16:creationId xmlns:a16="http://schemas.microsoft.com/office/drawing/2014/main" id="{BC0DF47D-AD2E-49E3-BE47-7F1440CE33FE}"/>
            </a:ext>
          </a:extLst>
        </xdr:cNvPr>
        <xdr:cNvSpPr txBox="1"/>
      </xdr:nvSpPr>
      <xdr:spPr>
        <a:xfrm>
          <a:off x="9391727" y="1105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77124</xdr:rowOff>
    </xdr:from>
    <xdr:ext cx="469744" cy="259045"/>
    <xdr:sp macro="" textlink="">
      <xdr:nvSpPr>
        <xdr:cNvPr id="245" name="n_2mainValue【体育館・プール】&#10;一人当たり面積">
          <a:extLst>
            <a:ext uri="{FF2B5EF4-FFF2-40B4-BE49-F238E27FC236}">
              <a16:creationId xmlns:a16="http://schemas.microsoft.com/office/drawing/2014/main" id="{B921D23C-FF1D-4F7E-8F1B-64E2291684FC}"/>
            </a:ext>
          </a:extLst>
        </xdr:cNvPr>
        <xdr:cNvSpPr txBox="1"/>
      </xdr:nvSpPr>
      <xdr:spPr>
        <a:xfrm>
          <a:off x="8515427" y="103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27776</xdr:rowOff>
    </xdr:from>
    <xdr:ext cx="469744" cy="259045"/>
    <xdr:sp macro="" textlink="">
      <xdr:nvSpPr>
        <xdr:cNvPr id="246" name="n_3mainValue【体育館・プール】&#10;一人当たり面積">
          <a:extLst>
            <a:ext uri="{FF2B5EF4-FFF2-40B4-BE49-F238E27FC236}">
              <a16:creationId xmlns:a16="http://schemas.microsoft.com/office/drawing/2014/main" id="{4CC8BEE1-4F39-4E8A-8D89-AAD5A684563C}"/>
            </a:ext>
          </a:extLst>
        </xdr:cNvPr>
        <xdr:cNvSpPr txBox="1"/>
      </xdr:nvSpPr>
      <xdr:spPr>
        <a:xfrm>
          <a:off x="7626427"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A8D3BF97-188D-4D95-B753-A9660A8DBD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3E7FF29E-38CA-4B83-9044-AD857098F4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20EE62DE-1341-4651-A6A2-4020EB1D99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3683F0CB-58A9-4E4D-AB20-502D57D1E17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BEE9BC1-A14B-4A6D-A6FF-14CBCA1D43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9C6A369A-21A1-47F8-A356-5C44751B66F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62E31991-DCC4-4228-B8E0-5EF31FED525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B46D3066-0B44-4BDD-A955-0099B095791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F1F5CE4D-BD43-4DF1-B450-E52278FAF25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DFE6B861-F99C-45BB-A2C6-B240DBEB72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F9FB1B24-BFFF-46C5-A696-A5AEEB7D87F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8" name="テキスト ボックス 257">
          <a:extLst>
            <a:ext uri="{FF2B5EF4-FFF2-40B4-BE49-F238E27FC236}">
              <a16:creationId xmlns:a16="http://schemas.microsoft.com/office/drawing/2014/main" id="{0B5E4424-B84D-4C5B-9791-8BE1071D7D7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57638C49-30D0-44B5-A6B1-BBF0201800C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DFB5A269-1B27-42E3-B61B-BBFEB6F00DD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BC733446-945B-4568-8A13-CCCA4D3ACAA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11FDC1C0-21DC-4B28-8A8D-2A454A328CD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0001964F-084C-45B4-92D4-CAB0F86F844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4E1506F7-F49A-449E-8709-33427CBBF32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39764572-FF36-4FD0-A9EF-E6D80AA64C5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E322D77D-03F3-4F95-BF62-9190BFBAB39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86AB29A3-210F-413C-BA28-B0B09424F46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8" name="テキスト ボックス 267">
          <a:extLst>
            <a:ext uri="{FF2B5EF4-FFF2-40B4-BE49-F238E27FC236}">
              <a16:creationId xmlns:a16="http://schemas.microsoft.com/office/drawing/2014/main" id="{2F6ED687-4E0E-444D-A8D3-99664120D8E8}"/>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4DF715C0-E431-4C59-B967-EC783ADDC34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70" name="テキスト ボックス 269">
          <a:extLst>
            <a:ext uri="{FF2B5EF4-FFF2-40B4-BE49-F238E27FC236}">
              <a16:creationId xmlns:a16="http://schemas.microsoft.com/office/drawing/2014/main" id="{92698219-F3E7-465B-A795-F38627AAA61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3E68D0B1-4601-48F2-A0EA-4B6C4F17BA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72" name="直線コネクタ 271">
          <a:extLst>
            <a:ext uri="{FF2B5EF4-FFF2-40B4-BE49-F238E27FC236}">
              <a16:creationId xmlns:a16="http://schemas.microsoft.com/office/drawing/2014/main" id="{20FE1A84-A442-4F75-89D9-36BDF7C14693}"/>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E25BE286-ABE7-492F-9E85-4855AFB7B23C}"/>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74" name="直線コネクタ 273">
          <a:extLst>
            <a:ext uri="{FF2B5EF4-FFF2-40B4-BE49-F238E27FC236}">
              <a16:creationId xmlns:a16="http://schemas.microsoft.com/office/drawing/2014/main" id="{A28FA5DD-FACE-468F-9957-ABD2113D2137}"/>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5" name="【福祉施設】&#10;有形固定資産減価償却率最大値テキスト">
          <a:extLst>
            <a:ext uri="{FF2B5EF4-FFF2-40B4-BE49-F238E27FC236}">
              <a16:creationId xmlns:a16="http://schemas.microsoft.com/office/drawing/2014/main" id="{4B5359FF-D873-4149-AB92-2EB1064A5D2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6" name="直線コネクタ 275">
          <a:extLst>
            <a:ext uri="{FF2B5EF4-FFF2-40B4-BE49-F238E27FC236}">
              <a16:creationId xmlns:a16="http://schemas.microsoft.com/office/drawing/2014/main" id="{37701C3E-1A16-46B3-BAF9-B91F1C13918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CD6CC1DD-6881-4269-B876-288468C43920}"/>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78" name="フローチャート: 判断 277">
          <a:extLst>
            <a:ext uri="{FF2B5EF4-FFF2-40B4-BE49-F238E27FC236}">
              <a16:creationId xmlns:a16="http://schemas.microsoft.com/office/drawing/2014/main" id="{514E015D-EC09-4732-9353-4F2220113EF9}"/>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79" name="フローチャート: 判断 278">
          <a:extLst>
            <a:ext uri="{FF2B5EF4-FFF2-40B4-BE49-F238E27FC236}">
              <a16:creationId xmlns:a16="http://schemas.microsoft.com/office/drawing/2014/main" id="{9EF36CA9-0938-41A9-B035-D63882B38E97}"/>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80" name="フローチャート: 判断 279">
          <a:extLst>
            <a:ext uri="{FF2B5EF4-FFF2-40B4-BE49-F238E27FC236}">
              <a16:creationId xmlns:a16="http://schemas.microsoft.com/office/drawing/2014/main" id="{F59BC784-2586-45DC-975E-E93DDFFED0EE}"/>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81" name="フローチャート: 判断 280">
          <a:extLst>
            <a:ext uri="{FF2B5EF4-FFF2-40B4-BE49-F238E27FC236}">
              <a16:creationId xmlns:a16="http://schemas.microsoft.com/office/drawing/2014/main" id="{FAD823F3-11B1-4522-8F35-7C194AD966D7}"/>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FA8FDEB9-108F-47F0-8678-C4F04CF3DF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B0C15534-2C38-40D5-877A-CDA7F234591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229AC42A-7E56-4C35-82A2-284B87E6CF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F2AC646C-9116-4805-B074-6036A3D834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348D265-B2E6-4119-976C-801878B10E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41184</xdr:rowOff>
    </xdr:from>
    <xdr:to>
      <xdr:col>24</xdr:col>
      <xdr:colOff>114300</xdr:colOff>
      <xdr:row>80</xdr:row>
      <xdr:rowOff>142784</xdr:rowOff>
    </xdr:to>
    <xdr:sp macro="" textlink="">
      <xdr:nvSpPr>
        <xdr:cNvPr id="287" name="楕円 286">
          <a:extLst>
            <a:ext uri="{FF2B5EF4-FFF2-40B4-BE49-F238E27FC236}">
              <a16:creationId xmlns:a16="http://schemas.microsoft.com/office/drawing/2014/main" id="{D564417F-B64A-4B3C-ACA6-E1FAFEBD07F2}"/>
            </a:ext>
          </a:extLst>
        </xdr:cNvPr>
        <xdr:cNvSpPr/>
      </xdr:nvSpPr>
      <xdr:spPr>
        <a:xfrm>
          <a:off x="45847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64061</xdr:rowOff>
    </xdr:from>
    <xdr:ext cx="405111" cy="259045"/>
    <xdr:sp macro="" textlink="">
      <xdr:nvSpPr>
        <xdr:cNvPr id="288" name="【福祉施設】&#10;有形固定資産減価償却率該当値テキスト">
          <a:extLst>
            <a:ext uri="{FF2B5EF4-FFF2-40B4-BE49-F238E27FC236}">
              <a16:creationId xmlns:a16="http://schemas.microsoft.com/office/drawing/2014/main" id="{A4A611EA-042E-43D4-9588-CA058B70FDB0}"/>
            </a:ext>
          </a:extLst>
        </xdr:cNvPr>
        <xdr:cNvSpPr txBox="1"/>
      </xdr:nvSpPr>
      <xdr:spPr>
        <a:xfrm>
          <a:off x="4673600" y="136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68943</xdr:rowOff>
    </xdr:from>
    <xdr:to>
      <xdr:col>20</xdr:col>
      <xdr:colOff>38100</xdr:colOff>
      <xdr:row>80</xdr:row>
      <xdr:rowOff>170543</xdr:rowOff>
    </xdr:to>
    <xdr:sp macro="" textlink="">
      <xdr:nvSpPr>
        <xdr:cNvPr id="289" name="楕円 288">
          <a:extLst>
            <a:ext uri="{FF2B5EF4-FFF2-40B4-BE49-F238E27FC236}">
              <a16:creationId xmlns:a16="http://schemas.microsoft.com/office/drawing/2014/main" id="{D07B1EEA-8CAE-43F7-994E-63C690747404}"/>
            </a:ext>
          </a:extLst>
        </xdr:cNvPr>
        <xdr:cNvSpPr/>
      </xdr:nvSpPr>
      <xdr:spPr>
        <a:xfrm>
          <a:off x="3746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91984</xdr:rowOff>
    </xdr:from>
    <xdr:to>
      <xdr:col>24</xdr:col>
      <xdr:colOff>63500</xdr:colOff>
      <xdr:row>80</xdr:row>
      <xdr:rowOff>119743</xdr:rowOff>
    </xdr:to>
    <xdr:cxnSp macro="">
      <xdr:nvCxnSpPr>
        <xdr:cNvPr id="290" name="直線コネクタ 289">
          <a:extLst>
            <a:ext uri="{FF2B5EF4-FFF2-40B4-BE49-F238E27FC236}">
              <a16:creationId xmlns:a16="http://schemas.microsoft.com/office/drawing/2014/main" id="{708C4412-BBA9-4601-8F9C-F70E322DA824}"/>
            </a:ext>
          </a:extLst>
        </xdr:cNvPr>
        <xdr:cNvCxnSpPr/>
      </xdr:nvCxnSpPr>
      <xdr:spPr>
        <a:xfrm flipV="1">
          <a:off x="3797300" y="138079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37919</xdr:rowOff>
    </xdr:from>
    <xdr:to>
      <xdr:col>15</xdr:col>
      <xdr:colOff>101600</xdr:colOff>
      <xdr:row>79</xdr:row>
      <xdr:rowOff>139519</xdr:rowOff>
    </xdr:to>
    <xdr:sp macro="" textlink="">
      <xdr:nvSpPr>
        <xdr:cNvPr id="291" name="楕円 290">
          <a:extLst>
            <a:ext uri="{FF2B5EF4-FFF2-40B4-BE49-F238E27FC236}">
              <a16:creationId xmlns:a16="http://schemas.microsoft.com/office/drawing/2014/main" id="{82422DBD-1C02-4355-8383-AF8EA73013D8}"/>
            </a:ext>
          </a:extLst>
        </xdr:cNvPr>
        <xdr:cNvSpPr/>
      </xdr:nvSpPr>
      <xdr:spPr>
        <a:xfrm>
          <a:off x="2857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88719</xdr:rowOff>
    </xdr:from>
    <xdr:to>
      <xdr:col>19</xdr:col>
      <xdr:colOff>177800</xdr:colOff>
      <xdr:row>80</xdr:row>
      <xdr:rowOff>119743</xdr:rowOff>
    </xdr:to>
    <xdr:cxnSp macro="">
      <xdr:nvCxnSpPr>
        <xdr:cNvPr id="292" name="直線コネクタ 291">
          <a:extLst>
            <a:ext uri="{FF2B5EF4-FFF2-40B4-BE49-F238E27FC236}">
              <a16:creationId xmlns:a16="http://schemas.microsoft.com/office/drawing/2014/main" id="{21B10F53-B61C-4384-AE9C-92C59EA8CD15}"/>
            </a:ext>
          </a:extLst>
        </xdr:cNvPr>
        <xdr:cNvCxnSpPr/>
      </xdr:nvCxnSpPr>
      <xdr:spPr>
        <a:xfrm>
          <a:off x="2908300" y="1363326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42818</xdr:rowOff>
    </xdr:from>
    <xdr:to>
      <xdr:col>10</xdr:col>
      <xdr:colOff>165100</xdr:colOff>
      <xdr:row>79</xdr:row>
      <xdr:rowOff>144418</xdr:rowOff>
    </xdr:to>
    <xdr:sp macro="" textlink="">
      <xdr:nvSpPr>
        <xdr:cNvPr id="293" name="楕円 292">
          <a:extLst>
            <a:ext uri="{FF2B5EF4-FFF2-40B4-BE49-F238E27FC236}">
              <a16:creationId xmlns:a16="http://schemas.microsoft.com/office/drawing/2014/main" id="{80374883-D8A6-4D29-AA50-E321886D75AB}"/>
            </a:ext>
          </a:extLst>
        </xdr:cNvPr>
        <xdr:cNvSpPr/>
      </xdr:nvSpPr>
      <xdr:spPr>
        <a:xfrm>
          <a:off x="1968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88719</xdr:rowOff>
    </xdr:from>
    <xdr:to>
      <xdr:col>15</xdr:col>
      <xdr:colOff>50800</xdr:colOff>
      <xdr:row>79</xdr:row>
      <xdr:rowOff>93618</xdr:rowOff>
    </xdr:to>
    <xdr:cxnSp macro="">
      <xdr:nvCxnSpPr>
        <xdr:cNvPr id="294" name="直線コネクタ 293">
          <a:extLst>
            <a:ext uri="{FF2B5EF4-FFF2-40B4-BE49-F238E27FC236}">
              <a16:creationId xmlns:a16="http://schemas.microsoft.com/office/drawing/2014/main" id="{0ADCDA69-9E80-4377-B2E8-34B05B4F1EE0}"/>
            </a:ext>
          </a:extLst>
        </xdr:cNvPr>
        <xdr:cNvCxnSpPr/>
      </xdr:nvCxnSpPr>
      <xdr:spPr>
        <a:xfrm flipV="1">
          <a:off x="2019300" y="136332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50635</xdr:rowOff>
    </xdr:from>
    <xdr:ext cx="405111" cy="259045"/>
    <xdr:sp macro="" textlink="">
      <xdr:nvSpPr>
        <xdr:cNvPr id="295" name="n_1aveValue【福祉施設】&#10;有形固定資産減価償却率">
          <a:extLst>
            <a:ext uri="{FF2B5EF4-FFF2-40B4-BE49-F238E27FC236}">
              <a16:creationId xmlns:a16="http://schemas.microsoft.com/office/drawing/2014/main" id="{FAC984CD-F4B0-4390-9467-42698A42C301}"/>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81659</xdr:rowOff>
    </xdr:from>
    <xdr:ext cx="405111" cy="259045"/>
    <xdr:sp macro="" textlink="">
      <xdr:nvSpPr>
        <xdr:cNvPr id="296" name="n_2aveValue【福祉施設】&#10;有形固定資産減価償却率">
          <a:extLst>
            <a:ext uri="{FF2B5EF4-FFF2-40B4-BE49-F238E27FC236}">
              <a16:creationId xmlns:a16="http://schemas.microsoft.com/office/drawing/2014/main" id="{CD73A3B2-2A39-410A-BDAA-9385A0847D5C}"/>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44104</xdr:rowOff>
    </xdr:from>
    <xdr:ext cx="405111" cy="259045"/>
    <xdr:sp macro="" textlink="">
      <xdr:nvSpPr>
        <xdr:cNvPr id="297" name="n_3aveValue【福祉施設】&#10;有形固定資産減価償却率">
          <a:extLst>
            <a:ext uri="{FF2B5EF4-FFF2-40B4-BE49-F238E27FC236}">
              <a16:creationId xmlns:a16="http://schemas.microsoft.com/office/drawing/2014/main" id="{6B43164E-BF62-400E-B83C-4EBDB72C98BE}"/>
            </a:ext>
          </a:extLst>
        </xdr:cNvPr>
        <xdr:cNvSpPr txBox="1"/>
      </xdr:nvSpPr>
      <xdr:spPr>
        <a:xfrm>
          <a:off x="1816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15620</xdr:rowOff>
    </xdr:from>
    <xdr:ext cx="405111" cy="259045"/>
    <xdr:sp macro="" textlink="">
      <xdr:nvSpPr>
        <xdr:cNvPr id="298" name="n_1mainValue【福祉施設】&#10;有形固定資産減価償却率">
          <a:extLst>
            <a:ext uri="{FF2B5EF4-FFF2-40B4-BE49-F238E27FC236}">
              <a16:creationId xmlns:a16="http://schemas.microsoft.com/office/drawing/2014/main" id="{3BAF18F9-18DA-4EF5-9590-8AEF67CEE8B5}"/>
            </a:ext>
          </a:extLst>
        </xdr:cNvPr>
        <xdr:cNvSpPr txBox="1"/>
      </xdr:nvSpPr>
      <xdr:spPr>
        <a:xfrm>
          <a:off x="3582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156046</xdr:rowOff>
    </xdr:from>
    <xdr:ext cx="405111" cy="259045"/>
    <xdr:sp macro="" textlink="">
      <xdr:nvSpPr>
        <xdr:cNvPr id="299" name="n_2mainValue【福祉施設】&#10;有形固定資産減価償却率">
          <a:extLst>
            <a:ext uri="{FF2B5EF4-FFF2-40B4-BE49-F238E27FC236}">
              <a16:creationId xmlns:a16="http://schemas.microsoft.com/office/drawing/2014/main" id="{665ED30A-C82A-4E45-8469-5BF0CBE294A3}"/>
            </a:ext>
          </a:extLst>
        </xdr:cNvPr>
        <xdr:cNvSpPr txBox="1"/>
      </xdr:nvSpPr>
      <xdr:spPr>
        <a:xfrm>
          <a:off x="2705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160945</xdr:rowOff>
    </xdr:from>
    <xdr:ext cx="405111" cy="259045"/>
    <xdr:sp macro="" textlink="">
      <xdr:nvSpPr>
        <xdr:cNvPr id="300" name="n_3mainValue【福祉施設】&#10;有形固定資産減価償却率">
          <a:extLst>
            <a:ext uri="{FF2B5EF4-FFF2-40B4-BE49-F238E27FC236}">
              <a16:creationId xmlns:a16="http://schemas.microsoft.com/office/drawing/2014/main" id="{4DFA6706-1474-4986-94A6-9993D3C2DB38}"/>
            </a:ext>
          </a:extLst>
        </xdr:cNvPr>
        <xdr:cNvSpPr txBox="1"/>
      </xdr:nvSpPr>
      <xdr:spPr>
        <a:xfrm>
          <a:off x="1816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2C7D4B0C-9794-4D66-8A90-74F558325C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AA12AB3E-FFC4-467D-9CE7-48E47FE2CD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CD9D4109-7B5F-4997-BAF8-9B36889473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4440408E-7493-4441-8030-9F7F64BC63A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933962DC-E209-4D4D-8055-9CBFD7BE13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48B899FE-74D4-4DE6-8C98-0B74C56838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5DBBBE0B-89B2-4543-83C1-08D1681C573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6AD11D76-15EF-46DE-9EEE-08D3991587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55C296A6-E691-44E8-BB10-9323678FD0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D362F3F5-A223-448C-845B-5649826697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1" name="直線コネクタ 310">
          <a:extLst>
            <a:ext uri="{FF2B5EF4-FFF2-40B4-BE49-F238E27FC236}">
              <a16:creationId xmlns:a16="http://schemas.microsoft.com/office/drawing/2014/main" id="{F572F378-8958-4A71-89A3-5E909DB8F8A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2" name="テキスト ボックス 311">
          <a:extLst>
            <a:ext uri="{FF2B5EF4-FFF2-40B4-BE49-F238E27FC236}">
              <a16:creationId xmlns:a16="http://schemas.microsoft.com/office/drawing/2014/main" id="{EB5ACA78-52E0-4D09-B318-ADCA8687F82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3" name="直線コネクタ 312">
          <a:extLst>
            <a:ext uri="{FF2B5EF4-FFF2-40B4-BE49-F238E27FC236}">
              <a16:creationId xmlns:a16="http://schemas.microsoft.com/office/drawing/2014/main" id="{41FEF90E-BE51-454B-BCDD-12D6BA95193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4" name="テキスト ボックス 313">
          <a:extLst>
            <a:ext uri="{FF2B5EF4-FFF2-40B4-BE49-F238E27FC236}">
              <a16:creationId xmlns:a16="http://schemas.microsoft.com/office/drawing/2014/main" id="{8376C806-AF20-46D5-9020-9C3D99A5679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66CF64CC-0BED-4DCA-AC35-74DACE47955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D2DBFFFF-CCDA-493E-8BD2-BA02B48DD72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7" name="直線コネクタ 316">
          <a:extLst>
            <a:ext uri="{FF2B5EF4-FFF2-40B4-BE49-F238E27FC236}">
              <a16:creationId xmlns:a16="http://schemas.microsoft.com/office/drawing/2014/main" id="{9C90F55D-2C07-4A7A-97C2-4EFDA362A54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8" name="テキスト ボックス 317">
          <a:extLst>
            <a:ext uri="{FF2B5EF4-FFF2-40B4-BE49-F238E27FC236}">
              <a16:creationId xmlns:a16="http://schemas.microsoft.com/office/drawing/2014/main" id="{B4A60A83-E56B-4A9B-AB99-1D245880D92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9" name="直線コネクタ 318">
          <a:extLst>
            <a:ext uri="{FF2B5EF4-FFF2-40B4-BE49-F238E27FC236}">
              <a16:creationId xmlns:a16="http://schemas.microsoft.com/office/drawing/2014/main" id="{4AEC9445-279C-49FD-A8CC-6724C7281EB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0" name="テキスト ボックス 319">
          <a:extLst>
            <a:ext uri="{FF2B5EF4-FFF2-40B4-BE49-F238E27FC236}">
              <a16:creationId xmlns:a16="http://schemas.microsoft.com/office/drawing/2014/main" id="{88AD84A3-590D-41B1-9086-866FE3FD4AA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a:extLst>
            <a:ext uri="{FF2B5EF4-FFF2-40B4-BE49-F238E27FC236}">
              <a16:creationId xmlns:a16="http://schemas.microsoft.com/office/drawing/2014/main" id="{B9AFCA7F-0421-4E60-ADBB-E7DCB486537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a:extLst>
            <a:ext uri="{FF2B5EF4-FFF2-40B4-BE49-F238E27FC236}">
              <a16:creationId xmlns:a16="http://schemas.microsoft.com/office/drawing/2014/main" id="{A089B732-FF05-4803-8786-062B9600289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a:extLst>
            <a:ext uri="{FF2B5EF4-FFF2-40B4-BE49-F238E27FC236}">
              <a16:creationId xmlns:a16="http://schemas.microsoft.com/office/drawing/2014/main" id="{1431BAB2-4B26-46A2-AB0E-BF73A894050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24" name="直線コネクタ 323">
          <a:extLst>
            <a:ext uri="{FF2B5EF4-FFF2-40B4-BE49-F238E27FC236}">
              <a16:creationId xmlns:a16="http://schemas.microsoft.com/office/drawing/2014/main" id="{83915065-8B3F-4AF2-9244-BF54C2BE1B4F}"/>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25" name="【福祉施設】&#10;一人当たり面積最小値テキスト">
          <a:extLst>
            <a:ext uri="{FF2B5EF4-FFF2-40B4-BE49-F238E27FC236}">
              <a16:creationId xmlns:a16="http://schemas.microsoft.com/office/drawing/2014/main" id="{8CBFFBEB-2A2A-4413-A105-30F101005E7C}"/>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26" name="直線コネクタ 325">
          <a:extLst>
            <a:ext uri="{FF2B5EF4-FFF2-40B4-BE49-F238E27FC236}">
              <a16:creationId xmlns:a16="http://schemas.microsoft.com/office/drawing/2014/main" id="{0909044D-6C2C-4CF0-B8D6-67E1644F6ECA}"/>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27" name="【福祉施設】&#10;一人当たり面積最大値テキスト">
          <a:extLst>
            <a:ext uri="{FF2B5EF4-FFF2-40B4-BE49-F238E27FC236}">
              <a16:creationId xmlns:a16="http://schemas.microsoft.com/office/drawing/2014/main" id="{68EFA7A4-DA67-494E-A4D4-288AB3FD5784}"/>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28" name="直線コネクタ 327">
          <a:extLst>
            <a:ext uri="{FF2B5EF4-FFF2-40B4-BE49-F238E27FC236}">
              <a16:creationId xmlns:a16="http://schemas.microsoft.com/office/drawing/2014/main" id="{B6C1BFCD-0255-4D3A-978E-88F7D4353152}"/>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9" name="【福祉施設】&#10;一人当たり面積平均値テキスト">
          <a:extLst>
            <a:ext uri="{FF2B5EF4-FFF2-40B4-BE49-F238E27FC236}">
              <a16:creationId xmlns:a16="http://schemas.microsoft.com/office/drawing/2014/main" id="{480F9897-7D72-4435-861E-572461A280C4}"/>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30" name="フローチャート: 判断 329">
          <a:extLst>
            <a:ext uri="{FF2B5EF4-FFF2-40B4-BE49-F238E27FC236}">
              <a16:creationId xmlns:a16="http://schemas.microsoft.com/office/drawing/2014/main" id="{780EEC5E-812F-419C-BE9B-18B9DB1A524E}"/>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31" name="フローチャート: 判断 330">
          <a:extLst>
            <a:ext uri="{FF2B5EF4-FFF2-40B4-BE49-F238E27FC236}">
              <a16:creationId xmlns:a16="http://schemas.microsoft.com/office/drawing/2014/main" id="{FD9D3E69-4CA1-4DB8-A542-47136DCD31C9}"/>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32" name="フローチャート: 判断 331">
          <a:extLst>
            <a:ext uri="{FF2B5EF4-FFF2-40B4-BE49-F238E27FC236}">
              <a16:creationId xmlns:a16="http://schemas.microsoft.com/office/drawing/2014/main" id="{AE7E3D84-5B69-4574-B3EF-50BC85DB5BEB}"/>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33" name="フローチャート: 判断 332">
          <a:extLst>
            <a:ext uri="{FF2B5EF4-FFF2-40B4-BE49-F238E27FC236}">
              <a16:creationId xmlns:a16="http://schemas.microsoft.com/office/drawing/2014/main" id="{568AC2CD-03A9-422A-8C6B-7CF936ED23C7}"/>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041C511-5852-4284-9ABA-13A894977B1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5338576E-DD5E-4324-8295-125ABD51998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A55BFDF8-412D-45F3-B040-6C6BB89534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F9071ADA-0CAD-46D1-A65C-9772D3B30F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BD969169-6A73-437C-B41B-EECE631EAEE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39" name="楕円 338">
          <a:extLst>
            <a:ext uri="{FF2B5EF4-FFF2-40B4-BE49-F238E27FC236}">
              <a16:creationId xmlns:a16="http://schemas.microsoft.com/office/drawing/2014/main" id="{1744EA9F-AF35-462B-A10D-38BF51AE78D4}"/>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40" name="【福祉施設】&#10;一人当たり面積該当値テキスト">
          <a:extLst>
            <a:ext uri="{FF2B5EF4-FFF2-40B4-BE49-F238E27FC236}">
              <a16:creationId xmlns:a16="http://schemas.microsoft.com/office/drawing/2014/main" id="{20C9AA0E-5540-4C88-855E-EE6056D721AE}"/>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86361</xdr:rowOff>
    </xdr:from>
    <xdr:to>
      <xdr:col>50</xdr:col>
      <xdr:colOff>165100</xdr:colOff>
      <xdr:row>82</xdr:row>
      <xdr:rowOff>16511</xdr:rowOff>
    </xdr:to>
    <xdr:sp macro="" textlink="">
      <xdr:nvSpPr>
        <xdr:cNvPr id="341" name="楕円 340">
          <a:extLst>
            <a:ext uri="{FF2B5EF4-FFF2-40B4-BE49-F238E27FC236}">
              <a16:creationId xmlns:a16="http://schemas.microsoft.com/office/drawing/2014/main" id="{C799EC80-ACDA-47D8-85BA-070C593906AB}"/>
            </a:ext>
          </a:extLst>
        </xdr:cNvPr>
        <xdr:cNvSpPr/>
      </xdr:nvSpPr>
      <xdr:spPr>
        <a:xfrm>
          <a:off x="958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137161</xdr:rowOff>
    </xdr:to>
    <xdr:cxnSp macro="">
      <xdr:nvCxnSpPr>
        <xdr:cNvPr id="342" name="直線コネクタ 341">
          <a:extLst>
            <a:ext uri="{FF2B5EF4-FFF2-40B4-BE49-F238E27FC236}">
              <a16:creationId xmlns:a16="http://schemas.microsoft.com/office/drawing/2014/main" id="{88FA490B-EEB9-4D83-8FAB-9E1C214B7572}"/>
            </a:ext>
          </a:extLst>
        </xdr:cNvPr>
        <xdr:cNvCxnSpPr/>
      </xdr:nvCxnSpPr>
      <xdr:spPr>
        <a:xfrm flipV="1">
          <a:off x="9639300" y="140208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95886</xdr:rowOff>
    </xdr:from>
    <xdr:to>
      <xdr:col>46</xdr:col>
      <xdr:colOff>38100</xdr:colOff>
      <xdr:row>82</xdr:row>
      <xdr:rowOff>26036</xdr:rowOff>
    </xdr:to>
    <xdr:sp macro="" textlink="">
      <xdr:nvSpPr>
        <xdr:cNvPr id="343" name="楕円 342">
          <a:extLst>
            <a:ext uri="{FF2B5EF4-FFF2-40B4-BE49-F238E27FC236}">
              <a16:creationId xmlns:a16="http://schemas.microsoft.com/office/drawing/2014/main" id="{FE92EC44-642B-4E78-97FF-18C3B4523669}"/>
            </a:ext>
          </a:extLst>
        </xdr:cNvPr>
        <xdr:cNvSpPr/>
      </xdr:nvSpPr>
      <xdr:spPr>
        <a:xfrm>
          <a:off x="8699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137161</xdr:rowOff>
    </xdr:from>
    <xdr:to>
      <xdr:col>50</xdr:col>
      <xdr:colOff>114300</xdr:colOff>
      <xdr:row>81</xdr:row>
      <xdr:rowOff>146686</xdr:rowOff>
    </xdr:to>
    <xdr:cxnSp macro="">
      <xdr:nvCxnSpPr>
        <xdr:cNvPr id="344" name="直線コネクタ 343">
          <a:extLst>
            <a:ext uri="{FF2B5EF4-FFF2-40B4-BE49-F238E27FC236}">
              <a16:creationId xmlns:a16="http://schemas.microsoft.com/office/drawing/2014/main" id="{973F561D-5B6B-45AD-A5BA-E9B474497BF8}"/>
            </a:ext>
          </a:extLst>
        </xdr:cNvPr>
        <xdr:cNvCxnSpPr/>
      </xdr:nvCxnSpPr>
      <xdr:spPr>
        <a:xfrm flipV="1">
          <a:off x="8750300" y="14024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67311</xdr:rowOff>
    </xdr:from>
    <xdr:to>
      <xdr:col>41</xdr:col>
      <xdr:colOff>101600</xdr:colOff>
      <xdr:row>84</xdr:row>
      <xdr:rowOff>168911</xdr:rowOff>
    </xdr:to>
    <xdr:sp macro="" textlink="">
      <xdr:nvSpPr>
        <xdr:cNvPr id="345" name="楕円 344">
          <a:extLst>
            <a:ext uri="{FF2B5EF4-FFF2-40B4-BE49-F238E27FC236}">
              <a16:creationId xmlns:a16="http://schemas.microsoft.com/office/drawing/2014/main" id="{038D1744-E2F6-46A5-A2AC-1370BEE5AE44}"/>
            </a:ext>
          </a:extLst>
        </xdr:cNvPr>
        <xdr:cNvSpPr/>
      </xdr:nvSpPr>
      <xdr:spPr>
        <a:xfrm>
          <a:off x="7810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146686</xdr:rowOff>
    </xdr:from>
    <xdr:to>
      <xdr:col>45</xdr:col>
      <xdr:colOff>177800</xdr:colOff>
      <xdr:row>84</xdr:row>
      <xdr:rowOff>118111</xdr:rowOff>
    </xdr:to>
    <xdr:cxnSp macro="">
      <xdr:nvCxnSpPr>
        <xdr:cNvPr id="346" name="直線コネクタ 345">
          <a:extLst>
            <a:ext uri="{FF2B5EF4-FFF2-40B4-BE49-F238E27FC236}">
              <a16:creationId xmlns:a16="http://schemas.microsoft.com/office/drawing/2014/main" id="{90710702-268D-450F-96C2-EEE523FB45A0}"/>
            </a:ext>
          </a:extLst>
        </xdr:cNvPr>
        <xdr:cNvCxnSpPr/>
      </xdr:nvCxnSpPr>
      <xdr:spPr>
        <a:xfrm flipV="1">
          <a:off x="7861300" y="14034136"/>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40022</xdr:rowOff>
    </xdr:from>
    <xdr:ext cx="469744" cy="259045"/>
    <xdr:sp macro="" textlink="">
      <xdr:nvSpPr>
        <xdr:cNvPr id="347" name="n_1aveValue【福祉施設】&#10;一人当たり面積">
          <a:extLst>
            <a:ext uri="{FF2B5EF4-FFF2-40B4-BE49-F238E27FC236}">
              <a16:creationId xmlns:a16="http://schemas.microsoft.com/office/drawing/2014/main" id="{7370BD64-231A-4F2A-A30E-62E552C14946}"/>
            </a:ext>
          </a:extLst>
        </xdr:cNvPr>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80027</xdr:rowOff>
    </xdr:from>
    <xdr:ext cx="469744" cy="259045"/>
    <xdr:sp macro="" textlink="">
      <xdr:nvSpPr>
        <xdr:cNvPr id="348" name="n_2aveValue【福祉施設】&#10;一人当たり面積">
          <a:extLst>
            <a:ext uri="{FF2B5EF4-FFF2-40B4-BE49-F238E27FC236}">
              <a16:creationId xmlns:a16="http://schemas.microsoft.com/office/drawing/2014/main" id="{400DE9CE-50F9-48FD-8EAE-47E3FA01D852}"/>
            </a:ext>
          </a:extLst>
        </xdr:cNvPr>
        <xdr:cNvSpPr txBox="1"/>
      </xdr:nvSpPr>
      <xdr:spPr>
        <a:xfrm>
          <a:off x="851542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49" name="n_3aveValue【福祉施設】&#10;一人当たり面積">
          <a:extLst>
            <a:ext uri="{FF2B5EF4-FFF2-40B4-BE49-F238E27FC236}">
              <a16:creationId xmlns:a16="http://schemas.microsoft.com/office/drawing/2014/main" id="{6073BCC6-7DBE-4D05-899B-220B5828A777}"/>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33038</xdr:rowOff>
    </xdr:from>
    <xdr:ext cx="469744" cy="259045"/>
    <xdr:sp macro="" textlink="">
      <xdr:nvSpPr>
        <xdr:cNvPr id="350" name="n_1mainValue【福祉施設】&#10;一人当たり面積">
          <a:extLst>
            <a:ext uri="{FF2B5EF4-FFF2-40B4-BE49-F238E27FC236}">
              <a16:creationId xmlns:a16="http://schemas.microsoft.com/office/drawing/2014/main" id="{42FEE831-368E-4A6A-A95F-AF4DC755CD43}"/>
            </a:ext>
          </a:extLst>
        </xdr:cNvPr>
        <xdr:cNvSpPr txBox="1"/>
      </xdr:nvSpPr>
      <xdr:spPr>
        <a:xfrm>
          <a:off x="9391727" y="1374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42563</xdr:rowOff>
    </xdr:from>
    <xdr:ext cx="469744" cy="259045"/>
    <xdr:sp macro="" textlink="">
      <xdr:nvSpPr>
        <xdr:cNvPr id="351" name="n_2mainValue【福祉施設】&#10;一人当たり面積">
          <a:extLst>
            <a:ext uri="{FF2B5EF4-FFF2-40B4-BE49-F238E27FC236}">
              <a16:creationId xmlns:a16="http://schemas.microsoft.com/office/drawing/2014/main" id="{5F116732-5EB0-4291-A0DD-138D0304C635}"/>
            </a:ext>
          </a:extLst>
        </xdr:cNvPr>
        <xdr:cNvSpPr txBox="1"/>
      </xdr:nvSpPr>
      <xdr:spPr>
        <a:xfrm>
          <a:off x="8515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160038</xdr:rowOff>
    </xdr:from>
    <xdr:ext cx="469744" cy="259045"/>
    <xdr:sp macro="" textlink="">
      <xdr:nvSpPr>
        <xdr:cNvPr id="352" name="n_3mainValue【福祉施設】&#10;一人当たり面積">
          <a:extLst>
            <a:ext uri="{FF2B5EF4-FFF2-40B4-BE49-F238E27FC236}">
              <a16:creationId xmlns:a16="http://schemas.microsoft.com/office/drawing/2014/main" id="{B22C2383-4DCB-4575-955F-F880C9D440BC}"/>
            </a:ext>
          </a:extLst>
        </xdr:cNvPr>
        <xdr:cNvSpPr txBox="1"/>
      </xdr:nvSpPr>
      <xdr:spPr>
        <a:xfrm>
          <a:off x="7626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5B60102A-F857-4EC7-831D-58B65C6200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5BAD019B-FDBD-4F22-951D-FB425B209D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AF4D98F8-9A6B-463A-B80A-5AED36C9AA8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13ABC8D3-5DE6-49FA-8470-709F7FD2E7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B4AC6A04-B7C6-4BE1-BD66-F4BC2C633B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9535DCC6-8C30-4906-BB5F-3CDE9C4F7D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AAFBF5CB-A996-421E-8765-C856910648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D5925F22-F565-4E43-A99C-46B13EBE1B5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3B05BD6E-D584-4B8B-A8A2-E09151C93E0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6A0BE47F-FD06-4920-900A-8AAEE5DC201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3" name="テキスト ボックス 362">
          <a:extLst>
            <a:ext uri="{FF2B5EF4-FFF2-40B4-BE49-F238E27FC236}">
              <a16:creationId xmlns:a16="http://schemas.microsoft.com/office/drawing/2014/main" id="{10B8A750-29D5-4AF3-991F-F8412564615F}"/>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4" name="直線コネクタ 363">
          <a:extLst>
            <a:ext uri="{FF2B5EF4-FFF2-40B4-BE49-F238E27FC236}">
              <a16:creationId xmlns:a16="http://schemas.microsoft.com/office/drawing/2014/main" id="{3A819D07-391D-4F92-A197-9FBC30C1FA1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5" name="テキスト ボックス 364">
          <a:extLst>
            <a:ext uri="{FF2B5EF4-FFF2-40B4-BE49-F238E27FC236}">
              <a16:creationId xmlns:a16="http://schemas.microsoft.com/office/drawing/2014/main" id="{0FBBECEE-896B-43DB-8972-AFA3E9B61EAA}"/>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6" name="直線コネクタ 365">
          <a:extLst>
            <a:ext uri="{FF2B5EF4-FFF2-40B4-BE49-F238E27FC236}">
              <a16:creationId xmlns:a16="http://schemas.microsoft.com/office/drawing/2014/main" id="{63934335-9779-4A31-9094-6FCF5B43602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7" name="テキスト ボックス 366">
          <a:extLst>
            <a:ext uri="{FF2B5EF4-FFF2-40B4-BE49-F238E27FC236}">
              <a16:creationId xmlns:a16="http://schemas.microsoft.com/office/drawing/2014/main" id="{A32DDCDC-22CE-4CE0-8096-43E11348E5E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8" name="直線コネクタ 367">
          <a:extLst>
            <a:ext uri="{FF2B5EF4-FFF2-40B4-BE49-F238E27FC236}">
              <a16:creationId xmlns:a16="http://schemas.microsoft.com/office/drawing/2014/main" id="{261DA940-F6C4-449A-A56D-FE7A3060EFE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9" name="テキスト ボックス 368">
          <a:extLst>
            <a:ext uri="{FF2B5EF4-FFF2-40B4-BE49-F238E27FC236}">
              <a16:creationId xmlns:a16="http://schemas.microsoft.com/office/drawing/2014/main" id="{0A90323D-BBC3-4A61-8D38-20B65192866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0" name="直線コネクタ 369">
          <a:extLst>
            <a:ext uri="{FF2B5EF4-FFF2-40B4-BE49-F238E27FC236}">
              <a16:creationId xmlns:a16="http://schemas.microsoft.com/office/drawing/2014/main" id="{D1A36095-0409-4119-B160-49AFCED4121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1" name="テキスト ボックス 370">
          <a:extLst>
            <a:ext uri="{FF2B5EF4-FFF2-40B4-BE49-F238E27FC236}">
              <a16:creationId xmlns:a16="http://schemas.microsoft.com/office/drawing/2014/main" id="{A51166B8-7FDF-4DF8-A5E4-30E5C7BD15D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2" name="直線コネクタ 371">
          <a:extLst>
            <a:ext uri="{FF2B5EF4-FFF2-40B4-BE49-F238E27FC236}">
              <a16:creationId xmlns:a16="http://schemas.microsoft.com/office/drawing/2014/main" id="{EDFC6E47-9E96-4DE5-AFD7-F5E18D01905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C71DB2FC-0CFC-4A39-82DB-CB13180B06E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4" name="直線コネクタ 373">
          <a:extLst>
            <a:ext uri="{FF2B5EF4-FFF2-40B4-BE49-F238E27FC236}">
              <a16:creationId xmlns:a16="http://schemas.microsoft.com/office/drawing/2014/main" id="{A065D53E-AD1A-43E5-9172-3CADD1FD3A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9828BA6C-3957-47C7-BF1B-272C13F7B1A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6" name="【市民会館】&#10;有形固定資産減価償却率グラフ枠">
          <a:extLst>
            <a:ext uri="{FF2B5EF4-FFF2-40B4-BE49-F238E27FC236}">
              <a16:creationId xmlns:a16="http://schemas.microsoft.com/office/drawing/2014/main" id="{5D624FEE-91D1-4DBB-BF3C-10E94659F58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77" name="直線コネクタ 376">
          <a:extLst>
            <a:ext uri="{FF2B5EF4-FFF2-40B4-BE49-F238E27FC236}">
              <a16:creationId xmlns:a16="http://schemas.microsoft.com/office/drawing/2014/main" id="{738AA367-1384-47A9-A3B8-1CC4F05EA95E}"/>
            </a:ext>
          </a:extLst>
        </xdr:cNvPr>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78" name="【市民会館】&#10;有形固定資産減価償却率最小値テキスト">
          <a:extLst>
            <a:ext uri="{FF2B5EF4-FFF2-40B4-BE49-F238E27FC236}">
              <a16:creationId xmlns:a16="http://schemas.microsoft.com/office/drawing/2014/main" id="{A8619053-99E6-4AA1-BB33-3714033877AE}"/>
            </a:ext>
          </a:extLst>
        </xdr:cNvPr>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79" name="直線コネクタ 378">
          <a:extLst>
            <a:ext uri="{FF2B5EF4-FFF2-40B4-BE49-F238E27FC236}">
              <a16:creationId xmlns:a16="http://schemas.microsoft.com/office/drawing/2014/main" id="{0B281775-5EB2-4E2E-A8E6-96E6441E4144}"/>
            </a:ext>
          </a:extLst>
        </xdr:cNvPr>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80" name="【市民会館】&#10;有形固定資産減価償却率最大値テキスト">
          <a:extLst>
            <a:ext uri="{FF2B5EF4-FFF2-40B4-BE49-F238E27FC236}">
              <a16:creationId xmlns:a16="http://schemas.microsoft.com/office/drawing/2014/main" id="{4FA8205A-1B9C-4E24-8217-84E0214ABC7A}"/>
            </a:ext>
          </a:extLst>
        </xdr:cNvPr>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81" name="直線コネクタ 380">
          <a:extLst>
            <a:ext uri="{FF2B5EF4-FFF2-40B4-BE49-F238E27FC236}">
              <a16:creationId xmlns:a16="http://schemas.microsoft.com/office/drawing/2014/main" id="{A318EF4E-2DB5-43EE-B893-C42E10B5A072}"/>
            </a:ext>
          </a:extLst>
        </xdr:cNvPr>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82" name="【市民会館】&#10;有形固定資産減価償却率平均値テキスト">
          <a:extLst>
            <a:ext uri="{FF2B5EF4-FFF2-40B4-BE49-F238E27FC236}">
              <a16:creationId xmlns:a16="http://schemas.microsoft.com/office/drawing/2014/main" id="{7CE7AF3C-2704-44B3-AECE-E84A42B8BFBE}"/>
            </a:ext>
          </a:extLst>
        </xdr:cNvPr>
        <xdr:cNvSpPr txBox="1"/>
      </xdr:nvSpPr>
      <xdr:spPr>
        <a:xfrm>
          <a:off x="46736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83" name="フローチャート: 判断 382">
          <a:extLst>
            <a:ext uri="{FF2B5EF4-FFF2-40B4-BE49-F238E27FC236}">
              <a16:creationId xmlns:a16="http://schemas.microsoft.com/office/drawing/2014/main" id="{6771B9DE-EC5C-4B71-B00A-36ADE9E04989}"/>
            </a:ext>
          </a:extLst>
        </xdr:cNvPr>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84" name="フローチャート: 判断 383">
          <a:extLst>
            <a:ext uri="{FF2B5EF4-FFF2-40B4-BE49-F238E27FC236}">
              <a16:creationId xmlns:a16="http://schemas.microsoft.com/office/drawing/2014/main" id="{2807E4F4-EAE9-449C-8682-E7734F9B1726}"/>
            </a:ext>
          </a:extLst>
        </xdr:cNvPr>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85" name="フローチャート: 判断 384">
          <a:extLst>
            <a:ext uri="{FF2B5EF4-FFF2-40B4-BE49-F238E27FC236}">
              <a16:creationId xmlns:a16="http://schemas.microsoft.com/office/drawing/2014/main" id="{A0F46EB1-6D02-45BF-8155-3E4328CAD2C3}"/>
            </a:ext>
          </a:extLst>
        </xdr:cNvPr>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86" name="フローチャート: 判断 385">
          <a:extLst>
            <a:ext uri="{FF2B5EF4-FFF2-40B4-BE49-F238E27FC236}">
              <a16:creationId xmlns:a16="http://schemas.microsoft.com/office/drawing/2014/main" id="{67F4F82D-4767-4DDD-AA7A-9B9A98CE8388}"/>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A36C6521-1143-4707-9E99-939E97E4D39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7DBEAFAA-34CC-49E3-8074-C42B0CCA5F2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C8D34DAE-AD7F-4A58-8C5E-058E6902739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271D46F4-2632-4E87-9F55-9F74138988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F8A42298-7E74-459F-9902-8424831DB23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392" name="楕円 391">
          <a:extLst>
            <a:ext uri="{FF2B5EF4-FFF2-40B4-BE49-F238E27FC236}">
              <a16:creationId xmlns:a16="http://schemas.microsoft.com/office/drawing/2014/main" id="{C83C31E9-27B2-49DD-B5B4-3BB6ECD92860}"/>
            </a:ext>
          </a:extLst>
        </xdr:cNvPr>
        <xdr:cNvSpPr/>
      </xdr:nvSpPr>
      <xdr:spPr>
        <a:xfrm>
          <a:off x="4584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393" name="【市民会館】&#10;有形固定資産減価償却率該当値テキスト">
          <a:extLst>
            <a:ext uri="{FF2B5EF4-FFF2-40B4-BE49-F238E27FC236}">
              <a16:creationId xmlns:a16="http://schemas.microsoft.com/office/drawing/2014/main" id="{A5DD0428-B602-4F8B-BAA4-B97D224005B2}"/>
            </a:ext>
          </a:extLst>
        </xdr:cNvPr>
        <xdr:cNvSpPr txBox="1"/>
      </xdr:nvSpPr>
      <xdr:spPr>
        <a:xfrm>
          <a:off x="4673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133986</xdr:rowOff>
    </xdr:from>
    <xdr:to>
      <xdr:col>20</xdr:col>
      <xdr:colOff>38100</xdr:colOff>
      <xdr:row>103</xdr:row>
      <xdr:rowOff>64136</xdr:rowOff>
    </xdr:to>
    <xdr:sp macro="" textlink="">
      <xdr:nvSpPr>
        <xdr:cNvPr id="394" name="楕円 393">
          <a:extLst>
            <a:ext uri="{FF2B5EF4-FFF2-40B4-BE49-F238E27FC236}">
              <a16:creationId xmlns:a16="http://schemas.microsoft.com/office/drawing/2014/main" id="{435CF0DC-12CA-4D95-8874-1B9425A0832D}"/>
            </a:ext>
          </a:extLst>
        </xdr:cNvPr>
        <xdr:cNvSpPr/>
      </xdr:nvSpPr>
      <xdr:spPr>
        <a:xfrm>
          <a:off x="3746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13336</xdr:rowOff>
    </xdr:from>
    <xdr:to>
      <xdr:col>24</xdr:col>
      <xdr:colOff>63500</xdr:colOff>
      <xdr:row>103</xdr:row>
      <xdr:rowOff>30480</xdr:rowOff>
    </xdr:to>
    <xdr:cxnSp macro="">
      <xdr:nvCxnSpPr>
        <xdr:cNvPr id="395" name="直線コネクタ 394">
          <a:extLst>
            <a:ext uri="{FF2B5EF4-FFF2-40B4-BE49-F238E27FC236}">
              <a16:creationId xmlns:a16="http://schemas.microsoft.com/office/drawing/2014/main" id="{1624F293-305B-4E9F-A75D-96865C55B39D}"/>
            </a:ext>
          </a:extLst>
        </xdr:cNvPr>
        <xdr:cNvCxnSpPr/>
      </xdr:nvCxnSpPr>
      <xdr:spPr>
        <a:xfrm>
          <a:off x="3797300" y="176726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158750</xdr:rowOff>
    </xdr:from>
    <xdr:to>
      <xdr:col>15</xdr:col>
      <xdr:colOff>101600</xdr:colOff>
      <xdr:row>103</xdr:row>
      <xdr:rowOff>88900</xdr:rowOff>
    </xdr:to>
    <xdr:sp macro="" textlink="">
      <xdr:nvSpPr>
        <xdr:cNvPr id="396" name="楕円 395">
          <a:extLst>
            <a:ext uri="{FF2B5EF4-FFF2-40B4-BE49-F238E27FC236}">
              <a16:creationId xmlns:a16="http://schemas.microsoft.com/office/drawing/2014/main" id="{47968D82-185A-44E0-8844-FCDC81758F26}"/>
            </a:ext>
          </a:extLst>
        </xdr:cNvPr>
        <xdr:cNvSpPr/>
      </xdr:nvSpPr>
      <xdr:spPr>
        <a:xfrm>
          <a:off x="2857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13336</xdr:rowOff>
    </xdr:from>
    <xdr:to>
      <xdr:col>19</xdr:col>
      <xdr:colOff>177800</xdr:colOff>
      <xdr:row>103</xdr:row>
      <xdr:rowOff>38100</xdr:rowOff>
    </xdr:to>
    <xdr:cxnSp macro="">
      <xdr:nvCxnSpPr>
        <xdr:cNvPr id="397" name="直線コネクタ 396">
          <a:extLst>
            <a:ext uri="{FF2B5EF4-FFF2-40B4-BE49-F238E27FC236}">
              <a16:creationId xmlns:a16="http://schemas.microsoft.com/office/drawing/2014/main" id="{5A98D005-FBDA-4AAA-AB97-22D3E38EC630}"/>
            </a:ext>
          </a:extLst>
        </xdr:cNvPr>
        <xdr:cNvCxnSpPr/>
      </xdr:nvCxnSpPr>
      <xdr:spPr>
        <a:xfrm flipV="1">
          <a:off x="2908300" y="176726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74930</xdr:rowOff>
    </xdr:from>
    <xdr:to>
      <xdr:col>10</xdr:col>
      <xdr:colOff>165100</xdr:colOff>
      <xdr:row>103</xdr:row>
      <xdr:rowOff>5080</xdr:rowOff>
    </xdr:to>
    <xdr:sp macro="" textlink="">
      <xdr:nvSpPr>
        <xdr:cNvPr id="398" name="楕円 397">
          <a:extLst>
            <a:ext uri="{FF2B5EF4-FFF2-40B4-BE49-F238E27FC236}">
              <a16:creationId xmlns:a16="http://schemas.microsoft.com/office/drawing/2014/main" id="{8B66755A-9595-4B68-B17D-CE64004C60E7}"/>
            </a:ext>
          </a:extLst>
        </xdr:cNvPr>
        <xdr:cNvSpPr/>
      </xdr:nvSpPr>
      <xdr:spPr>
        <a:xfrm>
          <a:off x="1968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125730</xdr:rowOff>
    </xdr:from>
    <xdr:to>
      <xdr:col>15</xdr:col>
      <xdr:colOff>50800</xdr:colOff>
      <xdr:row>103</xdr:row>
      <xdr:rowOff>38100</xdr:rowOff>
    </xdr:to>
    <xdr:cxnSp macro="">
      <xdr:nvCxnSpPr>
        <xdr:cNvPr id="399" name="直線コネクタ 398">
          <a:extLst>
            <a:ext uri="{FF2B5EF4-FFF2-40B4-BE49-F238E27FC236}">
              <a16:creationId xmlns:a16="http://schemas.microsoft.com/office/drawing/2014/main" id="{BB1B3060-19E0-4727-AE58-F2D90A34CE15}"/>
            </a:ext>
          </a:extLst>
        </xdr:cNvPr>
        <xdr:cNvCxnSpPr/>
      </xdr:nvCxnSpPr>
      <xdr:spPr>
        <a:xfrm>
          <a:off x="2019300" y="176136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400" name="n_1aveValue【市民会館】&#10;有形固定資産減価償却率">
          <a:extLst>
            <a:ext uri="{FF2B5EF4-FFF2-40B4-BE49-F238E27FC236}">
              <a16:creationId xmlns:a16="http://schemas.microsoft.com/office/drawing/2014/main" id="{37CE793B-0F7D-4439-BEA4-302031B0F5F4}"/>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158132</xdr:rowOff>
    </xdr:from>
    <xdr:ext cx="405111" cy="259045"/>
    <xdr:sp macro="" textlink="">
      <xdr:nvSpPr>
        <xdr:cNvPr id="401" name="n_2aveValue【市民会館】&#10;有形固定資産減価償却率">
          <a:extLst>
            <a:ext uri="{FF2B5EF4-FFF2-40B4-BE49-F238E27FC236}">
              <a16:creationId xmlns:a16="http://schemas.microsoft.com/office/drawing/2014/main" id="{AFFB4F0B-FA6D-4BFB-903E-B38FE9B5B809}"/>
            </a:ext>
          </a:extLst>
        </xdr:cNvPr>
        <xdr:cNvSpPr txBox="1"/>
      </xdr:nvSpPr>
      <xdr:spPr>
        <a:xfrm>
          <a:off x="27057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402" name="n_3aveValue【市民会館】&#10;有形固定資産減価償却率">
          <a:extLst>
            <a:ext uri="{FF2B5EF4-FFF2-40B4-BE49-F238E27FC236}">
              <a16:creationId xmlns:a16="http://schemas.microsoft.com/office/drawing/2014/main" id="{786610A8-1FE6-475C-A5E2-54194F9CBA3F}"/>
            </a:ext>
          </a:extLst>
        </xdr:cNvPr>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80663</xdr:rowOff>
    </xdr:from>
    <xdr:ext cx="405111" cy="259045"/>
    <xdr:sp macro="" textlink="">
      <xdr:nvSpPr>
        <xdr:cNvPr id="403" name="n_1mainValue【市民会館】&#10;有形固定資産減価償却率">
          <a:extLst>
            <a:ext uri="{FF2B5EF4-FFF2-40B4-BE49-F238E27FC236}">
              <a16:creationId xmlns:a16="http://schemas.microsoft.com/office/drawing/2014/main" id="{11334995-846A-41C8-8C38-D66574D15AC2}"/>
            </a:ext>
          </a:extLst>
        </xdr:cNvPr>
        <xdr:cNvSpPr txBox="1"/>
      </xdr:nvSpPr>
      <xdr:spPr>
        <a:xfrm>
          <a:off x="3582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105427</xdr:rowOff>
    </xdr:from>
    <xdr:ext cx="405111" cy="259045"/>
    <xdr:sp macro="" textlink="">
      <xdr:nvSpPr>
        <xdr:cNvPr id="404" name="n_2mainValue【市民会館】&#10;有形固定資産減価償却率">
          <a:extLst>
            <a:ext uri="{FF2B5EF4-FFF2-40B4-BE49-F238E27FC236}">
              <a16:creationId xmlns:a16="http://schemas.microsoft.com/office/drawing/2014/main" id="{89A9F346-B84A-49FC-9EAF-FBD72A4A80F5}"/>
            </a:ext>
          </a:extLst>
        </xdr:cNvPr>
        <xdr:cNvSpPr txBox="1"/>
      </xdr:nvSpPr>
      <xdr:spPr>
        <a:xfrm>
          <a:off x="2705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21607</xdr:rowOff>
    </xdr:from>
    <xdr:ext cx="405111" cy="259045"/>
    <xdr:sp macro="" textlink="">
      <xdr:nvSpPr>
        <xdr:cNvPr id="405" name="n_3mainValue【市民会館】&#10;有形固定資産減価償却率">
          <a:extLst>
            <a:ext uri="{FF2B5EF4-FFF2-40B4-BE49-F238E27FC236}">
              <a16:creationId xmlns:a16="http://schemas.microsoft.com/office/drawing/2014/main" id="{CFFED3E0-D27E-4AE9-AD7C-13A13ADF5B35}"/>
            </a:ext>
          </a:extLst>
        </xdr:cNvPr>
        <xdr:cNvSpPr txBox="1"/>
      </xdr:nvSpPr>
      <xdr:spPr>
        <a:xfrm>
          <a:off x="18167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7CCED666-48A6-4845-A0C1-C82FC70AF71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9088F2EF-B5E2-415A-B325-5EE626DEB1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08DF8214-3EF6-4886-9FAE-B828DF6B1EB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E5DB9ACA-6A1F-4D2A-9937-C92AD3FC14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977B922E-9E46-4704-B5F1-D7C0D2013C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8063DD1C-60F0-40D5-A6E6-FC8EF311C1D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71EB223B-2EF9-4F92-ADCC-47C09F27B5F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42D61172-6EC9-47E1-B6F6-252152A36BD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7F4035CE-9072-4487-B493-EDF6022B2FB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F77034B3-0622-4A61-8A33-37D729AE47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6" name="直線コネクタ 415">
          <a:extLst>
            <a:ext uri="{FF2B5EF4-FFF2-40B4-BE49-F238E27FC236}">
              <a16:creationId xmlns:a16="http://schemas.microsoft.com/office/drawing/2014/main" id="{392DE370-B728-4798-829A-327710F59CAB}"/>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7" name="テキスト ボックス 416">
          <a:extLst>
            <a:ext uri="{FF2B5EF4-FFF2-40B4-BE49-F238E27FC236}">
              <a16:creationId xmlns:a16="http://schemas.microsoft.com/office/drawing/2014/main" id="{2F0E34EE-D9AF-49FE-9585-FDE021296024}"/>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8" name="直線コネクタ 417">
          <a:extLst>
            <a:ext uri="{FF2B5EF4-FFF2-40B4-BE49-F238E27FC236}">
              <a16:creationId xmlns:a16="http://schemas.microsoft.com/office/drawing/2014/main" id="{6DF9D93C-BD03-4649-9DF8-A08245E5E11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9" name="テキスト ボックス 418">
          <a:extLst>
            <a:ext uri="{FF2B5EF4-FFF2-40B4-BE49-F238E27FC236}">
              <a16:creationId xmlns:a16="http://schemas.microsoft.com/office/drawing/2014/main" id="{CFFAF88B-D8B5-4AFA-9A61-B300A2FEF1E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0" name="直線コネクタ 419">
          <a:extLst>
            <a:ext uri="{FF2B5EF4-FFF2-40B4-BE49-F238E27FC236}">
              <a16:creationId xmlns:a16="http://schemas.microsoft.com/office/drawing/2014/main" id="{49DDE4DA-A34E-4DE9-96ED-46B69C0E28E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1" name="テキスト ボックス 420">
          <a:extLst>
            <a:ext uri="{FF2B5EF4-FFF2-40B4-BE49-F238E27FC236}">
              <a16:creationId xmlns:a16="http://schemas.microsoft.com/office/drawing/2014/main" id="{E54DC469-FDD7-4FD6-B4AF-8169043045D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2" name="直線コネクタ 421">
          <a:extLst>
            <a:ext uri="{FF2B5EF4-FFF2-40B4-BE49-F238E27FC236}">
              <a16:creationId xmlns:a16="http://schemas.microsoft.com/office/drawing/2014/main" id="{B5ADE80B-C10E-46F0-8B50-0C2A9388868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3" name="テキスト ボックス 422">
          <a:extLst>
            <a:ext uri="{FF2B5EF4-FFF2-40B4-BE49-F238E27FC236}">
              <a16:creationId xmlns:a16="http://schemas.microsoft.com/office/drawing/2014/main" id="{E815540B-53F2-4DE5-B4C9-F7CBA256285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4" name="直線コネクタ 423">
          <a:extLst>
            <a:ext uri="{FF2B5EF4-FFF2-40B4-BE49-F238E27FC236}">
              <a16:creationId xmlns:a16="http://schemas.microsoft.com/office/drawing/2014/main" id="{0B7F037B-9A86-4B8C-A32F-491A7C0037B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5" name="テキスト ボックス 424">
          <a:extLst>
            <a:ext uri="{FF2B5EF4-FFF2-40B4-BE49-F238E27FC236}">
              <a16:creationId xmlns:a16="http://schemas.microsoft.com/office/drawing/2014/main" id="{78239F97-DA3D-47D4-BB48-EE5B22DF3FD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6" name="直線コネクタ 425">
          <a:extLst>
            <a:ext uri="{FF2B5EF4-FFF2-40B4-BE49-F238E27FC236}">
              <a16:creationId xmlns:a16="http://schemas.microsoft.com/office/drawing/2014/main" id="{A6E3F82A-D347-46CA-98DF-89A075B20FF8}"/>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7" name="テキスト ボックス 426">
          <a:extLst>
            <a:ext uri="{FF2B5EF4-FFF2-40B4-BE49-F238E27FC236}">
              <a16:creationId xmlns:a16="http://schemas.microsoft.com/office/drawing/2014/main" id="{06603E42-2A81-47F6-B814-168073AF0CF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4D04A47B-73C3-44BA-AEF1-0A9B7EB178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9" name="テキスト ボックス 428">
          <a:extLst>
            <a:ext uri="{FF2B5EF4-FFF2-40B4-BE49-F238E27FC236}">
              <a16:creationId xmlns:a16="http://schemas.microsoft.com/office/drawing/2014/main" id="{3D60EC77-D8EE-4699-9F31-02F93079CE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市民会館】&#10;一人当たり面積グラフ枠">
          <a:extLst>
            <a:ext uri="{FF2B5EF4-FFF2-40B4-BE49-F238E27FC236}">
              <a16:creationId xmlns:a16="http://schemas.microsoft.com/office/drawing/2014/main" id="{E0847EBA-14F4-44C0-904B-4E883982CB7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431" name="直線コネクタ 430">
          <a:extLst>
            <a:ext uri="{FF2B5EF4-FFF2-40B4-BE49-F238E27FC236}">
              <a16:creationId xmlns:a16="http://schemas.microsoft.com/office/drawing/2014/main" id="{413F182B-87E2-4407-B32D-7CAF30E5B07A}"/>
            </a:ext>
          </a:extLst>
        </xdr:cNvPr>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32" name="【市民会館】&#10;一人当たり面積最小値テキスト">
          <a:extLst>
            <a:ext uri="{FF2B5EF4-FFF2-40B4-BE49-F238E27FC236}">
              <a16:creationId xmlns:a16="http://schemas.microsoft.com/office/drawing/2014/main" id="{82D4C01F-1F24-4F23-99FE-A493E0CA77F2}"/>
            </a:ext>
          </a:extLst>
        </xdr:cNvPr>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33" name="直線コネクタ 432">
          <a:extLst>
            <a:ext uri="{FF2B5EF4-FFF2-40B4-BE49-F238E27FC236}">
              <a16:creationId xmlns:a16="http://schemas.microsoft.com/office/drawing/2014/main" id="{7178656A-F307-4E82-8302-607F803D70DE}"/>
            </a:ext>
          </a:extLst>
        </xdr:cNvPr>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434" name="【市民会館】&#10;一人当たり面積最大値テキスト">
          <a:extLst>
            <a:ext uri="{FF2B5EF4-FFF2-40B4-BE49-F238E27FC236}">
              <a16:creationId xmlns:a16="http://schemas.microsoft.com/office/drawing/2014/main" id="{9EEAA473-BBB2-4064-A2EC-9A68193ABA65}"/>
            </a:ext>
          </a:extLst>
        </xdr:cNvPr>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435" name="直線コネクタ 434">
          <a:extLst>
            <a:ext uri="{FF2B5EF4-FFF2-40B4-BE49-F238E27FC236}">
              <a16:creationId xmlns:a16="http://schemas.microsoft.com/office/drawing/2014/main" id="{76BF8037-19E3-487F-852C-1414B813D400}"/>
            </a:ext>
          </a:extLst>
        </xdr:cNvPr>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6366</xdr:rowOff>
    </xdr:from>
    <xdr:ext cx="469744" cy="259045"/>
    <xdr:sp macro="" textlink="">
      <xdr:nvSpPr>
        <xdr:cNvPr id="436" name="【市民会館】&#10;一人当たり面積平均値テキスト">
          <a:extLst>
            <a:ext uri="{FF2B5EF4-FFF2-40B4-BE49-F238E27FC236}">
              <a16:creationId xmlns:a16="http://schemas.microsoft.com/office/drawing/2014/main" id="{704537D6-E4C1-4D98-97CE-618C5A85D62B}"/>
            </a:ext>
          </a:extLst>
        </xdr:cNvPr>
        <xdr:cNvSpPr txBox="1"/>
      </xdr:nvSpPr>
      <xdr:spPr>
        <a:xfrm>
          <a:off x="10515600" y="18180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37" name="フローチャート: 判断 436">
          <a:extLst>
            <a:ext uri="{FF2B5EF4-FFF2-40B4-BE49-F238E27FC236}">
              <a16:creationId xmlns:a16="http://schemas.microsoft.com/office/drawing/2014/main" id="{C16DA338-5055-439C-8617-1CC865C6A8F4}"/>
            </a:ext>
          </a:extLst>
        </xdr:cNvPr>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38" name="フローチャート: 判断 437">
          <a:extLst>
            <a:ext uri="{FF2B5EF4-FFF2-40B4-BE49-F238E27FC236}">
              <a16:creationId xmlns:a16="http://schemas.microsoft.com/office/drawing/2014/main" id="{F8227BE1-B43E-4665-969C-8C22EF6995EC}"/>
            </a:ext>
          </a:extLst>
        </xdr:cNvPr>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439" name="フローチャート: 判断 438">
          <a:extLst>
            <a:ext uri="{FF2B5EF4-FFF2-40B4-BE49-F238E27FC236}">
              <a16:creationId xmlns:a16="http://schemas.microsoft.com/office/drawing/2014/main" id="{B66C7B95-0082-4EC2-B35E-260C926E11F8}"/>
            </a:ext>
          </a:extLst>
        </xdr:cNvPr>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440" name="フローチャート: 判断 439">
          <a:extLst>
            <a:ext uri="{FF2B5EF4-FFF2-40B4-BE49-F238E27FC236}">
              <a16:creationId xmlns:a16="http://schemas.microsoft.com/office/drawing/2014/main" id="{424FC708-C1A4-4E3F-A5AF-0DD12B064746}"/>
            </a:ext>
          </a:extLst>
        </xdr:cNvPr>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D323BCB1-3C84-4849-BBFB-AAD19179105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736E97C9-DF03-4BE7-87D7-71B0019343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A3075D22-E26F-49BE-A443-338B3F70CC7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FF31ED26-70D7-4C9E-9A29-AE612B38F3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A5BA3DF-569D-446A-AF22-1FA04F6ED20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46" name="楕円 445">
          <a:extLst>
            <a:ext uri="{FF2B5EF4-FFF2-40B4-BE49-F238E27FC236}">
              <a16:creationId xmlns:a16="http://schemas.microsoft.com/office/drawing/2014/main" id="{86A80D85-DA19-44C2-810E-19359F35793E}"/>
            </a:ext>
          </a:extLst>
        </xdr:cNvPr>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53357</xdr:rowOff>
    </xdr:from>
    <xdr:ext cx="469744" cy="259045"/>
    <xdr:sp macro="" textlink="">
      <xdr:nvSpPr>
        <xdr:cNvPr id="447" name="【市民会館】&#10;一人当たり面積該当値テキスト">
          <a:extLst>
            <a:ext uri="{FF2B5EF4-FFF2-40B4-BE49-F238E27FC236}">
              <a16:creationId xmlns:a16="http://schemas.microsoft.com/office/drawing/2014/main" id="{822049DB-9951-4EB8-9549-85F41DDE7D4D}"/>
            </a:ext>
          </a:extLst>
        </xdr:cNvPr>
        <xdr:cNvSpPr txBox="1"/>
      </xdr:nvSpPr>
      <xdr:spPr>
        <a:xfrm>
          <a:off x="10515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76019</xdr:rowOff>
    </xdr:from>
    <xdr:to>
      <xdr:col>50</xdr:col>
      <xdr:colOff>165100</xdr:colOff>
      <xdr:row>108</xdr:row>
      <xdr:rowOff>6169</xdr:rowOff>
    </xdr:to>
    <xdr:sp macro="" textlink="">
      <xdr:nvSpPr>
        <xdr:cNvPr id="448" name="楕円 447">
          <a:extLst>
            <a:ext uri="{FF2B5EF4-FFF2-40B4-BE49-F238E27FC236}">
              <a16:creationId xmlns:a16="http://schemas.microsoft.com/office/drawing/2014/main" id="{8FE6F708-475C-4763-B41A-2111D4153EF3}"/>
            </a:ext>
          </a:extLst>
        </xdr:cNvPr>
        <xdr:cNvSpPr/>
      </xdr:nvSpPr>
      <xdr:spPr>
        <a:xfrm>
          <a:off x="9588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126819</xdr:rowOff>
    </xdr:to>
    <xdr:cxnSp macro="">
      <xdr:nvCxnSpPr>
        <xdr:cNvPr id="449" name="直線コネクタ 448">
          <a:extLst>
            <a:ext uri="{FF2B5EF4-FFF2-40B4-BE49-F238E27FC236}">
              <a16:creationId xmlns:a16="http://schemas.microsoft.com/office/drawing/2014/main" id="{51B1FF73-2A5C-4BAE-8167-0024D1EB3845}"/>
            </a:ext>
          </a:extLst>
        </xdr:cNvPr>
        <xdr:cNvCxnSpPr/>
      </xdr:nvCxnSpPr>
      <xdr:spPr>
        <a:xfrm flipV="1">
          <a:off x="9639300" y="1847088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78195</xdr:rowOff>
    </xdr:from>
    <xdr:to>
      <xdr:col>46</xdr:col>
      <xdr:colOff>38100</xdr:colOff>
      <xdr:row>108</xdr:row>
      <xdr:rowOff>8345</xdr:rowOff>
    </xdr:to>
    <xdr:sp macro="" textlink="">
      <xdr:nvSpPr>
        <xdr:cNvPr id="450" name="楕円 449">
          <a:extLst>
            <a:ext uri="{FF2B5EF4-FFF2-40B4-BE49-F238E27FC236}">
              <a16:creationId xmlns:a16="http://schemas.microsoft.com/office/drawing/2014/main" id="{8FB442D7-9688-4C92-AFBF-A5D99D3755BC}"/>
            </a:ext>
          </a:extLst>
        </xdr:cNvPr>
        <xdr:cNvSpPr/>
      </xdr:nvSpPr>
      <xdr:spPr>
        <a:xfrm>
          <a:off x="8699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126819</xdr:rowOff>
    </xdr:from>
    <xdr:to>
      <xdr:col>50</xdr:col>
      <xdr:colOff>114300</xdr:colOff>
      <xdr:row>107</xdr:row>
      <xdr:rowOff>128995</xdr:rowOff>
    </xdr:to>
    <xdr:cxnSp macro="">
      <xdr:nvCxnSpPr>
        <xdr:cNvPr id="451" name="直線コネクタ 450">
          <a:extLst>
            <a:ext uri="{FF2B5EF4-FFF2-40B4-BE49-F238E27FC236}">
              <a16:creationId xmlns:a16="http://schemas.microsoft.com/office/drawing/2014/main" id="{9601D8FD-0D7A-4863-BCFD-CC2C14F2B483}"/>
            </a:ext>
          </a:extLst>
        </xdr:cNvPr>
        <xdr:cNvCxnSpPr/>
      </xdr:nvCxnSpPr>
      <xdr:spPr>
        <a:xfrm flipV="1">
          <a:off x="8750300" y="18471969"/>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80373</xdr:rowOff>
    </xdr:from>
    <xdr:to>
      <xdr:col>41</xdr:col>
      <xdr:colOff>101600</xdr:colOff>
      <xdr:row>108</xdr:row>
      <xdr:rowOff>10523</xdr:rowOff>
    </xdr:to>
    <xdr:sp macro="" textlink="">
      <xdr:nvSpPr>
        <xdr:cNvPr id="452" name="楕円 451">
          <a:extLst>
            <a:ext uri="{FF2B5EF4-FFF2-40B4-BE49-F238E27FC236}">
              <a16:creationId xmlns:a16="http://schemas.microsoft.com/office/drawing/2014/main" id="{D5BA08A0-7510-4E68-9491-5B1FAA57607F}"/>
            </a:ext>
          </a:extLst>
        </xdr:cNvPr>
        <xdr:cNvSpPr/>
      </xdr:nvSpPr>
      <xdr:spPr>
        <a:xfrm>
          <a:off x="7810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128995</xdr:rowOff>
    </xdr:from>
    <xdr:to>
      <xdr:col>45</xdr:col>
      <xdr:colOff>177800</xdr:colOff>
      <xdr:row>107</xdr:row>
      <xdr:rowOff>131173</xdr:rowOff>
    </xdr:to>
    <xdr:cxnSp macro="">
      <xdr:nvCxnSpPr>
        <xdr:cNvPr id="453" name="直線コネクタ 452">
          <a:extLst>
            <a:ext uri="{FF2B5EF4-FFF2-40B4-BE49-F238E27FC236}">
              <a16:creationId xmlns:a16="http://schemas.microsoft.com/office/drawing/2014/main" id="{8D1E6756-0BEC-4A91-A18C-846F01BBC149}"/>
            </a:ext>
          </a:extLst>
        </xdr:cNvPr>
        <xdr:cNvCxnSpPr/>
      </xdr:nvCxnSpPr>
      <xdr:spPr>
        <a:xfrm flipV="1">
          <a:off x="7861300" y="184741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117946</xdr:rowOff>
    </xdr:from>
    <xdr:ext cx="469744" cy="259045"/>
    <xdr:sp macro="" textlink="">
      <xdr:nvSpPr>
        <xdr:cNvPr id="454" name="n_1aveValue【市民会館】&#10;一人当たり面積">
          <a:extLst>
            <a:ext uri="{FF2B5EF4-FFF2-40B4-BE49-F238E27FC236}">
              <a16:creationId xmlns:a16="http://schemas.microsoft.com/office/drawing/2014/main" id="{1F610631-861F-4526-9945-30501E2750F6}"/>
            </a:ext>
          </a:extLst>
        </xdr:cNvPr>
        <xdr:cNvSpPr txBox="1"/>
      </xdr:nvSpPr>
      <xdr:spPr>
        <a:xfrm>
          <a:off x="93917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85289</xdr:rowOff>
    </xdr:from>
    <xdr:ext cx="469744" cy="259045"/>
    <xdr:sp macro="" textlink="">
      <xdr:nvSpPr>
        <xdr:cNvPr id="455" name="n_2aveValue【市民会館】&#10;一人当たり面積">
          <a:extLst>
            <a:ext uri="{FF2B5EF4-FFF2-40B4-BE49-F238E27FC236}">
              <a16:creationId xmlns:a16="http://schemas.microsoft.com/office/drawing/2014/main" id="{29ACC53C-7D8E-4DDE-8FAB-8989FCE8AD8D}"/>
            </a:ext>
          </a:extLst>
        </xdr:cNvPr>
        <xdr:cNvSpPr txBox="1"/>
      </xdr:nvSpPr>
      <xdr:spPr>
        <a:xfrm>
          <a:off x="8515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456" name="n_3aveValue【市民会館】&#10;一人当たり面積">
          <a:extLst>
            <a:ext uri="{FF2B5EF4-FFF2-40B4-BE49-F238E27FC236}">
              <a16:creationId xmlns:a16="http://schemas.microsoft.com/office/drawing/2014/main" id="{81347D6D-3962-4B6A-A3C1-ABE9023F50CB}"/>
            </a:ext>
          </a:extLst>
        </xdr:cNvPr>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168746</xdr:rowOff>
    </xdr:from>
    <xdr:ext cx="469744" cy="259045"/>
    <xdr:sp macro="" textlink="">
      <xdr:nvSpPr>
        <xdr:cNvPr id="457" name="n_1mainValue【市民会館】&#10;一人当たり面積">
          <a:extLst>
            <a:ext uri="{FF2B5EF4-FFF2-40B4-BE49-F238E27FC236}">
              <a16:creationId xmlns:a16="http://schemas.microsoft.com/office/drawing/2014/main" id="{E899CACC-949F-4F52-A593-07260D9B4A29}"/>
            </a:ext>
          </a:extLst>
        </xdr:cNvPr>
        <xdr:cNvSpPr txBox="1"/>
      </xdr:nvSpPr>
      <xdr:spPr>
        <a:xfrm>
          <a:off x="9391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170922</xdr:rowOff>
    </xdr:from>
    <xdr:ext cx="469744" cy="259045"/>
    <xdr:sp macro="" textlink="">
      <xdr:nvSpPr>
        <xdr:cNvPr id="458" name="n_2mainValue【市民会館】&#10;一人当たり面積">
          <a:extLst>
            <a:ext uri="{FF2B5EF4-FFF2-40B4-BE49-F238E27FC236}">
              <a16:creationId xmlns:a16="http://schemas.microsoft.com/office/drawing/2014/main" id="{1213B5E6-E9AC-4C52-8F7E-2F023AC2392B}"/>
            </a:ext>
          </a:extLst>
        </xdr:cNvPr>
        <xdr:cNvSpPr txBox="1"/>
      </xdr:nvSpPr>
      <xdr:spPr>
        <a:xfrm>
          <a:off x="85154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1650</xdr:rowOff>
    </xdr:from>
    <xdr:ext cx="469744" cy="259045"/>
    <xdr:sp macro="" textlink="">
      <xdr:nvSpPr>
        <xdr:cNvPr id="459" name="n_3mainValue【市民会館】&#10;一人当たり面積">
          <a:extLst>
            <a:ext uri="{FF2B5EF4-FFF2-40B4-BE49-F238E27FC236}">
              <a16:creationId xmlns:a16="http://schemas.microsoft.com/office/drawing/2014/main" id="{E14A4FD0-38A7-4309-B313-AB4FA88CEAC6}"/>
            </a:ext>
          </a:extLst>
        </xdr:cNvPr>
        <xdr:cNvSpPr txBox="1"/>
      </xdr:nvSpPr>
      <xdr:spPr>
        <a:xfrm>
          <a:off x="76264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0" name="正方形/長方形 459">
          <a:extLst>
            <a:ext uri="{FF2B5EF4-FFF2-40B4-BE49-F238E27FC236}">
              <a16:creationId xmlns:a16="http://schemas.microsoft.com/office/drawing/2014/main" id="{CEADF40B-DF6B-4F61-A971-CAF2D40667F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1" name="正方形/長方形 460">
          <a:extLst>
            <a:ext uri="{FF2B5EF4-FFF2-40B4-BE49-F238E27FC236}">
              <a16:creationId xmlns:a16="http://schemas.microsoft.com/office/drawing/2014/main" id="{0A441E50-660E-4F12-9514-BDB8650D0A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2" name="正方形/長方形 461">
          <a:extLst>
            <a:ext uri="{FF2B5EF4-FFF2-40B4-BE49-F238E27FC236}">
              <a16:creationId xmlns:a16="http://schemas.microsoft.com/office/drawing/2014/main" id="{10EFDE38-458A-4BAE-B184-E6BA5B025A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3" name="正方形/長方形 462">
          <a:extLst>
            <a:ext uri="{FF2B5EF4-FFF2-40B4-BE49-F238E27FC236}">
              <a16:creationId xmlns:a16="http://schemas.microsoft.com/office/drawing/2014/main" id="{B44BA6C1-705C-4172-85AD-B367B7B44FC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4" name="正方形/長方形 463">
          <a:extLst>
            <a:ext uri="{FF2B5EF4-FFF2-40B4-BE49-F238E27FC236}">
              <a16:creationId xmlns:a16="http://schemas.microsoft.com/office/drawing/2014/main" id="{10A9CA30-559B-4C04-9CE9-F6EC3F99AB3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5" name="正方形/長方形 464">
          <a:extLst>
            <a:ext uri="{FF2B5EF4-FFF2-40B4-BE49-F238E27FC236}">
              <a16:creationId xmlns:a16="http://schemas.microsoft.com/office/drawing/2014/main" id="{62871F74-613A-4E88-B509-4CB91A54B2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6" name="正方形/長方形 465">
          <a:extLst>
            <a:ext uri="{FF2B5EF4-FFF2-40B4-BE49-F238E27FC236}">
              <a16:creationId xmlns:a16="http://schemas.microsoft.com/office/drawing/2014/main" id="{65D3C039-9E2F-4DD9-9335-94A64FC2A4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7" name="正方形/長方形 466">
          <a:extLst>
            <a:ext uri="{FF2B5EF4-FFF2-40B4-BE49-F238E27FC236}">
              <a16:creationId xmlns:a16="http://schemas.microsoft.com/office/drawing/2014/main" id="{9F9F89F0-34F8-418A-9283-9ADE1C6B4F6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8" name="テキスト ボックス 467">
          <a:extLst>
            <a:ext uri="{FF2B5EF4-FFF2-40B4-BE49-F238E27FC236}">
              <a16:creationId xmlns:a16="http://schemas.microsoft.com/office/drawing/2014/main" id="{E119FC59-FA81-4AE2-BB21-C9B03EA830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9" name="直線コネクタ 468">
          <a:extLst>
            <a:ext uri="{FF2B5EF4-FFF2-40B4-BE49-F238E27FC236}">
              <a16:creationId xmlns:a16="http://schemas.microsoft.com/office/drawing/2014/main" id="{3F1183F2-5F0A-4581-AAE8-B7FFD6903B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70" name="直線コネクタ 469">
          <a:extLst>
            <a:ext uri="{FF2B5EF4-FFF2-40B4-BE49-F238E27FC236}">
              <a16:creationId xmlns:a16="http://schemas.microsoft.com/office/drawing/2014/main" id="{D78A077A-AC25-4846-B43B-072B757576F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1" name="テキスト ボックス 470">
          <a:extLst>
            <a:ext uri="{FF2B5EF4-FFF2-40B4-BE49-F238E27FC236}">
              <a16:creationId xmlns:a16="http://schemas.microsoft.com/office/drawing/2014/main" id="{A800709E-A8D6-4913-A8DC-996828D8B11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2" name="直線コネクタ 471">
          <a:extLst>
            <a:ext uri="{FF2B5EF4-FFF2-40B4-BE49-F238E27FC236}">
              <a16:creationId xmlns:a16="http://schemas.microsoft.com/office/drawing/2014/main" id="{7AE5DB56-7CE2-4DFD-8C03-50A0AA3C34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3" name="テキスト ボックス 472">
          <a:extLst>
            <a:ext uri="{FF2B5EF4-FFF2-40B4-BE49-F238E27FC236}">
              <a16:creationId xmlns:a16="http://schemas.microsoft.com/office/drawing/2014/main" id="{E9315919-1B5E-41C7-9BA3-0C4F5ABD78F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4" name="直線コネクタ 473">
          <a:extLst>
            <a:ext uri="{FF2B5EF4-FFF2-40B4-BE49-F238E27FC236}">
              <a16:creationId xmlns:a16="http://schemas.microsoft.com/office/drawing/2014/main" id="{4459E6DB-D14F-46BE-AAA1-9516E5472B9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5" name="テキスト ボックス 474">
          <a:extLst>
            <a:ext uri="{FF2B5EF4-FFF2-40B4-BE49-F238E27FC236}">
              <a16:creationId xmlns:a16="http://schemas.microsoft.com/office/drawing/2014/main" id="{76723C7A-756D-44EE-A6E6-3631D2240AA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6" name="直線コネクタ 475">
          <a:extLst>
            <a:ext uri="{FF2B5EF4-FFF2-40B4-BE49-F238E27FC236}">
              <a16:creationId xmlns:a16="http://schemas.microsoft.com/office/drawing/2014/main" id="{7BDC7D64-0ECD-4EA9-ABD0-DE662888919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7" name="テキスト ボックス 476">
          <a:extLst>
            <a:ext uri="{FF2B5EF4-FFF2-40B4-BE49-F238E27FC236}">
              <a16:creationId xmlns:a16="http://schemas.microsoft.com/office/drawing/2014/main" id="{82216013-F71D-4571-866D-629B7313951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8" name="直線コネクタ 477">
          <a:extLst>
            <a:ext uri="{FF2B5EF4-FFF2-40B4-BE49-F238E27FC236}">
              <a16:creationId xmlns:a16="http://schemas.microsoft.com/office/drawing/2014/main" id="{391CCC47-0F55-4F30-9CE3-F4BB54545C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9" name="テキスト ボックス 478">
          <a:extLst>
            <a:ext uri="{FF2B5EF4-FFF2-40B4-BE49-F238E27FC236}">
              <a16:creationId xmlns:a16="http://schemas.microsoft.com/office/drawing/2014/main" id="{A16CDA7F-0DFC-4078-B464-3125C49F7F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0" name="直線コネクタ 479">
          <a:extLst>
            <a:ext uri="{FF2B5EF4-FFF2-40B4-BE49-F238E27FC236}">
              <a16:creationId xmlns:a16="http://schemas.microsoft.com/office/drawing/2014/main" id="{530411C4-CB8E-4CC2-95E1-CC96217A37D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1" name="テキスト ボックス 480">
          <a:extLst>
            <a:ext uri="{FF2B5EF4-FFF2-40B4-BE49-F238E27FC236}">
              <a16:creationId xmlns:a16="http://schemas.microsoft.com/office/drawing/2014/main" id="{3F27FEAA-15B4-4909-A6B4-BE2DBB94378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a:extLst>
            <a:ext uri="{FF2B5EF4-FFF2-40B4-BE49-F238E27FC236}">
              <a16:creationId xmlns:a16="http://schemas.microsoft.com/office/drawing/2014/main" id="{0DC6C912-5A4F-4F77-A534-D889A86AB2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a:extLst>
            <a:ext uri="{FF2B5EF4-FFF2-40B4-BE49-F238E27FC236}">
              <a16:creationId xmlns:a16="http://schemas.microsoft.com/office/drawing/2014/main" id="{B7956448-08E0-46BE-A05E-3A194FD3315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a:extLst>
            <a:ext uri="{FF2B5EF4-FFF2-40B4-BE49-F238E27FC236}">
              <a16:creationId xmlns:a16="http://schemas.microsoft.com/office/drawing/2014/main" id="{29FABF0A-ADFD-4A5B-AEAA-91DEF2A8C0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85" name="直線コネクタ 484">
          <a:extLst>
            <a:ext uri="{FF2B5EF4-FFF2-40B4-BE49-F238E27FC236}">
              <a16:creationId xmlns:a16="http://schemas.microsoft.com/office/drawing/2014/main" id="{72348A67-B838-4FCF-B9DF-93D98FA39C99}"/>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86" name="【一般廃棄物処理施設】&#10;有形固定資産減価償却率最小値テキスト">
          <a:extLst>
            <a:ext uri="{FF2B5EF4-FFF2-40B4-BE49-F238E27FC236}">
              <a16:creationId xmlns:a16="http://schemas.microsoft.com/office/drawing/2014/main" id="{DFF41DD1-A450-49D8-AE5A-E0DC2D08B725}"/>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87" name="直線コネクタ 486">
          <a:extLst>
            <a:ext uri="{FF2B5EF4-FFF2-40B4-BE49-F238E27FC236}">
              <a16:creationId xmlns:a16="http://schemas.microsoft.com/office/drawing/2014/main" id="{A82A67E1-30C6-49C1-A2D7-B05DA8BFD154}"/>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88" name="【一般廃棄物処理施設】&#10;有形固定資産減価償却率最大値テキスト">
          <a:extLst>
            <a:ext uri="{FF2B5EF4-FFF2-40B4-BE49-F238E27FC236}">
              <a16:creationId xmlns:a16="http://schemas.microsoft.com/office/drawing/2014/main" id="{DE900FC9-6087-4895-8679-8F56154F3F3E}"/>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89" name="直線コネクタ 488">
          <a:extLst>
            <a:ext uri="{FF2B5EF4-FFF2-40B4-BE49-F238E27FC236}">
              <a16:creationId xmlns:a16="http://schemas.microsoft.com/office/drawing/2014/main" id="{D1487874-5B87-478C-8012-9FAB59AE0956}"/>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90" name="【一般廃棄物処理施設】&#10;有形固定資産減価償却率平均値テキスト">
          <a:extLst>
            <a:ext uri="{FF2B5EF4-FFF2-40B4-BE49-F238E27FC236}">
              <a16:creationId xmlns:a16="http://schemas.microsoft.com/office/drawing/2014/main" id="{E202DA92-3E49-48FD-9462-CFA8437C28C4}"/>
            </a:ext>
          </a:extLst>
        </xdr:cNvPr>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91" name="フローチャート: 判断 490">
          <a:extLst>
            <a:ext uri="{FF2B5EF4-FFF2-40B4-BE49-F238E27FC236}">
              <a16:creationId xmlns:a16="http://schemas.microsoft.com/office/drawing/2014/main" id="{4FD1FE34-F1B0-4E07-93DF-2B4EA89B5C0B}"/>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92" name="フローチャート: 判断 491">
          <a:extLst>
            <a:ext uri="{FF2B5EF4-FFF2-40B4-BE49-F238E27FC236}">
              <a16:creationId xmlns:a16="http://schemas.microsoft.com/office/drawing/2014/main" id="{830F1575-7E97-402B-AE3B-BB00A27048CA}"/>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93" name="フローチャート: 判断 492">
          <a:extLst>
            <a:ext uri="{FF2B5EF4-FFF2-40B4-BE49-F238E27FC236}">
              <a16:creationId xmlns:a16="http://schemas.microsoft.com/office/drawing/2014/main" id="{3CC86C52-4667-4C4C-8A75-02446C8274EA}"/>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94" name="フローチャート: 判断 493">
          <a:extLst>
            <a:ext uri="{FF2B5EF4-FFF2-40B4-BE49-F238E27FC236}">
              <a16:creationId xmlns:a16="http://schemas.microsoft.com/office/drawing/2014/main" id="{7AC6D921-8629-4B10-B96D-B1BC70DA641C}"/>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7899448-FF0F-4DBB-AD01-128EB0F5A8F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1688CC6D-7C52-4265-A1CB-89AAD4F7C8F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7599ECB-5CD3-40B7-A491-4C89455B12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2C687D75-586C-4C84-A4FC-CE203F203F0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25C41129-B6BE-484C-9411-BB8E704D8E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98878</xdr:rowOff>
    </xdr:from>
    <xdr:to>
      <xdr:col>85</xdr:col>
      <xdr:colOff>177800</xdr:colOff>
      <xdr:row>35</xdr:row>
      <xdr:rowOff>29028</xdr:rowOff>
    </xdr:to>
    <xdr:sp macro="" textlink="">
      <xdr:nvSpPr>
        <xdr:cNvPr id="500" name="楕円 499">
          <a:extLst>
            <a:ext uri="{FF2B5EF4-FFF2-40B4-BE49-F238E27FC236}">
              <a16:creationId xmlns:a16="http://schemas.microsoft.com/office/drawing/2014/main" id="{F163AC18-C129-4CC1-B670-CD4B335EF704}"/>
            </a:ext>
          </a:extLst>
        </xdr:cNvPr>
        <xdr:cNvSpPr/>
      </xdr:nvSpPr>
      <xdr:spPr>
        <a:xfrm>
          <a:off x="162687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121755</xdr:rowOff>
    </xdr:from>
    <xdr:ext cx="405111" cy="259045"/>
    <xdr:sp macro="" textlink="">
      <xdr:nvSpPr>
        <xdr:cNvPr id="501" name="【一般廃棄物処理施設】&#10;有形固定資産減価償却率該当値テキスト">
          <a:extLst>
            <a:ext uri="{FF2B5EF4-FFF2-40B4-BE49-F238E27FC236}">
              <a16:creationId xmlns:a16="http://schemas.microsoft.com/office/drawing/2014/main" id="{43A933B1-43D9-439C-B20A-CADDCEDDC4F0}"/>
            </a:ext>
          </a:extLst>
        </xdr:cNvPr>
        <xdr:cNvSpPr txBox="1"/>
      </xdr:nvSpPr>
      <xdr:spPr>
        <a:xfrm>
          <a:off x="16357600"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133169</xdr:rowOff>
    </xdr:from>
    <xdr:to>
      <xdr:col>81</xdr:col>
      <xdr:colOff>101600</xdr:colOff>
      <xdr:row>35</xdr:row>
      <xdr:rowOff>63319</xdr:rowOff>
    </xdr:to>
    <xdr:sp macro="" textlink="">
      <xdr:nvSpPr>
        <xdr:cNvPr id="502" name="楕円 501">
          <a:extLst>
            <a:ext uri="{FF2B5EF4-FFF2-40B4-BE49-F238E27FC236}">
              <a16:creationId xmlns:a16="http://schemas.microsoft.com/office/drawing/2014/main" id="{4754AE5C-BBCD-4586-B116-D79F9A6393B2}"/>
            </a:ext>
          </a:extLst>
        </xdr:cNvPr>
        <xdr:cNvSpPr/>
      </xdr:nvSpPr>
      <xdr:spPr>
        <a:xfrm>
          <a:off x="15430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149678</xdr:rowOff>
    </xdr:from>
    <xdr:to>
      <xdr:col>85</xdr:col>
      <xdr:colOff>127000</xdr:colOff>
      <xdr:row>35</xdr:row>
      <xdr:rowOff>12519</xdr:rowOff>
    </xdr:to>
    <xdr:cxnSp macro="">
      <xdr:nvCxnSpPr>
        <xdr:cNvPr id="503" name="直線コネクタ 502">
          <a:extLst>
            <a:ext uri="{FF2B5EF4-FFF2-40B4-BE49-F238E27FC236}">
              <a16:creationId xmlns:a16="http://schemas.microsoft.com/office/drawing/2014/main" id="{7F85F918-3D1B-4470-BF8E-B19C52BB9C57}"/>
            </a:ext>
          </a:extLst>
        </xdr:cNvPr>
        <xdr:cNvCxnSpPr/>
      </xdr:nvCxnSpPr>
      <xdr:spPr>
        <a:xfrm flipV="1">
          <a:off x="15481300" y="597897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165826</xdr:rowOff>
    </xdr:from>
    <xdr:to>
      <xdr:col>76</xdr:col>
      <xdr:colOff>165100</xdr:colOff>
      <xdr:row>35</xdr:row>
      <xdr:rowOff>95976</xdr:rowOff>
    </xdr:to>
    <xdr:sp macro="" textlink="">
      <xdr:nvSpPr>
        <xdr:cNvPr id="504" name="楕円 503">
          <a:extLst>
            <a:ext uri="{FF2B5EF4-FFF2-40B4-BE49-F238E27FC236}">
              <a16:creationId xmlns:a16="http://schemas.microsoft.com/office/drawing/2014/main" id="{D1DA845B-CCCB-4AEB-9E99-B101FD793CFA}"/>
            </a:ext>
          </a:extLst>
        </xdr:cNvPr>
        <xdr:cNvSpPr/>
      </xdr:nvSpPr>
      <xdr:spPr>
        <a:xfrm>
          <a:off x="14541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35</xdr:row>
      <xdr:rowOff>45176</xdr:rowOff>
    </xdr:to>
    <xdr:cxnSp macro="">
      <xdr:nvCxnSpPr>
        <xdr:cNvPr id="505" name="直線コネクタ 504">
          <a:extLst>
            <a:ext uri="{FF2B5EF4-FFF2-40B4-BE49-F238E27FC236}">
              <a16:creationId xmlns:a16="http://schemas.microsoft.com/office/drawing/2014/main" id="{FCE457AF-B751-4685-B1F4-0360800617D0}"/>
            </a:ext>
          </a:extLst>
        </xdr:cNvPr>
        <xdr:cNvCxnSpPr/>
      </xdr:nvCxnSpPr>
      <xdr:spPr>
        <a:xfrm flipV="1">
          <a:off x="14592300" y="60132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31931</xdr:rowOff>
    </xdr:from>
    <xdr:to>
      <xdr:col>72</xdr:col>
      <xdr:colOff>38100</xdr:colOff>
      <xdr:row>35</xdr:row>
      <xdr:rowOff>133531</xdr:rowOff>
    </xdr:to>
    <xdr:sp macro="" textlink="">
      <xdr:nvSpPr>
        <xdr:cNvPr id="506" name="楕円 505">
          <a:extLst>
            <a:ext uri="{FF2B5EF4-FFF2-40B4-BE49-F238E27FC236}">
              <a16:creationId xmlns:a16="http://schemas.microsoft.com/office/drawing/2014/main" id="{323CDBE8-12BB-4C39-B99B-4A08BD69ABE1}"/>
            </a:ext>
          </a:extLst>
        </xdr:cNvPr>
        <xdr:cNvSpPr/>
      </xdr:nvSpPr>
      <xdr:spPr>
        <a:xfrm>
          <a:off x="13652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45176</xdr:rowOff>
    </xdr:from>
    <xdr:to>
      <xdr:col>76</xdr:col>
      <xdr:colOff>114300</xdr:colOff>
      <xdr:row>35</xdr:row>
      <xdr:rowOff>82731</xdr:rowOff>
    </xdr:to>
    <xdr:cxnSp macro="">
      <xdr:nvCxnSpPr>
        <xdr:cNvPr id="507" name="直線コネクタ 506">
          <a:extLst>
            <a:ext uri="{FF2B5EF4-FFF2-40B4-BE49-F238E27FC236}">
              <a16:creationId xmlns:a16="http://schemas.microsoft.com/office/drawing/2014/main" id="{EE1D7368-3B52-48EB-B6B3-32FC4ECFB17E}"/>
            </a:ext>
          </a:extLst>
        </xdr:cNvPr>
        <xdr:cNvCxnSpPr/>
      </xdr:nvCxnSpPr>
      <xdr:spPr>
        <a:xfrm flipV="1">
          <a:off x="13703300" y="60459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508" name="n_1aveValue【一般廃棄物処理施設】&#10;有形固定資産減価償却率">
          <a:extLst>
            <a:ext uri="{FF2B5EF4-FFF2-40B4-BE49-F238E27FC236}">
              <a16:creationId xmlns:a16="http://schemas.microsoft.com/office/drawing/2014/main" id="{32A7C2D0-D24E-4CDF-A5F6-65DD641130D9}"/>
            </a:ext>
          </a:extLst>
        </xdr:cNvPr>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E40F4DC9-AD6D-4F05-BFCE-980320496ACD}"/>
            </a:ext>
          </a:extLst>
        </xdr:cNvPr>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162214</xdr:rowOff>
    </xdr:from>
    <xdr:ext cx="405111" cy="259045"/>
    <xdr:sp macro="" textlink="">
      <xdr:nvSpPr>
        <xdr:cNvPr id="510" name="n_3aveValue【一般廃棄物処理施設】&#10;有形固定資産減価償却率">
          <a:extLst>
            <a:ext uri="{FF2B5EF4-FFF2-40B4-BE49-F238E27FC236}">
              <a16:creationId xmlns:a16="http://schemas.microsoft.com/office/drawing/2014/main" id="{89914306-4B86-4DE5-A6BB-70DA9EFAFD3C}"/>
            </a:ext>
          </a:extLst>
        </xdr:cNvPr>
        <xdr:cNvSpPr txBox="1"/>
      </xdr:nvSpPr>
      <xdr:spPr>
        <a:xfrm>
          <a:off x="13500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79846</xdr:rowOff>
    </xdr:from>
    <xdr:ext cx="405111" cy="259045"/>
    <xdr:sp macro="" textlink="">
      <xdr:nvSpPr>
        <xdr:cNvPr id="511" name="n_1mainValue【一般廃棄物処理施設】&#10;有形固定資産減価償却率">
          <a:extLst>
            <a:ext uri="{FF2B5EF4-FFF2-40B4-BE49-F238E27FC236}">
              <a16:creationId xmlns:a16="http://schemas.microsoft.com/office/drawing/2014/main" id="{062FAA77-AF63-4E55-BEFA-2AFF47F2A875}"/>
            </a:ext>
          </a:extLst>
        </xdr:cNvPr>
        <xdr:cNvSpPr txBox="1"/>
      </xdr:nvSpPr>
      <xdr:spPr>
        <a:xfrm>
          <a:off x="152660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112503</xdr:rowOff>
    </xdr:from>
    <xdr:ext cx="405111" cy="259045"/>
    <xdr:sp macro="" textlink="">
      <xdr:nvSpPr>
        <xdr:cNvPr id="512" name="n_2mainValue【一般廃棄物処理施設】&#10;有形固定資産減価償却率">
          <a:extLst>
            <a:ext uri="{FF2B5EF4-FFF2-40B4-BE49-F238E27FC236}">
              <a16:creationId xmlns:a16="http://schemas.microsoft.com/office/drawing/2014/main" id="{E21B0587-5AAB-48E8-81B3-80171DE5DDBE}"/>
            </a:ext>
          </a:extLst>
        </xdr:cNvPr>
        <xdr:cNvSpPr txBox="1"/>
      </xdr:nvSpPr>
      <xdr:spPr>
        <a:xfrm>
          <a:off x="143897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150058</xdr:rowOff>
    </xdr:from>
    <xdr:ext cx="405111" cy="259045"/>
    <xdr:sp macro="" textlink="">
      <xdr:nvSpPr>
        <xdr:cNvPr id="513" name="n_3mainValue【一般廃棄物処理施設】&#10;有形固定資産減価償却率">
          <a:extLst>
            <a:ext uri="{FF2B5EF4-FFF2-40B4-BE49-F238E27FC236}">
              <a16:creationId xmlns:a16="http://schemas.microsoft.com/office/drawing/2014/main" id="{6D0A60D9-65FD-44C3-8E8D-1F6B09364857}"/>
            </a:ext>
          </a:extLst>
        </xdr:cNvPr>
        <xdr:cNvSpPr txBox="1"/>
      </xdr:nvSpPr>
      <xdr:spPr>
        <a:xfrm>
          <a:off x="13500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38C7D308-2FCA-4AF1-BC70-F0C89D0F28D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A4049CDF-0533-4C95-A6A9-907205063B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363BF126-EB2D-47E0-8E1B-F4C1F23C2E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E7145B4D-A9EA-4508-AD09-1F3FC740C77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3CEE0130-7D83-41F0-BB6C-27CB62A271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5B60BC0B-8C36-4D54-BD4C-742D7CA59D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665EF489-2504-4552-99DC-7A898B9992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709FD713-081A-4A7B-83BB-AE7CD1740D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E5BA4F5F-288C-4278-9343-F41A87A6C0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7BA04356-EC13-4176-B057-E0AAA62F712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9D8EFCB3-C3A0-4FE4-A384-E429466C5EA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5CECCE8A-CBF7-4578-B1DE-CA06A6D000A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0DA6A94A-EC5B-4726-9F29-085A1583BC3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3F9D6447-94E6-4B23-9587-04A6C4B2C28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FAE1EC77-E502-4106-9464-7B9B46D77B9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1AABF2BF-F072-4D1C-82C0-65628E56E3D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4BA4915B-FC3A-40EE-A254-D1AD77B809A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56B00D40-1CC2-4B29-B9B6-E83C8E75285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62D3462B-B21F-496B-8FBD-2108B9578B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62CFD767-1C56-4E3B-BE98-3A59F798C7E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EB6D357D-E7F3-430C-973A-83EA6D4214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535" name="直線コネクタ 534">
          <a:extLst>
            <a:ext uri="{FF2B5EF4-FFF2-40B4-BE49-F238E27FC236}">
              <a16:creationId xmlns:a16="http://schemas.microsoft.com/office/drawing/2014/main" id="{CD0BE33F-4ACC-4D16-A9DE-56E940D41067}"/>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536" name="【一般廃棄物処理施設】&#10;一人当たり有形固定資産（償却資産）額最小値テキスト">
          <a:extLst>
            <a:ext uri="{FF2B5EF4-FFF2-40B4-BE49-F238E27FC236}">
              <a16:creationId xmlns:a16="http://schemas.microsoft.com/office/drawing/2014/main" id="{5D8AEB7C-E942-4115-A250-3EC17A5DA1A1}"/>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537" name="直線コネクタ 536">
          <a:extLst>
            <a:ext uri="{FF2B5EF4-FFF2-40B4-BE49-F238E27FC236}">
              <a16:creationId xmlns:a16="http://schemas.microsoft.com/office/drawing/2014/main" id="{C9F38C33-502F-42AA-A4E9-EAAFAD3F0B1A}"/>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B8A4218B-0D19-42DE-A320-72EFD8479C67}"/>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539" name="直線コネクタ 538">
          <a:extLst>
            <a:ext uri="{FF2B5EF4-FFF2-40B4-BE49-F238E27FC236}">
              <a16:creationId xmlns:a16="http://schemas.microsoft.com/office/drawing/2014/main" id="{BF6D0125-8D94-4DDE-9590-5BF584709707}"/>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8802</xdr:rowOff>
    </xdr:from>
    <xdr:ext cx="599010" cy="259045"/>
    <xdr:sp macro="" textlink="">
      <xdr:nvSpPr>
        <xdr:cNvPr id="540" name="【一般廃棄物処理施設】&#10;一人当たり有形固定資産（償却資産）額平均値テキスト">
          <a:extLst>
            <a:ext uri="{FF2B5EF4-FFF2-40B4-BE49-F238E27FC236}">
              <a16:creationId xmlns:a16="http://schemas.microsoft.com/office/drawing/2014/main" id="{694EFFBB-FC0D-48C5-83C0-9B783B5FD278}"/>
            </a:ext>
          </a:extLst>
        </xdr:cNvPr>
        <xdr:cNvSpPr txBox="1"/>
      </xdr:nvSpPr>
      <xdr:spPr>
        <a:xfrm>
          <a:off x="22199600" y="6352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541" name="フローチャート: 判断 540">
          <a:extLst>
            <a:ext uri="{FF2B5EF4-FFF2-40B4-BE49-F238E27FC236}">
              <a16:creationId xmlns:a16="http://schemas.microsoft.com/office/drawing/2014/main" id="{F6D8DC80-0A32-46EB-BE12-A38624CF6786}"/>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542" name="フローチャート: 判断 541">
          <a:extLst>
            <a:ext uri="{FF2B5EF4-FFF2-40B4-BE49-F238E27FC236}">
              <a16:creationId xmlns:a16="http://schemas.microsoft.com/office/drawing/2014/main" id="{0AC377EE-70E4-4EAF-AA2B-27A3C92ADF6E}"/>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543" name="フローチャート: 判断 542">
          <a:extLst>
            <a:ext uri="{FF2B5EF4-FFF2-40B4-BE49-F238E27FC236}">
              <a16:creationId xmlns:a16="http://schemas.microsoft.com/office/drawing/2014/main" id="{369FC759-7349-410C-9E45-1CDA22D7F006}"/>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544" name="フローチャート: 判断 543">
          <a:extLst>
            <a:ext uri="{FF2B5EF4-FFF2-40B4-BE49-F238E27FC236}">
              <a16:creationId xmlns:a16="http://schemas.microsoft.com/office/drawing/2014/main" id="{F6CE2A1E-C7C0-4223-A7AC-F8155B90B436}"/>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D3E51229-02B4-427F-9301-B7D44CCC61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31646D51-6F2E-47B8-AFC9-52BD043C49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3FA1DB0F-F286-4CE1-BEF0-7B8CBB30A5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B0BA3FD7-8ED6-4632-B790-4FBDBD80BE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4B3DA84A-A69E-4EB6-BF36-9AB75C70F2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3253</xdr:rowOff>
    </xdr:from>
    <xdr:to>
      <xdr:col>116</xdr:col>
      <xdr:colOff>114300</xdr:colOff>
      <xdr:row>38</xdr:row>
      <xdr:rowOff>104853</xdr:rowOff>
    </xdr:to>
    <xdr:sp macro="" textlink="">
      <xdr:nvSpPr>
        <xdr:cNvPr id="550" name="楕円 549">
          <a:extLst>
            <a:ext uri="{FF2B5EF4-FFF2-40B4-BE49-F238E27FC236}">
              <a16:creationId xmlns:a16="http://schemas.microsoft.com/office/drawing/2014/main" id="{2DE906CE-6667-4770-B2E6-7F25F91D6A09}"/>
            </a:ext>
          </a:extLst>
        </xdr:cNvPr>
        <xdr:cNvSpPr/>
      </xdr:nvSpPr>
      <xdr:spPr>
        <a:xfrm>
          <a:off x="22110700" y="65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153130</xdr:rowOff>
    </xdr:from>
    <xdr:ext cx="599010" cy="259045"/>
    <xdr:sp macro="" textlink="">
      <xdr:nvSpPr>
        <xdr:cNvPr id="551" name="【一般廃棄物処理施設】&#10;一人当たり有形固定資産（償却資産）額該当値テキスト">
          <a:extLst>
            <a:ext uri="{FF2B5EF4-FFF2-40B4-BE49-F238E27FC236}">
              <a16:creationId xmlns:a16="http://schemas.microsoft.com/office/drawing/2014/main" id="{84C5768A-A7E2-4075-9ED6-E0B8905E0217}"/>
            </a:ext>
          </a:extLst>
        </xdr:cNvPr>
        <xdr:cNvSpPr txBox="1"/>
      </xdr:nvSpPr>
      <xdr:spPr>
        <a:xfrm>
          <a:off x="22199600" y="649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5626</xdr:rowOff>
    </xdr:from>
    <xdr:to>
      <xdr:col>112</xdr:col>
      <xdr:colOff>38100</xdr:colOff>
      <xdr:row>38</xdr:row>
      <xdr:rowOff>107226</xdr:rowOff>
    </xdr:to>
    <xdr:sp macro="" textlink="">
      <xdr:nvSpPr>
        <xdr:cNvPr id="552" name="楕円 551">
          <a:extLst>
            <a:ext uri="{FF2B5EF4-FFF2-40B4-BE49-F238E27FC236}">
              <a16:creationId xmlns:a16="http://schemas.microsoft.com/office/drawing/2014/main" id="{7A9DEE23-9F1E-417A-9B47-F0141368132D}"/>
            </a:ext>
          </a:extLst>
        </xdr:cNvPr>
        <xdr:cNvSpPr/>
      </xdr:nvSpPr>
      <xdr:spPr>
        <a:xfrm>
          <a:off x="21272500" y="65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54053</xdr:rowOff>
    </xdr:from>
    <xdr:to>
      <xdr:col>116</xdr:col>
      <xdr:colOff>63500</xdr:colOff>
      <xdr:row>38</xdr:row>
      <xdr:rowOff>56426</xdr:rowOff>
    </xdr:to>
    <xdr:cxnSp macro="">
      <xdr:nvCxnSpPr>
        <xdr:cNvPr id="553" name="直線コネクタ 552">
          <a:extLst>
            <a:ext uri="{FF2B5EF4-FFF2-40B4-BE49-F238E27FC236}">
              <a16:creationId xmlns:a16="http://schemas.microsoft.com/office/drawing/2014/main" id="{5A77C002-3D08-436C-ACA3-CAE0D0575158}"/>
            </a:ext>
          </a:extLst>
        </xdr:cNvPr>
        <xdr:cNvCxnSpPr/>
      </xdr:nvCxnSpPr>
      <xdr:spPr>
        <a:xfrm flipV="1">
          <a:off x="21323300" y="6569153"/>
          <a:ext cx="8382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12589</xdr:rowOff>
    </xdr:from>
    <xdr:to>
      <xdr:col>107</xdr:col>
      <xdr:colOff>101600</xdr:colOff>
      <xdr:row>38</xdr:row>
      <xdr:rowOff>114189</xdr:rowOff>
    </xdr:to>
    <xdr:sp macro="" textlink="">
      <xdr:nvSpPr>
        <xdr:cNvPr id="554" name="楕円 553">
          <a:extLst>
            <a:ext uri="{FF2B5EF4-FFF2-40B4-BE49-F238E27FC236}">
              <a16:creationId xmlns:a16="http://schemas.microsoft.com/office/drawing/2014/main" id="{867D1454-E076-49D3-98A2-C14DA0D2DA56}"/>
            </a:ext>
          </a:extLst>
        </xdr:cNvPr>
        <xdr:cNvSpPr/>
      </xdr:nvSpPr>
      <xdr:spPr>
        <a:xfrm>
          <a:off x="20383500" y="65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56426</xdr:rowOff>
    </xdr:from>
    <xdr:to>
      <xdr:col>111</xdr:col>
      <xdr:colOff>177800</xdr:colOff>
      <xdr:row>38</xdr:row>
      <xdr:rowOff>63389</xdr:rowOff>
    </xdr:to>
    <xdr:cxnSp macro="">
      <xdr:nvCxnSpPr>
        <xdr:cNvPr id="555" name="直線コネクタ 554">
          <a:extLst>
            <a:ext uri="{FF2B5EF4-FFF2-40B4-BE49-F238E27FC236}">
              <a16:creationId xmlns:a16="http://schemas.microsoft.com/office/drawing/2014/main" id="{869F74D4-032C-4E8F-9883-100E87BE1B7B}"/>
            </a:ext>
          </a:extLst>
        </xdr:cNvPr>
        <xdr:cNvCxnSpPr/>
      </xdr:nvCxnSpPr>
      <xdr:spPr>
        <a:xfrm flipV="1">
          <a:off x="20434300" y="6571526"/>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17490</xdr:rowOff>
    </xdr:from>
    <xdr:to>
      <xdr:col>102</xdr:col>
      <xdr:colOff>165100</xdr:colOff>
      <xdr:row>38</xdr:row>
      <xdr:rowOff>119090</xdr:rowOff>
    </xdr:to>
    <xdr:sp macro="" textlink="">
      <xdr:nvSpPr>
        <xdr:cNvPr id="556" name="楕円 555">
          <a:extLst>
            <a:ext uri="{FF2B5EF4-FFF2-40B4-BE49-F238E27FC236}">
              <a16:creationId xmlns:a16="http://schemas.microsoft.com/office/drawing/2014/main" id="{D61A9D13-0973-43F2-B5A1-91EAED167952}"/>
            </a:ext>
          </a:extLst>
        </xdr:cNvPr>
        <xdr:cNvSpPr/>
      </xdr:nvSpPr>
      <xdr:spPr>
        <a:xfrm>
          <a:off x="19494500" y="6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63389</xdr:rowOff>
    </xdr:from>
    <xdr:to>
      <xdr:col>107</xdr:col>
      <xdr:colOff>50800</xdr:colOff>
      <xdr:row>38</xdr:row>
      <xdr:rowOff>68290</xdr:rowOff>
    </xdr:to>
    <xdr:cxnSp macro="">
      <xdr:nvCxnSpPr>
        <xdr:cNvPr id="557" name="直線コネクタ 556">
          <a:extLst>
            <a:ext uri="{FF2B5EF4-FFF2-40B4-BE49-F238E27FC236}">
              <a16:creationId xmlns:a16="http://schemas.microsoft.com/office/drawing/2014/main" id="{59CDC00E-3F47-4C12-B9F8-F9F394C02EED}"/>
            </a:ext>
          </a:extLst>
        </xdr:cNvPr>
        <xdr:cNvCxnSpPr/>
      </xdr:nvCxnSpPr>
      <xdr:spPr>
        <a:xfrm flipV="1">
          <a:off x="19545300" y="6578489"/>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558" name="n_1aveValue【一般廃棄物処理施設】&#10;一人当たり有形固定資産（償却資産）額">
          <a:extLst>
            <a:ext uri="{FF2B5EF4-FFF2-40B4-BE49-F238E27FC236}">
              <a16:creationId xmlns:a16="http://schemas.microsoft.com/office/drawing/2014/main" id="{DBB1A58E-3912-4D40-9753-07748D12423A}"/>
            </a:ext>
          </a:extLst>
        </xdr:cNvPr>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43087</xdr:rowOff>
    </xdr:from>
    <xdr:ext cx="599010" cy="259045"/>
    <xdr:sp macro="" textlink="">
      <xdr:nvSpPr>
        <xdr:cNvPr id="559" name="n_2aveValue【一般廃棄物処理施設】&#10;一人当たり有形固定資産（償却資産）額">
          <a:extLst>
            <a:ext uri="{FF2B5EF4-FFF2-40B4-BE49-F238E27FC236}">
              <a16:creationId xmlns:a16="http://schemas.microsoft.com/office/drawing/2014/main" id="{6D5E410A-6843-4548-92D0-7582289C68A1}"/>
            </a:ext>
          </a:extLst>
        </xdr:cNvPr>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55102</xdr:rowOff>
    </xdr:from>
    <xdr:ext cx="599010" cy="259045"/>
    <xdr:sp macro="" textlink="">
      <xdr:nvSpPr>
        <xdr:cNvPr id="560" name="n_3aveValue【一般廃棄物処理施設】&#10;一人当たり有形固定資産（償却資産）額">
          <a:extLst>
            <a:ext uri="{FF2B5EF4-FFF2-40B4-BE49-F238E27FC236}">
              <a16:creationId xmlns:a16="http://schemas.microsoft.com/office/drawing/2014/main" id="{E4526F86-8425-44F3-9B15-64EA18B7FA89}"/>
            </a:ext>
          </a:extLst>
        </xdr:cNvPr>
        <xdr:cNvSpPr txBox="1"/>
      </xdr:nvSpPr>
      <xdr:spPr>
        <a:xfrm>
          <a:off x="19245795" y="67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123753</xdr:rowOff>
    </xdr:from>
    <xdr:ext cx="599010" cy="259045"/>
    <xdr:sp macro="" textlink="">
      <xdr:nvSpPr>
        <xdr:cNvPr id="561" name="n_1mainValue【一般廃棄物処理施設】&#10;一人当たり有形固定資産（償却資産）額">
          <a:extLst>
            <a:ext uri="{FF2B5EF4-FFF2-40B4-BE49-F238E27FC236}">
              <a16:creationId xmlns:a16="http://schemas.microsoft.com/office/drawing/2014/main" id="{FA789D7F-12B9-4CF2-8790-3E62352A47DD}"/>
            </a:ext>
          </a:extLst>
        </xdr:cNvPr>
        <xdr:cNvSpPr txBox="1"/>
      </xdr:nvSpPr>
      <xdr:spPr>
        <a:xfrm>
          <a:off x="21011095" y="629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130716</xdr:rowOff>
    </xdr:from>
    <xdr:ext cx="599010" cy="259045"/>
    <xdr:sp macro="" textlink="">
      <xdr:nvSpPr>
        <xdr:cNvPr id="562" name="n_2mainValue【一般廃棄物処理施設】&#10;一人当たり有形固定資産（償却資産）額">
          <a:extLst>
            <a:ext uri="{FF2B5EF4-FFF2-40B4-BE49-F238E27FC236}">
              <a16:creationId xmlns:a16="http://schemas.microsoft.com/office/drawing/2014/main" id="{EEF9A475-58D6-4DC6-AF5F-F413910A7D91}"/>
            </a:ext>
          </a:extLst>
        </xdr:cNvPr>
        <xdr:cNvSpPr txBox="1"/>
      </xdr:nvSpPr>
      <xdr:spPr>
        <a:xfrm>
          <a:off x="20134795" y="63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135617</xdr:rowOff>
    </xdr:from>
    <xdr:ext cx="599010" cy="259045"/>
    <xdr:sp macro="" textlink="">
      <xdr:nvSpPr>
        <xdr:cNvPr id="563" name="n_3mainValue【一般廃棄物処理施設】&#10;一人当たり有形固定資産（償却資産）額">
          <a:extLst>
            <a:ext uri="{FF2B5EF4-FFF2-40B4-BE49-F238E27FC236}">
              <a16:creationId xmlns:a16="http://schemas.microsoft.com/office/drawing/2014/main" id="{BDBA29CB-4264-4786-A1EC-42FD5958B9B3}"/>
            </a:ext>
          </a:extLst>
        </xdr:cNvPr>
        <xdr:cNvSpPr txBox="1"/>
      </xdr:nvSpPr>
      <xdr:spPr>
        <a:xfrm>
          <a:off x="19245795" y="630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98EB2BCA-85B6-4ABF-AEB1-EBD910C27D0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D7FA4A88-8031-4A37-B510-E368026B79D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6D5B7DDE-9526-4899-91A8-839A352D586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07A52C50-8E66-4EFB-8D95-D035C760FF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A81D3232-9B23-4757-8EB0-2299DF56935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A89338AD-AC95-4E63-AB4E-9B2A534749E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EAEC9299-9FE7-460A-9FA0-A3A8443B86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7C42B33A-B24F-4FA8-8203-0CEEAC834DD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a:extLst>
            <a:ext uri="{FF2B5EF4-FFF2-40B4-BE49-F238E27FC236}">
              <a16:creationId xmlns:a16="http://schemas.microsoft.com/office/drawing/2014/main" id="{1A99FF59-098B-4621-BC33-2EF93F89C31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a:extLst>
            <a:ext uri="{FF2B5EF4-FFF2-40B4-BE49-F238E27FC236}">
              <a16:creationId xmlns:a16="http://schemas.microsoft.com/office/drawing/2014/main" id="{278B9ACE-9951-46B6-B97B-55718F842A7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74" name="テキスト ボックス 573">
          <a:extLst>
            <a:ext uri="{FF2B5EF4-FFF2-40B4-BE49-F238E27FC236}">
              <a16:creationId xmlns:a16="http://schemas.microsoft.com/office/drawing/2014/main" id="{4C045346-81A1-4D4A-B828-A5A621AB359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5" name="直線コネクタ 574">
          <a:extLst>
            <a:ext uri="{FF2B5EF4-FFF2-40B4-BE49-F238E27FC236}">
              <a16:creationId xmlns:a16="http://schemas.microsoft.com/office/drawing/2014/main" id="{C81BFBA6-04E5-42B0-8A4B-29A2C8A082B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6" name="テキスト ボックス 575">
          <a:extLst>
            <a:ext uri="{FF2B5EF4-FFF2-40B4-BE49-F238E27FC236}">
              <a16:creationId xmlns:a16="http://schemas.microsoft.com/office/drawing/2014/main" id="{8AE8463C-E365-4B76-8A44-4D1C27D0B1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7" name="直線コネクタ 576">
          <a:extLst>
            <a:ext uri="{FF2B5EF4-FFF2-40B4-BE49-F238E27FC236}">
              <a16:creationId xmlns:a16="http://schemas.microsoft.com/office/drawing/2014/main" id="{0ACB9D54-7375-47AF-A244-8C161BA318F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8" name="テキスト ボックス 577">
          <a:extLst>
            <a:ext uri="{FF2B5EF4-FFF2-40B4-BE49-F238E27FC236}">
              <a16:creationId xmlns:a16="http://schemas.microsoft.com/office/drawing/2014/main" id="{9B3DFD0B-751E-43CA-8534-932287E6E45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9" name="直線コネクタ 578">
          <a:extLst>
            <a:ext uri="{FF2B5EF4-FFF2-40B4-BE49-F238E27FC236}">
              <a16:creationId xmlns:a16="http://schemas.microsoft.com/office/drawing/2014/main" id="{B0E2E037-0A1C-4E13-8307-15F96393BEF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0" name="テキスト ボックス 579">
          <a:extLst>
            <a:ext uri="{FF2B5EF4-FFF2-40B4-BE49-F238E27FC236}">
              <a16:creationId xmlns:a16="http://schemas.microsoft.com/office/drawing/2014/main" id="{77CC782F-9EF2-4FAE-8821-4114D6285A6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1" name="直線コネクタ 580">
          <a:extLst>
            <a:ext uri="{FF2B5EF4-FFF2-40B4-BE49-F238E27FC236}">
              <a16:creationId xmlns:a16="http://schemas.microsoft.com/office/drawing/2014/main" id="{50C7087F-A963-45F9-A683-199488C03D3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2" name="テキスト ボックス 581">
          <a:extLst>
            <a:ext uri="{FF2B5EF4-FFF2-40B4-BE49-F238E27FC236}">
              <a16:creationId xmlns:a16="http://schemas.microsoft.com/office/drawing/2014/main" id="{5535DB41-A8F9-4DFD-AC0F-9E8DEA387E4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3" name="直線コネクタ 582">
          <a:extLst>
            <a:ext uri="{FF2B5EF4-FFF2-40B4-BE49-F238E27FC236}">
              <a16:creationId xmlns:a16="http://schemas.microsoft.com/office/drawing/2014/main" id="{05A28E76-5159-4205-BB5C-89DF951F70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26B37876-7F61-46F9-B5F2-9C591F38AF6A}"/>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a:extLst>
            <a:ext uri="{FF2B5EF4-FFF2-40B4-BE49-F238E27FC236}">
              <a16:creationId xmlns:a16="http://schemas.microsoft.com/office/drawing/2014/main" id="{4202C457-73F5-464C-AC11-660430BA30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389939F9-13F9-418B-B3A6-D802054E8AA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7" name="【保健センター・保健所】&#10;有形固定資産減価償却率グラフ枠">
          <a:extLst>
            <a:ext uri="{FF2B5EF4-FFF2-40B4-BE49-F238E27FC236}">
              <a16:creationId xmlns:a16="http://schemas.microsoft.com/office/drawing/2014/main" id="{800C1C13-AD77-4747-9C3C-DF95A7E36D7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88" name="直線コネクタ 587">
          <a:extLst>
            <a:ext uri="{FF2B5EF4-FFF2-40B4-BE49-F238E27FC236}">
              <a16:creationId xmlns:a16="http://schemas.microsoft.com/office/drawing/2014/main" id="{802F1AA0-5F3E-40A3-886E-1889B5173AA6}"/>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89" name="【保健センター・保健所】&#10;有形固定資産減価償却率最小値テキスト">
          <a:extLst>
            <a:ext uri="{FF2B5EF4-FFF2-40B4-BE49-F238E27FC236}">
              <a16:creationId xmlns:a16="http://schemas.microsoft.com/office/drawing/2014/main" id="{DDA838FE-6E13-4094-A700-63602EC00C34}"/>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90" name="直線コネクタ 589">
          <a:extLst>
            <a:ext uri="{FF2B5EF4-FFF2-40B4-BE49-F238E27FC236}">
              <a16:creationId xmlns:a16="http://schemas.microsoft.com/office/drawing/2014/main" id="{DAEC4D38-4AF3-4211-B8A2-4E169615861E}"/>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91" name="【保健センター・保健所】&#10;有形固定資産減価償却率最大値テキスト">
          <a:extLst>
            <a:ext uri="{FF2B5EF4-FFF2-40B4-BE49-F238E27FC236}">
              <a16:creationId xmlns:a16="http://schemas.microsoft.com/office/drawing/2014/main" id="{C1A4A177-86B0-4175-BDE3-FD08DB57BB0B}"/>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92" name="直線コネクタ 591">
          <a:extLst>
            <a:ext uri="{FF2B5EF4-FFF2-40B4-BE49-F238E27FC236}">
              <a16:creationId xmlns:a16="http://schemas.microsoft.com/office/drawing/2014/main" id="{BA3AE8A3-C4E7-42B7-8908-F56CBD8F8E9F}"/>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93" name="【保健センター・保健所】&#10;有形固定資産減価償却率平均値テキスト">
          <a:extLst>
            <a:ext uri="{FF2B5EF4-FFF2-40B4-BE49-F238E27FC236}">
              <a16:creationId xmlns:a16="http://schemas.microsoft.com/office/drawing/2014/main" id="{A34DD981-A618-4539-BA3E-0BA92A8C85F5}"/>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94" name="フローチャート: 判断 593">
          <a:extLst>
            <a:ext uri="{FF2B5EF4-FFF2-40B4-BE49-F238E27FC236}">
              <a16:creationId xmlns:a16="http://schemas.microsoft.com/office/drawing/2014/main" id="{3E94E1CC-A9B1-43E4-832D-823B1EBABDAF}"/>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95" name="フローチャート: 判断 594">
          <a:extLst>
            <a:ext uri="{FF2B5EF4-FFF2-40B4-BE49-F238E27FC236}">
              <a16:creationId xmlns:a16="http://schemas.microsoft.com/office/drawing/2014/main" id="{AF155677-F4C2-4519-B706-31009FD41937}"/>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596" name="フローチャート: 判断 595">
          <a:extLst>
            <a:ext uri="{FF2B5EF4-FFF2-40B4-BE49-F238E27FC236}">
              <a16:creationId xmlns:a16="http://schemas.microsoft.com/office/drawing/2014/main" id="{697516D2-0479-4C58-867E-802D20C5E722}"/>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97" name="フローチャート: 判断 596">
          <a:extLst>
            <a:ext uri="{FF2B5EF4-FFF2-40B4-BE49-F238E27FC236}">
              <a16:creationId xmlns:a16="http://schemas.microsoft.com/office/drawing/2014/main" id="{FE421834-209E-45C8-8693-17CBAC5C3A17}"/>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35DBBE6-2A8D-4244-9278-510285145E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1B210CA-6C6A-4657-9EAA-C89F07B27E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368ECAD-1D9A-4C93-88E8-C85F027AEA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BAB27493-C55A-452B-97C8-B4291C60989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7986481-2AE2-417B-BBEB-2D322200E86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132080</xdr:rowOff>
    </xdr:from>
    <xdr:to>
      <xdr:col>85</xdr:col>
      <xdr:colOff>177800</xdr:colOff>
      <xdr:row>58</xdr:row>
      <xdr:rowOff>62230</xdr:rowOff>
    </xdr:to>
    <xdr:sp macro="" textlink="">
      <xdr:nvSpPr>
        <xdr:cNvPr id="603" name="楕円 602">
          <a:extLst>
            <a:ext uri="{FF2B5EF4-FFF2-40B4-BE49-F238E27FC236}">
              <a16:creationId xmlns:a16="http://schemas.microsoft.com/office/drawing/2014/main" id="{98E84281-30B5-4815-B531-49149124F62F}"/>
            </a:ext>
          </a:extLst>
        </xdr:cNvPr>
        <xdr:cNvSpPr/>
      </xdr:nvSpPr>
      <xdr:spPr>
        <a:xfrm>
          <a:off x="16268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154957</xdr:rowOff>
    </xdr:from>
    <xdr:ext cx="405111" cy="259045"/>
    <xdr:sp macro="" textlink="">
      <xdr:nvSpPr>
        <xdr:cNvPr id="604" name="【保健センター・保健所】&#10;有形固定資産減価償却率該当値テキスト">
          <a:extLst>
            <a:ext uri="{FF2B5EF4-FFF2-40B4-BE49-F238E27FC236}">
              <a16:creationId xmlns:a16="http://schemas.microsoft.com/office/drawing/2014/main" id="{E88EDF16-3270-44FA-A6D5-DD377E08A579}"/>
            </a:ext>
          </a:extLst>
        </xdr:cNvPr>
        <xdr:cNvSpPr txBox="1"/>
      </xdr:nvSpPr>
      <xdr:spPr>
        <a:xfrm>
          <a:off x="16357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170180</xdr:rowOff>
    </xdr:from>
    <xdr:to>
      <xdr:col>81</xdr:col>
      <xdr:colOff>101600</xdr:colOff>
      <xdr:row>58</xdr:row>
      <xdr:rowOff>100330</xdr:rowOff>
    </xdr:to>
    <xdr:sp macro="" textlink="">
      <xdr:nvSpPr>
        <xdr:cNvPr id="605" name="楕円 604">
          <a:extLst>
            <a:ext uri="{FF2B5EF4-FFF2-40B4-BE49-F238E27FC236}">
              <a16:creationId xmlns:a16="http://schemas.microsoft.com/office/drawing/2014/main" id="{A63C894A-5E9D-4AF8-9D5A-E14DD29041BC}"/>
            </a:ext>
          </a:extLst>
        </xdr:cNvPr>
        <xdr:cNvSpPr/>
      </xdr:nvSpPr>
      <xdr:spPr>
        <a:xfrm>
          <a:off x="15430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58</xdr:row>
      <xdr:rowOff>49530</xdr:rowOff>
    </xdr:to>
    <xdr:cxnSp macro="">
      <xdr:nvCxnSpPr>
        <xdr:cNvPr id="606" name="直線コネクタ 605">
          <a:extLst>
            <a:ext uri="{FF2B5EF4-FFF2-40B4-BE49-F238E27FC236}">
              <a16:creationId xmlns:a16="http://schemas.microsoft.com/office/drawing/2014/main" id="{6E429736-D810-4A55-AFFC-10A0405E9945}"/>
            </a:ext>
          </a:extLst>
        </xdr:cNvPr>
        <xdr:cNvCxnSpPr/>
      </xdr:nvCxnSpPr>
      <xdr:spPr>
        <a:xfrm flipV="1">
          <a:off x="15481300" y="9955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607" name="楕円 606">
          <a:extLst>
            <a:ext uri="{FF2B5EF4-FFF2-40B4-BE49-F238E27FC236}">
              <a16:creationId xmlns:a16="http://schemas.microsoft.com/office/drawing/2014/main" id="{37B6996D-4A70-437E-B394-D7CB32CF6F30}"/>
            </a:ext>
          </a:extLst>
        </xdr:cNvPr>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87630</xdr:rowOff>
    </xdr:to>
    <xdr:cxnSp macro="">
      <xdr:nvCxnSpPr>
        <xdr:cNvPr id="608" name="直線コネクタ 607">
          <a:extLst>
            <a:ext uri="{FF2B5EF4-FFF2-40B4-BE49-F238E27FC236}">
              <a16:creationId xmlns:a16="http://schemas.microsoft.com/office/drawing/2014/main" id="{CDCAE0BA-3DA8-4D4E-A994-53B7F58EA13C}"/>
            </a:ext>
          </a:extLst>
        </xdr:cNvPr>
        <xdr:cNvCxnSpPr/>
      </xdr:nvCxnSpPr>
      <xdr:spPr>
        <a:xfrm flipV="1">
          <a:off x="14592300" y="9993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609" name="楕円 608">
          <a:extLst>
            <a:ext uri="{FF2B5EF4-FFF2-40B4-BE49-F238E27FC236}">
              <a16:creationId xmlns:a16="http://schemas.microsoft.com/office/drawing/2014/main" id="{14A1801B-034D-4669-91F0-0AEBB154FBB4}"/>
            </a:ext>
          </a:extLst>
        </xdr:cNvPr>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123825</xdr:rowOff>
    </xdr:to>
    <xdr:cxnSp macro="">
      <xdr:nvCxnSpPr>
        <xdr:cNvPr id="610" name="直線コネクタ 609">
          <a:extLst>
            <a:ext uri="{FF2B5EF4-FFF2-40B4-BE49-F238E27FC236}">
              <a16:creationId xmlns:a16="http://schemas.microsoft.com/office/drawing/2014/main" id="{4DB71D76-532C-421C-A3CF-9F18E7B94E13}"/>
            </a:ext>
          </a:extLst>
        </xdr:cNvPr>
        <xdr:cNvCxnSpPr/>
      </xdr:nvCxnSpPr>
      <xdr:spPr>
        <a:xfrm flipV="1">
          <a:off x="13703300" y="10031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611" name="n_1aveValue【保健センター・保健所】&#10;有形固定資産減価償却率">
          <a:extLst>
            <a:ext uri="{FF2B5EF4-FFF2-40B4-BE49-F238E27FC236}">
              <a16:creationId xmlns:a16="http://schemas.microsoft.com/office/drawing/2014/main" id="{D43A02C1-FE0F-4A03-9922-7F797E36797B}"/>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612" name="n_2aveValue【保健センター・保健所】&#10;有形固定資産減価償却率">
          <a:extLst>
            <a:ext uri="{FF2B5EF4-FFF2-40B4-BE49-F238E27FC236}">
              <a16:creationId xmlns:a16="http://schemas.microsoft.com/office/drawing/2014/main" id="{A69590BC-E630-4878-8DDB-83F6E72F43B1}"/>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613" name="n_3aveValue【保健センター・保健所】&#10;有形固定資産減価償却率">
          <a:extLst>
            <a:ext uri="{FF2B5EF4-FFF2-40B4-BE49-F238E27FC236}">
              <a16:creationId xmlns:a16="http://schemas.microsoft.com/office/drawing/2014/main" id="{2194DA66-14F0-40B6-A36E-E587D0E749E2}"/>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116857</xdr:rowOff>
    </xdr:from>
    <xdr:ext cx="405111" cy="259045"/>
    <xdr:sp macro="" textlink="">
      <xdr:nvSpPr>
        <xdr:cNvPr id="614" name="n_1mainValue【保健センター・保健所】&#10;有形固定資産減価償却率">
          <a:extLst>
            <a:ext uri="{FF2B5EF4-FFF2-40B4-BE49-F238E27FC236}">
              <a16:creationId xmlns:a16="http://schemas.microsoft.com/office/drawing/2014/main" id="{4BC51805-A068-466E-B4DF-3AEF98604182}"/>
            </a:ext>
          </a:extLst>
        </xdr:cNvPr>
        <xdr:cNvSpPr txBox="1"/>
      </xdr:nvSpPr>
      <xdr:spPr>
        <a:xfrm>
          <a:off x="15266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615" name="n_2mainValue【保健センター・保健所】&#10;有形固定資産減価償却率">
          <a:extLst>
            <a:ext uri="{FF2B5EF4-FFF2-40B4-BE49-F238E27FC236}">
              <a16:creationId xmlns:a16="http://schemas.microsoft.com/office/drawing/2014/main" id="{D5896D9D-F17B-42E7-A1A9-C0CA229F1E5B}"/>
            </a:ext>
          </a:extLst>
        </xdr:cNvPr>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19702</xdr:rowOff>
    </xdr:from>
    <xdr:ext cx="405111" cy="259045"/>
    <xdr:sp macro="" textlink="">
      <xdr:nvSpPr>
        <xdr:cNvPr id="616" name="n_3mainValue【保健センター・保健所】&#10;有形固定資産減価償却率">
          <a:extLst>
            <a:ext uri="{FF2B5EF4-FFF2-40B4-BE49-F238E27FC236}">
              <a16:creationId xmlns:a16="http://schemas.microsoft.com/office/drawing/2014/main" id="{16600218-A5DE-4E35-BA5B-6B97BDCC911B}"/>
            </a:ext>
          </a:extLst>
        </xdr:cNvPr>
        <xdr:cNvSpPr txBox="1"/>
      </xdr:nvSpPr>
      <xdr:spPr>
        <a:xfrm>
          <a:off x="13500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7" name="正方形/長方形 616">
          <a:extLst>
            <a:ext uri="{FF2B5EF4-FFF2-40B4-BE49-F238E27FC236}">
              <a16:creationId xmlns:a16="http://schemas.microsoft.com/office/drawing/2014/main" id="{3F09B55E-BC04-463D-8EFD-BDA4B5F536D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8" name="正方形/長方形 617">
          <a:extLst>
            <a:ext uri="{FF2B5EF4-FFF2-40B4-BE49-F238E27FC236}">
              <a16:creationId xmlns:a16="http://schemas.microsoft.com/office/drawing/2014/main" id="{D6DC69CD-BD3D-4083-9AA8-51D5973380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9" name="正方形/長方形 618">
          <a:extLst>
            <a:ext uri="{FF2B5EF4-FFF2-40B4-BE49-F238E27FC236}">
              <a16:creationId xmlns:a16="http://schemas.microsoft.com/office/drawing/2014/main" id="{54B544B1-1502-4E3F-93D5-16547315CF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0" name="正方形/長方形 619">
          <a:extLst>
            <a:ext uri="{FF2B5EF4-FFF2-40B4-BE49-F238E27FC236}">
              <a16:creationId xmlns:a16="http://schemas.microsoft.com/office/drawing/2014/main" id="{57AF8D4B-1FFE-4E48-B5FA-B30359369BD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1" name="正方形/長方形 620">
          <a:extLst>
            <a:ext uri="{FF2B5EF4-FFF2-40B4-BE49-F238E27FC236}">
              <a16:creationId xmlns:a16="http://schemas.microsoft.com/office/drawing/2014/main" id="{C9E4C995-757B-47B8-BBC3-1761547724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2" name="正方形/長方形 621">
          <a:extLst>
            <a:ext uri="{FF2B5EF4-FFF2-40B4-BE49-F238E27FC236}">
              <a16:creationId xmlns:a16="http://schemas.microsoft.com/office/drawing/2014/main" id="{ADC37154-9E09-466A-AD96-80874ED5B8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3" name="正方形/長方形 622">
          <a:extLst>
            <a:ext uri="{FF2B5EF4-FFF2-40B4-BE49-F238E27FC236}">
              <a16:creationId xmlns:a16="http://schemas.microsoft.com/office/drawing/2014/main" id="{24728DD1-767B-4BE7-B252-2B35D20494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4" name="正方形/長方形 623">
          <a:extLst>
            <a:ext uri="{FF2B5EF4-FFF2-40B4-BE49-F238E27FC236}">
              <a16:creationId xmlns:a16="http://schemas.microsoft.com/office/drawing/2014/main" id="{B337307C-ADD3-40C8-A6D4-711D11DFF3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5" name="テキスト ボックス 624">
          <a:extLst>
            <a:ext uri="{FF2B5EF4-FFF2-40B4-BE49-F238E27FC236}">
              <a16:creationId xmlns:a16="http://schemas.microsoft.com/office/drawing/2014/main" id="{29C63D9A-7D40-4F7B-A097-44AEBDD73E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6" name="直線コネクタ 625">
          <a:extLst>
            <a:ext uri="{FF2B5EF4-FFF2-40B4-BE49-F238E27FC236}">
              <a16:creationId xmlns:a16="http://schemas.microsoft.com/office/drawing/2014/main" id="{E0194C0B-DE10-428E-A902-23A84E1689B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7" name="直線コネクタ 626">
          <a:extLst>
            <a:ext uri="{FF2B5EF4-FFF2-40B4-BE49-F238E27FC236}">
              <a16:creationId xmlns:a16="http://schemas.microsoft.com/office/drawing/2014/main" id="{789D7C9A-66CD-452D-84F3-437311E00E4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8" name="テキスト ボックス 627">
          <a:extLst>
            <a:ext uri="{FF2B5EF4-FFF2-40B4-BE49-F238E27FC236}">
              <a16:creationId xmlns:a16="http://schemas.microsoft.com/office/drawing/2014/main" id="{C90D2310-62DE-4B9A-AB0D-3435DFBE941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9" name="直線コネクタ 628">
          <a:extLst>
            <a:ext uri="{FF2B5EF4-FFF2-40B4-BE49-F238E27FC236}">
              <a16:creationId xmlns:a16="http://schemas.microsoft.com/office/drawing/2014/main" id="{6D7AE11A-5DB3-4B24-B4C4-9485043E25C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0" name="テキスト ボックス 629">
          <a:extLst>
            <a:ext uri="{FF2B5EF4-FFF2-40B4-BE49-F238E27FC236}">
              <a16:creationId xmlns:a16="http://schemas.microsoft.com/office/drawing/2014/main" id="{0890B51C-04BA-4FD6-8EDB-15107B29D85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1" name="直線コネクタ 630">
          <a:extLst>
            <a:ext uri="{FF2B5EF4-FFF2-40B4-BE49-F238E27FC236}">
              <a16:creationId xmlns:a16="http://schemas.microsoft.com/office/drawing/2014/main" id="{4B9E5D49-F2C6-4E6C-B1C0-C29AE653B90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2" name="テキスト ボックス 631">
          <a:extLst>
            <a:ext uri="{FF2B5EF4-FFF2-40B4-BE49-F238E27FC236}">
              <a16:creationId xmlns:a16="http://schemas.microsoft.com/office/drawing/2014/main" id="{665EE1A9-A338-4CB8-940F-FE0D5EF225C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3" name="直線コネクタ 632">
          <a:extLst>
            <a:ext uri="{FF2B5EF4-FFF2-40B4-BE49-F238E27FC236}">
              <a16:creationId xmlns:a16="http://schemas.microsoft.com/office/drawing/2014/main" id="{5B8989FB-4CAB-4DED-9B8E-F2BD9FB5C48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4" name="テキスト ボックス 633">
          <a:extLst>
            <a:ext uri="{FF2B5EF4-FFF2-40B4-BE49-F238E27FC236}">
              <a16:creationId xmlns:a16="http://schemas.microsoft.com/office/drawing/2014/main" id="{25A232FE-BC33-4593-B73D-422752683FC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a:extLst>
            <a:ext uri="{FF2B5EF4-FFF2-40B4-BE49-F238E27FC236}">
              <a16:creationId xmlns:a16="http://schemas.microsoft.com/office/drawing/2014/main" id="{AD00469E-BE01-4105-9683-0CEB8D2861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a:extLst>
            <a:ext uri="{FF2B5EF4-FFF2-40B4-BE49-F238E27FC236}">
              <a16:creationId xmlns:a16="http://schemas.microsoft.com/office/drawing/2014/main" id="{1682249D-32A9-4EE5-9D9E-1724EA99A3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a:extLst>
            <a:ext uri="{FF2B5EF4-FFF2-40B4-BE49-F238E27FC236}">
              <a16:creationId xmlns:a16="http://schemas.microsoft.com/office/drawing/2014/main" id="{51C5C69F-FDE2-449C-BC51-60EFD2E8B1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638" name="直線コネクタ 637">
          <a:extLst>
            <a:ext uri="{FF2B5EF4-FFF2-40B4-BE49-F238E27FC236}">
              <a16:creationId xmlns:a16="http://schemas.microsoft.com/office/drawing/2014/main" id="{3C2BB75A-09AD-4D8A-974D-D1AB00839C26}"/>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639" name="【保健センター・保健所】&#10;一人当たり面積最小値テキスト">
          <a:extLst>
            <a:ext uri="{FF2B5EF4-FFF2-40B4-BE49-F238E27FC236}">
              <a16:creationId xmlns:a16="http://schemas.microsoft.com/office/drawing/2014/main" id="{AC6612EC-27D4-4161-AD3E-7E8366F2C1DA}"/>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40" name="直線コネクタ 639">
          <a:extLst>
            <a:ext uri="{FF2B5EF4-FFF2-40B4-BE49-F238E27FC236}">
              <a16:creationId xmlns:a16="http://schemas.microsoft.com/office/drawing/2014/main" id="{02AA34F0-76CA-4E4B-8362-BD827AC13D03}"/>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641" name="【保健センター・保健所】&#10;一人当たり面積最大値テキスト">
          <a:extLst>
            <a:ext uri="{FF2B5EF4-FFF2-40B4-BE49-F238E27FC236}">
              <a16:creationId xmlns:a16="http://schemas.microsoft.com/office/drawing/2014/main" id="{F196B1CB-E32D-410D-BD11-3C627DC6CE57}"/>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642" name="直線コネクタ 641">
          <a:extLst>
            <a:ext uri="{FF2B5EF4-FFF2-40B4-BE49-F238E27FC236}">
              <a16:creationId xmlns:a16="http://schemas.microsoft.com/office/drawing/2014/main" id="{3E641806-E739-4B1C-AF7F-7A4C14A9B6FD}"/>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643" name="【保健センター・保健所】&#10;一人当たり面積平均値テキスト">
          <a:extLst>
            <a:ext uri="{FF2B5EF4-FFF2-40B4-BE49-F238E27FC236}">
              <a16:creationId xmlns:a16="http://schemas.microsoft.com/office/drawing/2014/main" id="{A21C937E-D23D-4520-A5FC-E3600829197B}"/>
            </a:ext>
          </a:extLst>
        </xdr:cNvPr>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644" name="フローチャート: 判断 643">
          <a:extLst>
            <a:ext uri="{FF2B5EF4-FFF2-40B4-BE49-F238E27FC236}">
              <a16:creationId xmlns:a16="http://schemas.microsoft.com/office/drawing/2014/main" id="{87451397-ED79-4581-9DCB-462BE21FD97E}"/>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45" name="フローチャート: 判断 644">
          <a:extLst>
            <a:ext uri="{FF2B5EF4-FFF2-40B4-BE49-F238E27FC236}">
              <a16:creationId xmlns:a16="http://schemas.microsoft.com/office/drawing/2014/main" id="{B5CB750A-7F1F-4268-9F02-B84083F005F9}"/>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646" name="フローチャート: 判断 645">
          <a:extLst>
            <a:ext uri="{FF2B5EF4-FFF2-40B4-BE49-F238E27FC236}">
              <a16:creationId xmlns:a16="http://schemas.microsoft.com/office/drawing/2014/main" id="{032499F6-935F-44D1-905C-69532A442BF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647" name="フローチャート: 判断 646">
          <a:extLst>
            <a:ext uri="{FF2B5EF4-FFF2-40B4-BE49-F238E27FC236}">
              <a16:creationId xmlns:a16="http://schemas.microsoft.com/office/drawing/2014/main" id="{7539BC20-04DC-41CB-A750-3E0E8AF09957}"/>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B7D5407-AE30-40E6-8788-A5DD4200A14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9E095FA-2578-4AB6-9BAB-7B13E6B0C8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572AF684-A64B-486A-A286-9815B481AD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6614F48-A040-40BF-974E-D40397144C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49F6DC3-B625-4073-951C-FE02A889202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653" name="楕円 652">
          <a:extLst>
            <a:ext uri="{FF2B5EF4-FFF2-40B4-BE49-F238E27FC236}">
              <a16:creationId xmlns:a16="http://schemas.microsoft.com/office/drawing/2014/main" id="{7DCB8E47-AFCD-4148-A536-1CCFAC4D5417}"/>
            </a:ext>
          </a:extLst>
        </xdr:cNvPr>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654" name="【保健センター・保健所】&#10;一人当たり面積該当値テキスト">
          <a:extLst>
            <a:ext uri="{FF2B5EF4-FFF2-40B4-BE49-F238E27FC236}">
              <a16:creationId xmlns:a16="http://schemas.microsoft.com/office/drawing/2014/main" id="{57A50EBE-082D-4344-952C-D0A2120ADAC0}"/>
            </a:ext>
          </a:extLst>
        </xdr:cNvPr>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49784</xdr:rowOff>
    </xdr:from>
    <xdr:to>
      <xdr:col>112</xdr:col>
      <xdr:colOff>38100</xdr:colOff>
      <xdr:row>62</xdr:row>
      <xdr:rowOff>151384</xdr:rowOff>
    </xdr:to>
    <xdr:sp macro="" textlink="">
      <xdr:nvSpPr>
        <xdr:cNvPr id="655" name="楕円 654">
          <a:extLst>
            <a:ext uri="{FF2B5EF4-FFF2-40B4-BE49-F238E27FC236}">
              <a16:creationId xmlns:a16="http://schemas.microsoft.com/office/drawing/2014/main" id="{9027AAB0-77AA-4DD3-A16C-BEF713CA962B}"/>
            </a:ext>
          </a:extLst>
        </xdr:cNvPr>
        <xdr:cNvSpPr/>
      </xdr:nvSpPr>
      <xdr:spPr>
        <a:xfrm>
          <a:off x="21272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100584</xdr:rowOff>
    </xdr:to>
    <xdr:cxnSp macro="">
      <xdr:nvCxnSpPr>
        <xdr:cNvPr id="656" name="直線コネクタ 655">
          <a:extLst>
            <a:ext uri="{FF2B5EF4-FFF2-40B4-BE49-F238E27FC236}">
              <a16:creationId xmlns:a16="http://schemas.microsoft.com/office/drawing/2014/main" id="{0340310C-0DEA-4001-BEE1-50FF5E56C22A}"/>
            </a:ext>
          </a:extLst>
        </xdr:cNvPr>
        <xdr:cNvCxnSpPr/>
      </xdr:nvCxnSpPr>
      <xdr:spPr>
        <a:xfrm>
          <a:off x="21323300" y="1073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657" name="楕円 656">
          <a:extLst>
            <a:ext uri="{FF2B5EF4-FFF2-40B4-BE49-F238E27FC236}">
              <a16:creationId xmlns:a16="http://schemas.microsoft.com/office/drawing/2014/main" id="{649915CB-0663-42D3-B6BC-70E37CEE667D}"/>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105156</xdr:rowOff>
    </xdr:to>
    <xdr:cxnSp macro="">
      <xdr:nvCxnSpPr>
        <xdr:cNvPr id="658" name="直線コネクタ 657">
          <a:extLst>
            <a:ext uri="{FF2B5EF4-FFF2-40B4-BE49-F238E27FC236}">
              <a16:creationId xmlns:a16="http://schemas.microsoft.com/office/drawing/2014/main" id="{2FA69F0A-3AF1-4635-AD70-3BE5100541DA}"/>
            </a:ext>
          </a:extLst>
        </xdr:cNvPr>
        <xdr:cNvCxnSpPr/>
      </xdr:nvCxnSpPr>
      <xdr:spPr>
        <a:xfrm flipV="1">
          <a:off x="20434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59" name="楕円 658">
          <a:extLst>
            <a:ext uri="{FF2B5EF4-FFF2-40B4-BE49-F238E27FC236}">
              <a16:creationId xmlns:a16="http://schemas.microsoft.com/office/drawing/2014/main" id="{9F3A803E-8A44-4879-96EF-A36EB65DF305}"/>
            </a:ext>
          </a:extLst>
        </xdr:cNvPr>
        <xdr:cNvSpPr/>
      </xdr:nvSpPr>
      <xdr:spPr>
        <a:xfrm>
          <a:off x="19494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105156</xdr:rowOff>
    </xdr:from>
    <xdr:to>
      <xdr:col>107</xdr:col>
      <xdr:colOff>50800</xdr:colOff>
      <xdr:row>62</xdr:row>
      <xdr:rowOff>105156</xdr:rowOff>
    </xdr:to>
    <xdr:cxnSp macro="">
      <xdr:nvCxnSpPr>
        <xdr:cNvPr id="660" name="直線コネクタ 659">
          <a:extLst>
            <a:ext uri="{FF2B5EF4-FFF2-40B4-BE49-F238E27FC236}">
              <a16:creationId xmlns:a16="http://schemas.microsoft.com/office/drawing/2014/main" id="{35627A50-FBC3-412B-BD16-1A7BCCC7C442}"/>
            </a:ext>
          </a:extLst>
        </xdr:cNvPr>
        <xdr:cNvCxnSpPr/>
      </xdr:nvCxnSpPr>
      <xdr:spPr>
        <a:xfrm>
          <a:off x="19545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61" name="n_1aveValue【保健センター・保健所】&#10;一人当たり面積">
          <a:extLst>
            <a:ext uri="{FF2B5EF4-FFF2-40B4-BE49-F238E27FC236}">
              <a16:creationId xmlns:a16="http://schemas.microsoft.com/office/drawing/2014/main" id="{37245EE0-B976-4E8B-974F-59C7ED45EFA2}"/>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62" name="n_2aveValue【保健センター・保健所】&#10;一人当たり面積">
          <a:extLst>
            <a:ext uri="{FF2B5EF4-FFF2-40B4-BE49-F238E27FC236}">
              <a16:creationId xmlns:a16="http://schemas.microsoft.com/office/drawing/2014/main" id="{5F751E4C-968A-421C-AC84-B1F13196F02B}"/>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663" name="n_3aveValue【保健センター・保健所】&#10;一人当たり面積">
          <a:extLst>
            <a:ext uri="{FF2B5EF4-FFF2-40B4-BE49-F238E27FC236}">
              <a16:creationId xmlns:a16="http://schemas.microsoft.com/office/drawing/2014/main" id="{16053F48-7B93-4C6D-A40B-0A9E0822EC06}"/>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142511</xdr:rowOff>
    </xdr:from>
    <xdr:ext cx="469744" cy="259045"/>
    <xdr:sp macro="" textlink="">
      <xdr:nvSpPr>
        <xdr:cNvPr id="664" name="n_1mainValue【保健センター・保健所】&#10;一人当たり面積">
          <a:extLst>
            <a:ext uri="{FF2B5EF4-FFF2-40B4-BE49-F238E27FC236}">
              <a16:creationId xmlns:a16="http://schemas.microsoft.com/office/drawing/2014/main" id="{045F4DAE-4CA7-42BE-9EB6-F08AF693F78F}"/>
            </a:ext>
          </a:extLst>
        </xdr:cNvPr>
        <xdr:cNvSpPr txBox="1"/>
      </xdr:nvSpPr>
      <xdr:spPr>
        <a:xfrm>
          <a:off x="21075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65" name="n_2mainValue【保健センター・保健所】&#10;一人当たり面積">
          <a:extLst>
            <a:ext uri="{FF2B5EF4-FFF2-40B4-BE49-F238E27FC236}">
              <a16:creationId xmlns:a16="http://schemas.microsoft.com/office/drawing/2014/main" id="{86739701-CB0D-4290-B3EB-D09CFE23D37A}"/>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666" name="n_3mainValue【保健センター・保健所】&#10;一人当たり面積">
          <a:extLst>
            <a:ext uri="{FF2B5EF4-FFF2-40B4-BE49-F238E27FC236}">
              <a16:creationId xmlns:a16="http://schemas.microsoft.com/office/drawing/2014/main" id="{7939E05D-C3D0-4BC1-AFA6-1707061F2571}"/>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a:extLst>
            <a:ext uri="{FF2B5EF4-FFF2-40B4-BE49-F238E27FC236}">
              <a16:creationId xmlns:a16="http://schemas.microsoft.com/office/drawing/2014/main" id="{647EC422-9DCE-4929-ACC3-71D5559FD5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a:extLst>
            <a:ext uri="{FF2B5EF4-FFF2-40B4-BE49-F238E27FC236}">
              <a16:creationId xmlns:a16="http://schemas.microsoft.com/office/drawing/2014/main" id="{4FCAB777-72DD-4B36-842E-88FABE0F29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a:extLst>
            <a:ext uri="{FF2B5EF4-FFF2-40B4-BE49-F238E27FC236}">
              <a16:creationId xmlns:a16="http://schemas.microsoft.com/office/drawing/2014/main" id="{19A8FEAA-DC16-49A5-A6F4-2B563B1B83D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a:extLst>
            <a:ext uri="{FF2B5EF4-FFF2-40B4-BE49-F238E27FC236}">
              <a16:creationId xmlns:a16="http://schemas.microsoft.com/office/drawing/2014/main" id="{AD1E7681-0656-4233-B355-F06AAD518A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a:extLst>
            <a:ext uri="{FF2B5EF4-FFF2-40B4-BE49-F238E27FC236}">
              <a16:creationId xmlns:a16="http://schemas.microsoft.com/office/drawing/2014/main" id="{C7A0EBCC-46FB-4926-A649-E885C8EE2F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a:extLst>
            <a:ext uri="{FF2B5EF4-FFF2-40B4-BE49-F238E27FC236}">
              <a16:creationId xmlns:a16="http://schemas.microsoft.com/office/drawing/2014/main" id="{C26DFAA9-5104-4739-8BAB-203695D2A9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a:extLst>
            <a:ext uri="{FF2B5EF4-FFF2-40B4-BE49-F238E27FC236}">
              <a16:creationId xmlns:a16="http://schemas.microsoft.com/office/drawing/2014/main" id="{2B1A6681-04F8-44AF-8A67-3E480E8A5A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a:extLst>
            <a:ext uri="{FF2B5EF4-FFF2-40B4-BE49-F238E27FC236}">
              <a16:creationId xmlns:a16="http://schemas.microsoft.com/office/drawing/2014/main" id="{985F6FFF-5DB3-49F2-98D0-C15B544413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a:extLst>
            <a:ext uri="{FF2B5EF4-FFF2-40B4-BE49-F238E27FC236}">
              <a16:creationId xmlns:a16="http://schemas.microsoft.com/office/drawing/2014/main" id="{2F2E2BA2-ADDA-40D9-BB3A-30648949AF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a:extLst>
            <a:ext uri="{FF2B5EF4-FFF2-40B4-BE49-F238E27FC236}">
              <a16:creationId xmlns:a16="http://schemas.microsoft.com/office/drawing/2014/main" id="{C90B0D82-1140-4016-BD13-E31E06E8B1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7" name="直線コネクタ 676">
          <a:extLst>
            <a:ext uri="{FF2B5EF4-FFF2-40B4-BE49-F238E27FC236}">
              <a16:creationId xmlns:a16="http://schemas.microsoft.com/office/drawing/2014/main" id="{5987292A-38F6-4CC9-AC3D-93D2D1C40A2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8" name="テキスト ボックス 677">
          <a:extLst>
            <a:ext uri="{FF2B5EF4-FFF2-40B4-BE49-F238E27FC236}">
              <a16:creationId xmlns:a16="http://schemas.microsoft.com/office/drawing/2014/main" id="{1FD997C2-BB20-4E06-91F6-1E7E0391D44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9" name="直線コネクタ 678">
          <a:extLst>
            <a:ext uri="{FF2B5EF4-FFF2-40B4-BE49-F238E27FC236}">
              <a16:creationId xmlns:a16="http://schemas.microsoft.com/office/drawing/2014/main" id="{5B09BB1A-7DA4-48EB-A62B-55D739095E1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0" name="テキスト ボックス 679">
          <a:extLst>
            <a:ext uri="{FF2B5EF4-FFF2-40B4-BE49-F238E27FC236}">
              <a16:creationId xmlns:a16="http://schemas.microsoft.com/office/drawing/2014/main" id="{7E168E82-F7A3-4AFE-8636-A92045C402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1" name="直線コネクタ 680">
          <a:extLst>
            <a:ext uri="{FF2B5EF4-FFF2-40B4-BE49-F238E27FC236}">
              <a16:creationId xmlns:a16="http://schemas.microsoft.com/office/drawing/2014/main" id="{78946E83-3B82-4D31-81D7-DCB7D388FD4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2" name="テキスト ボックス 681">
          <a:extLst>
            <a:ext uri="{FF2B5EF4-FFF2-40B4-BE49-F238E27FC236}">
              <a16:creationId xmlns:a16="http://schemas.microsoft.com/office/drawing/2014/main" id="{B1F0009B-4B03-4F3D-BB74-A744EDF4B92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3" name="直線コネクタ 682">
          <a:extLst>
            <a:ext uri="{FF2B5EF4-FFF2-40B4-BE49-F238E27FC236}">
              <a16:creationId xmlns:a16="http://schemas.microsoft.com/office/drawing/2014/main" id="{20773DC9-B9AE-4D81-9A24-C105DB82733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4" name="テキスト ボックス 683">
          <a:extLst>
            <a:ext uri="{FF2B5EF4-FFF2-40B4-BE49-F238E27FC236}">
              <a16:creationId xmlns:a16="http://schemas.microsoft.com/office/drawing/2014/main" id="{DFDFD5FB-314E-45E7-B437-94A213BA5DF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5" name="直線コネクタ 684">
          <a:extLst>
            <a:ext uri="{FF2B5EF4-FFF2-40B4-BE49-F238E27FC236}">
              <a16:creationId xmlns:a16="http://schemas.microsoft.com/office/drawing/2014/main" id="{0B729C28-E798-41A2-AB9F-F3538A864D9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6" name="テキスト ボックス 685">
          <a:extLst>
            <a:ext uri="{FF2B5EF4-FFF2-40B4-BE49-F238E27FC236}">
              <a16:creationId xmlns:a16="http://schemas.microsoft.com/office/drawing/2014/main" id="{BF60ED1C-EA18-45C8-B400-C4B8604C3D4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7" name="直線コネクタ 686">
          <a:extLst>
            <a:ext uri="{FF2B5EF4-FFF2-40B4-BE49-F238E27FC236}">
              <a16:creationId xmlns:a16="http://schemas.microsoft.com/office/drawing/2014/main" id="{D219BA41-5CEC-4E4F-9C1F-5586E726506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8" name="テキスト ボックス 687">
          <a:extLst>
            <a:ext uri="{FF2B5EF4-FFF2-40B4-BE49-F238E27FC236}">
              <a16:creationId xmlns:a16="http://schemas.microsoft.com/office/drawing/2014/main" id="{B98701F1-2DA6-4539-90C8-6A538E402C2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9" name="直線コネクタ 688">
          <a:extLst>
            <a:ext uri="{FF2B5EF4-FFF2-40B4-BE49-F238E27FC236}">
              <a16:creationId xmlns:a16="http://schemas.microsoft.com/office/drawing/2014/main" id="{CAE790D0-13E9-4CBB-B074-B09368CB98C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1939DAC8-F7F1-4B36-A36A-E69E82A22D6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1" name="【消防施設】&#10;有形固定資産減価償却率グラフ枠">
          <a:extLst>
            <a:ext uri="{FF2B5EF4-FFF2-40B4-BE49-F238E27FC236}">
              <a16:creationId xmlns:a16="http://schemas.microsoft.com/office/drawing/2014/main" id="{B3699804-56E1-42B3-8898-D9BC2F9DB8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92" name="直線コネクタ 691">
          <a:extLst>
            <a:ext uri="{FF2B5EF4-FFF2-40B4-BE49-F238E27FC236}">
              <a16:creationId xmlns:a16="http://schemas.microsoft.com/office/drawing/2014/main" id="{7494A5F4-6F78-4FDA-AEB1-222E320B053C}"/>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93" name="【消防施設】&#10;有形固定資産減価償却率最小値テキスト">
          <a:extLst>
            <a:ext uri="{FF2B5EF4-FFF2-40B4-BE49-F238E27FC236}">
              <a16:creationId xmlns:a16="http://schemas.microsoft.com/office/drawing/2014/main" id="{C4A5422A-D72D-4177-A224-CD70AD35F026}"/>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94" name="直線コネクタ 693">
          <a:extLst>
            <a:ext uri="{FF2B5EF4-FFF2-40B4-BE49-F238E27FC236}">
              <a16:creationId xmlns:a16="http://schemas.microsoft.com/office/drawing/2014/main" id="{9667182B-E1B9-4CA2-B8C0-F7299240D3F0}"/>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95" name="【消防施設】&#10;有形固定資産減価償却率最大値テキスト">
          <a:extLst>
            <a:ext uri="{FF2B5EF4-FFF2-40B4-BE49-F238E27FC236}">
              <a16:creationId xmlns:a16="http://schemas.microsoft.com/office/drawing/2014/main" id="{AE9CC6EE-351B-4405-B2CF-F2D36C59B2D9}"/>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96" name="直線コネクタ 695">
          <a:extLst>
            <a:ext uri="{FF2B5EF4-FFF2-40B4-BE49-F238E27FC236}">
              <a16:creationId xmlns:a16="http://schemas.microsoft.com/office/drawing/2014/main" id="{054B93D3-D9EC-4BC5-BC4D-4794793993F3}"/>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97" name="【消防施設】&#10;有形固定資産減価償却率平均値テキスト">
          <a:extLst>
            <a:ext uri="{FF2B5EF4-FFF2-40B4-BE49-F238E27FC236}">
              <a16:creationId xmlns:a16="http://schemas.microsoft.com/office/drawing/2014/main" id="{B16280EA-0530-4EDF-9F53-EB39A73F281C}"/>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98" name="フローチャート: 判断 697">
          <a:extLst>
            <a:ext uri="{FF2B5EF4-FFF2-40B4-BE49-F238E27FC236}">
              <a16:creationId xmlns:a16="http://schemas.microsoft.com/office/drawing/2014/main" id="{7208960A-29EC-4C10-B489-46A865C8CD33}"/>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99" name="フローチャート: 判断 698">
          <a:extLst>
            <a:ext uri="{FF2B5EF4-FFF2-40B4-BE49-F238E27FC236}">
              <a16:creationId xmlns:a16="http://schemas.microsoft.com/office/drawing/2014/main" id="{0CA5E983-FD1C-48B5-B0BD-F6F5C2741B87}"/>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700" name="フローチャート: 判断 699">
          <a:extLst>
            <a:ext uri="{FF2B5EF4-FFF2-40B4-BE49-F238E27FC236}">
              <a16:creationId xmlns:a16="http://schemas.microsoft.com/office/drawing/2014/main" id="{0F2D597B-E1E4-4D02-8BE5-D9CA3EACD265}"/>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701" name="フローチャート: 判断 700">
          <a:extLst>
            <a:ext uri="{FF2B5EF4-FFF2-40B4-BE49-F238E27FC236}">
              <a16:creationId xmlns:a16="http://schemas.microsoft.com/office/drawing/2014/main" id="{001F07CD-0152-401C-83E0-6394FF1C0A39}"/>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89358A07-102B-4C85-BA56-5851D0718A1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679C7EBD-01BC-4796-83D3-1347110DF8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C430579B-56DD-4998-B168-C21C1085A2D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CF04020D-F2C7-4719-81D9-6CC83DB7E1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716699F0-3C42-417D-A489-A98D75C934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72208</xdr:rowOff>
    </xdr:from>
    <xdr:to>
      <xdr:col>85</xdr:col>
      <xdr:colOff>177800</xdr:colOff>
      <xdr:row>81</xdr:row>
      <xdr:rowOff>2358</xdr:rowOff>
    </xdr:to>
    <xdr:sp macro="" textlink="">
      <xdr:nvSpPr>
        <xdr:cNvPr id="707" name="楕円 706">
          <a:extLst>
            <a:ext uri="{FF2B5EF4-FFF2-40B4-BE49-F238E27FC236}">
              <a16:creationId xmlns:a16="http://schemas.microsoft.com/office/drawing/2014/main" id="{677D2ECC-7606-4E91-8E47-B25989964FE2}"/>
            </a:ext>
          </a:extLst>
        </xdr:cNvPr>
        <xdr:cNvSpPr/>
      </xdr:nvSpPr>
      <xdr:spPr>
        <a:xfrm>
          <a:off x="16268700" y="137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95085</xdr:rowOff>
    </xdr:from>
    <xdr:ext cx="405111" cy="259045"/>
    <xdr:sp macro="" textlink="">
      <xdr:nvSpPr>
        <xdr:cNvPr id="708" name="【消防施設】&#10;有形固定資産減価償却率該当値テキスト">
          <a:extLst>
            <a:ext uri="{FF2B5EF4-FFF2-40B4-BE49-F238E27FC236}">
              <a16:creationId xmlns:a16="http://schemas.microsoft.com/office/drawing/2014/main" id="{039DAA5F-74BA-42A0-8E1C-FF7E68C9EA93}"/>
            </a:ext>
          </a:extLst>
        </xdr:cNvPr>
        <xdr:cNvSpPr txBox="1"/>
      </xdr:nvSpPr>
      <xdr:spPr>
        <a:xfrm>
          <a:off x="16357600" y="1363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140788</xdr:rowOff>
    </xdr:from>
    <xdr:to>
      <xdr:col>81</xdr:col>
      <xdr:colOff>101600</xdr:colOff>
      <xdr:row>80</xdr:row>
      <xdr:rowOff>70938</xdr:rowOff>
    </xdr:to>
    <xdr:sp macro="" textlink="">
      <xdr:nvSpPr>
        <xdr:cNvPr id="709" name="楕円 708">
          <a:extLst>
            <a:ext uri="{FF2B5EF4-FFF2-40B4-BE49-F238E27FC236}">
              <a16:creationId xmlns:a16="http://schemas.microsoft.com/office/drawing/2014/main" id="{4DBBB5D4-150D-48D8-951E-9DF6833226CF}"/>
            </a:ext>
          </a:extLst>
        </xdr:cNvPr>
        <xdr:cNvSpPr/>
      </xdr:nvSpPr>
      <xdr:spPr>
        <a:xfrm>
          <a:off x="15430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20138</xdr:rowOff>
    </xdr:from>
    <xdr:to>
      <xdr:col>85</xdr:col>
      <xdr:colOff>127000</xdr:colOff>
      <xdr:row>80</xdr:row>
      <xdr:rowOff>123008</xdr:rowOff>
    </xdr:to>
    <xdr:cxnSp macro="">
      <xdr:nvCxnSpPr>
        <xdr:cNvPr id="710" name="直線コネクタ 709">
          <a:extLst>
            <a:ext uri="{FF2B5EF4-FFF2-40B4-BE49-F238E27FC236}">
              <a16:creationId xmlns:a16="http://schemas.microsoft.com/office/drawing/2014/main" id="{77893023-08C5-407D-A14B-D7CE7AF6B191}"/>
            </a:ext>
          </a:extLst>
        </xdr:cNvPr>
        <xdr:cNvCxnSpPr/>
      </xdr:nvCxnSpPr>
      <xdr:spPr>
        <a:xfrm>
          <a:off x="15481300" y="13736138"/>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11793</xdr:rowOff>
    </xdr:from>
    <xdr:to>
      <xdr:col>76</xdr:col>
      <xdr:colOff>165100</xdr:colOff>
      <xdr:row>80</xdr:row>
      <xdr:rowOff>113393</xdr:rowOff>
    </xdr:to>
    <xdr:sp macro="" textlink="">
      <xdr:nvSpPr>
        <xdr:cNvPr id="711" name="楕円 710">
          <a:extLst>
            <a:ext uri="{FF2B5EF4-FFF2-40B4-BE49-F238E27FC236}">
              <a16:creationId xmlns:a16="http://schemas.microsoft.com/office/drawing/2014/main" id="{40907B69-41C3-4A8E-9403-D9C9801AE749}"/>
            </a:ext>
          </a:extLst>
        </xdr:cNvPr>
        <xdr:cNvSpPr/>
      </xdr:nvSpPr>
      <xdr:spPr>
        <a:xfrm>
          <a:off x="14541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20138</xdr:rowOff>
    </xdr:from>
    <xdr:to>
      <xdr:col>81</xdr:col>
      <xdr:colOff>50800</xdr:colOff>
      <xdr:row>80</xdr:row>
      <xdr:rowOff>62593</xdr:rowOff>
    </xdr:to>
    <xdr:cxnSp macro="">
      <xdr:nvCxnSpPr>
        <xdr:cNvPr id="712" name="直線コネクタ 711">
          <a:extLst>
            <a:ext uri="{FF2B5EF4-FFF2-40B4-BE49-F238E27FC236}">
              <a16:creationId xmlns:a16="http://schemas.microsoft.com/office/drawing/2014/main" id="{5C544285-1BA6-47C7-B9A4-52F4E8B8CC9A}"/>
            </a:ext>
          </a:extLst>
        </xdr:cNvPr>
        <xdr:cNvCxnSpPr/>
      </xdr:nvCxnSpPr>
      <xdr:spPr>
        <a:xfrm flipV="1">
          <a:off x="14592300" y="137361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713" name="楕円 712">
          <a:extLst>
            <a:ext uri="{FF2B5EF4-FFF2-40B4-BE49-F238E27FC236}">
              <a16:creationId xmlns:a16="http://schemas.microsoft.com/office/drawing/2014/main" id="{8C6F8F36-7A2D-4464-BE47-8A987843AC1A}"/>
            </a:ext>
          </a:extLst>
        </xdr:cNvPr>
        <xdr:cNvSpPr/>
      </xdr:nvSpPr>
      <xdr:spPr>
        <a:xfrm>
          <a:off x="1365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80</xdr:row>
      <xdr:rowOff>62593</xdr:rowOff>
    </xdr:to>
    <xdr:cxnSp macro="">
      <xdr:nvCxnSpPr>
        <xdr:cNvPr id="714" name="直線コネクタ 713">
          <a:extLst>
            <a:ext uri="{FF2B5EF4-FFF2-40B4-BE49-F238E27FC236}">
              <a16:creationId xmlns:a16="http://schemas.microsoft.com/office/drawing/2014/main" id="{9A1BA4F1-A83B-4D3D-A042-934023D7BB7C}"/>
            </a:ext>
          </a:extLst>
        </xdr:cNvPr>
        <xdr:cNvCxnSpPr/>
      </xdr:nvCxnSpPr>
      <xdr:spPr>
        <a:xfrm>
          <a:off x="13703300" y="1362837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715" name="n_1aveValue【消防施設】&#10;有形固定資産減価償却率">
          <a:extLst>
            <a:ext uri="{FF2B5EF4-FFF2-40B4-BE49-F238E27FC236}">
              <a16:creationId xmlns:a16="http://schemas.microsoft.com/office/drawing/2014/main" id="{B73ADD73-18C8-4A1A-8B0C-D10116196EE1}"/>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716" name="n_2aveValue【消防施設】&#10;有形固定資産減価償却率">
          <a:extLst>
            <a:ext uri="{FF2B5EF4-FFF2-40B4-BE49-F238E27FC236}">
              <a16:creationId xmlns:a16="http://schemas.microsoft.com/office/drawing/2014/main" id="{675C3DD7-E18E-4802-AC43-EC1ECF0B7D56}"/>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75128</xdr:rowOff>
    </xdr:from>
    <xdr:ext cx="405111" cy="259045"/>
    <xdr:sp macro="" textlink="">
      <xdr:nvSpPr>
        <xdr:cNvPr id="717" name="n_3aveValue【消防施設】&#10;有形固定資産減価償却率">
          <a:extLst>
            <a:ext uri="{FF2B5EF4-FFF2-40B4-BE49-F238E27FC236}">
              <a16:creationId xmlns:a16="http://schemas.microsoft.com/office/drawing/2014/main" id="{6CEC84EA-F89A-42B5-AC77-71D5ADEFFC66}"/>
            </a:ext>
          </a:extLst>
        </xdr:cNvPr>
        <xdr:cNvSpPr txBox="1"/>
      </xdr:nvSpPr>
      <xdr:spPr>
        <a:xfrm>
          <a:off x="13500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87465</xdr:rowOff>
    </xdr:from>
    <xdr:ext cx="405111" cy="259045"/>
    <xdr:sp macro="" textlink="">
      <xdr:nvSpPr>
        <xdr:cNvPr id="718" name="n_1mainValue【消防施設】&#10;有形固定資産減価償却率">
          <a:extLst>
            <a:ext uri="{FF2B5EF4-FFF2-40B4-BE49-F238E27FC236}">
              <a16:creationId xmlns:a16="http://schemas.microsoft.com/office/drawing/2014/main" id="{A2811276-157E-471D-A19C-BB4646D5A22F}"/>
            </a:ext>
          </a:extLst>
        </xdr:cNvPr>
        <xdr:cNvSpPr txBox="1"/>
      </xdr:nvSpPr>
      <xdr:spPr>
        <a:xfrm>
          <a:off x="15266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129920</xdr:rowOff>
    </xdr:from>
    <xdr:ext cx="405111" cy="259045"/>
    <xdr:sp macro="" textlink="">
      <xdr:nvSpPr>
        <xdr:cNvPr id="719" name="n_2mainValue【消防施設】&#10;有形固定資産減価償却率">
          <a:extLst>
            <a:ext uri="{FF2B5EF4-FFF2-40B4-BE49-F238E27FC236}">
              <a16:creationId xmlns:a16="http://schemas.microsoft.com/office/drawing/2014/main" id="{69B25454-E67E-4048-8C84-C3E9E29B6325}"/>
            </a:ext>
          </a:extLst>
        </xdr:cNvPr>
        <xdr:cNvSpPr txBox="1"/>
      </xdr:nvSpPr>
      <xdr:spPr>
        <a:xfrm>
          <a:off x="14389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720" name="n_3mainValue【消防施設】&#10;有形固定資産減価償却率">
          <a:extLst>
            <a:ext uri="{FF2B5EF4-FFF2-40B4-BE49-F238E27FC236}">
              <a16:creationId xmlns:a16="http://schemas.microsoft.com/office/drawing/2014/main" id="{20D484EB-E723-4721-A266-FEC79DD334F8}"/>
            </a:ext>
          </a:extLst>
        </xdr:cNvPr>
        <xdr:cNvSpPr txBox="1"/>
      </xdr:nvSpPr>
      <xdr:spPr>
        <a:xfrm>
          <a:off x="13500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1" name="正方形/長方形 720">
          <a:extLst>
            <a:ext uri="{FF2B5EF4-FFF2-40B4-BE49-F238E27FC236}">
              <a16:creationId xmlns:a16="http://schemas.microsoft.com/office/drawing/2014/main" id="{9032D51D-A26A-44D7-818E-6262FFCC04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2" name="正方形/長方形 721">
          <a:extLst>
            <a:ext uri="{FF2B5EF4-FFF2-40B4-BE49-F238E27FC236}">
              <a16:creationId xmlns:a16="http://schemas.microsoft.com/office/drawing/2014/main" id="{0D02AAC5-2A1F-476A-8F37-B2AD98C4A5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3" name="正方形/長方形 722">
          <a:extLst>
            <a:ext uri="{FF2B5EF4-FFF2-40B4-BE49-F238E27FC236}">
              <a16:creationId xmlns:a16="http://schemas.microsoft.com/office/drawing/2014/main" id="{1682FD01-EA44-4F2B-AEC4-ADC34635F3B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4" name="正方形/長方形 723">
          <a:extLst>
            <a:ext uri="{FF2B5EF4-FFF2-40B4-BE49-F238E27FC236}">
              <a16:creationId xmlns:a16="http://schemas.microsoft.com/office/drawing/2014/main" id="{B1DEDB6C-6966-4041-BFA6-B20FDAB711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5" name="正方形/長方形 724">
          <a:extLst>
            <a:ext uri="{FF2B5EF4-FFF2-40B4-BE49-F238E27FC236}">
              <a16:creationId xmlns:a16="http://schemas.microsoft.com/office/drawing/2014/main" id="{6837CF07-DA4E-4F61-95E2-0F66874AD87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6" name="正方形/長方形 725">
          <a:extLst>
            <a:ext uri="{FF2B5EF4-FFF2-40B4-BE49-F238E27FC236}">
              <a16:creationId xmlns:a16="http://schemas.microsoft.com/office/drawing/2014/main" id="{830E6E41-703B-438F-8C2D-DA6DEFD35A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7" name="正方形/長方形 726">
          <a:extLst>
            <a:ext uri="{FF2B5EF4-FFF2-40B4-BE49-F238E27FC236}">
              <a16:creationId xmlns:a16="http://schemas.microsoft.com/office/drawing/2014/main" id="{9CDE7949-EB6C-4447-8073-28F2FAD526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8" name="正方形/長方形 727">
          <a:extLst>
            <a:ext uri="{FF2B5EF4-FFF2-40B4-BE49-F238E27FC236}">
              <a16:creationId xmlns:a16="http://schemas.microsoft.com/office/drawing/2014/main" id="{7513D47E-A68F-40A1-ABF5-168E574AA76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9" name="テキスト ボックス 728">
          <a:extLst>
            <a:ext uri="{FF2B5EF4-FFF2-40B4-BE49-F238E27FC236}">
              <a16:creationId xmlns:a16="http://schemas.microsoft.com/office/drawing/2014/main" id="{62955E5F-87E6-4C01-A773-7AC40C5621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0" name="直線コネクタ 729">
          <a:extLst>
            <a:ext uri="{FF2B5EF4-FFF2-40B4-BE49-F238E27FC236}">
              <a16:creationId xmlns:a16="http://schemas.microsoft.com/office/drawing/2014/main" id="{31038FD8-2F0D-4E15-A642-34A80B2FCFF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1" name="直線コネクタ 730">
          <a:extLst>
            <a:ext uri="{FF2B5EF4-FFF2-40B4-BE49-F238E27FC236}">
              <a16:creationId xmlns:a16="http://schemas.microsoft.com/office/drawing/2014/main" id="{014A96C4-2D9C-4C2E-925A-D9CA415E751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2" name="テキスト ボックス 731">
          <a:extLst>
            <a:ext uri="{FF2B5EF4-FFF2-40B4-BE49-F238E27FC236}">
              <a16:creationId xmlns:a16="http://schemas.microsoft.com/office/drawing/2014/main" id="{E7832510-6FCA-4F7D-8E2B-236ECE14927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3" name="直線コネクタ 732">
          <a:extLst>
            <a:ext uri="{FF2B5EF4-FFF2-40B4-BE49-F238E27FC236}">
              <a16:creationId xmlns:a16="http://schemas.microsoft.com/office/drawing/2014/main" id="{20BD0B1D-45C1-482D-BD4C-CE661F68925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4" name="テキスト ボックス 733">
          <a:extLst>
            <a:ext uri="{FF2B5EF4-FFF2-40B4-BE49-F238E27FC236}">
              <a16:creationId xmlns:a16="http://schemas.microsoft.com/office/drawing/2014/main" id="{EFBEB3A4-AFF1-418D-A51E-FC0AA4F85BA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5" name="直線コネクタ 734">
          <a:extLst>
            <a:ext uri="{FF2B5EF4-FFF2-40B4-BE49-F238E27FC236}">
              <a16:creationId xmlns:a16="http://schemas.microsoft.com/office/drawing/2014/main" id="{6AFC7633-47C2-4C0E-8F44-85851AE3F9A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6" name="テキスト ボックス 735">
          <a:extLst>
            <a:ext uri="{FF2B5EF4-FFF2-40B4-BE49-F238E27FC236}">
              <a16:creationId xmlns:a16="http://schemas.microsoft.com/office/drawing/2014/main" id="{64551A98-9493-4D0D-AB2E-448B204A2DB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7" name="直線コネクタ 736">
          <a:extLst>
            <a:ext uri="{FF2B5EF4-FFF2-40B4-BE49-F238E27FC236}">
              <a16:creationId xmlns:a16="http://schemas.microsoft.com/office/drawing/2014/main" id="{498B3C2F-39A3-4DE2-AAA6-4B1AC2A38AA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8" name="テキスト ボックス 737">
          <a:extLst>
            <a:ext uri="{FF2B5EF4-FFF2-40B4-BE49-F238E27FC236}">
              <a16:creationId xmlns:a16="http://schemas.microsoft.com/office/drawing/2014/main" id="{46F5A11F-4770-4E59-9E05-358FFB933BF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a:extLst>
            <a:ext uri="{FF2B5EF4-FFF2-40B4-BE49-F238E27FC236}">
              <a16:creationId xmlns:a16="http://schemas.microsoft.com/office/drawing/2014/main" id="{6B67B067-E1C5-4CF2-BDA7-7784D60E885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a:extLst>
            <a:ext uri="{FF2B5EF4-FFF2-40B4-BE49-F238E27FC236}">
              <a16:creationId xmlns:a16="http://schemas.microsoft.com/office/drawing/2014/main" id="{B7414E30-BB37-4DE8-A2CD-84D6ADAA9A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a:extLst>
            <a:ext uri="{FF2B5EF4-FFF2-40B4-BE49-F238E27FC236}">
              <a16:creationId xmlns:a16="http://schemas.microsoft.com/office/drawing/2014/main" id="{B66A9A7E-0C3C-42B8-9429-919EB155643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742" name="直線コネクタ 741">
          <a:extLst>
            <a:ext uri="{FF2B5EF4-FFF2-40B4-BE49-F238E27FC236}">
              <a16:creationId xmlns:a16="http://schemas.microsoft.com/office/drawing/2014/main" id="{646EB7C6-146B-4622-992B-6878A9DD43C5}"/>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43" name="【消防施設】&#10;一人当たり面積最小値テキスト">
          <a:extLst>
            <a:ext uri="{FF2B5EF4-FFF2-40B4-BE49-F238E27FC236}">
              <a16:creationId xmlns:a16="http://schemas.microsoft.com/office/drawing/2014/main" id="{49D13815-A4FE-4F6A-9C6A-D21B2A0A2A68}"/>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44" name="直線コネクタ 743">
          <a:extLst>
            <a:ext uri="{FF2B5EF4-FFF2-40B4-BE49-F238E27FC236}">
              <a16:creationId xmlns:a16="http://schemas.microsoft.com/office/drawing/2014/main" id="{A68F72D3-06B2-4787-A953-D5A2BCDB3014}"/>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45" name="【消防施設】&#10;一人当たり面積最大値テキスト">
          <a:extLst>
            <a:ext uri="{FF2B5EF4-FFF2-40B4-BE49-F238E27FC236}">
              <a16:creationId xmlns:a16="http://schemas.microsoft.com/office/drawing/2014/main" id="{C62651B6-B670-419E-ACD7-D609B6938B63}"/>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46" name="直線コネクタ 745">
          <a:extLst>
            <a:ext uri="{FF2B5EF4-FFF2-40B4-BE49-F238E27FC236}">
              <a16:creationId xmlns:a16="http://schemas.microsoft.com/office/drawing/2014/main" id="{D37B0691-5AAA-4CD5-8656-D80CBFAD08C2}"/>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747" name="【消防施設】&#10;一人当たり面積平均値テキスト">
          <a:extLst>
            <a:ext uri="{FF2B5EF4-FFF2-40B4-BE49-F238E27FC236}">
              <a16:creationId xmlns:a16="http://schemas.microsoft.com/office/drawing/2014/main" id="{A4570C74-76B6-40FF-8308-1A5118172051}"/>
            </a:ext>
          </a:extLst>
        </xdr:cNvPr>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748" name="フローチャート: 判断 747">
          <a:extLst>
            <a:ext uri="{FF2B5EF4-FFF2-40B4-BE49-F238E27FC236}">
              <a16:creationId xmlns:a16="http://schemas.microsoft.com/office/drawing/2014/main" id="{2FA1E15A-B298-4678-AF70-ECA1BBE59B99}"/>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49" name="フローチャート: 判断 748">
          <a:extLst>
            <a:ext uri="{FF2B5EF4-FFF2-40B4-BE49-F238E27FC236}">
              <a16:creationId xmlns:a16="http://schemas.microsoft.com/office/drawing/2014/main" id="{593C4C43-8103-4FB3-AD78-193812A2B357}"/>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50" name="フローチャート: 判断 749">
          <a:extLst>
            <a:ext uri="{FF2B5EF4-FFF2-40B4-BE49-F238E27FC236}">
              <a16:creationId xmlns:a16="http://schemas.microsoft.com/office/drawing/2014/main" id="{7A111B69-D37C-4721-AD82-4A9D7913D216}"/>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51" name="フローチャート: 判断 750">
          <a:extLst>
            <a:ext uri="{FF2B5EF4-FFF2-40B4-BE49-F238E27FC236}">
              <a16:creationId xmlns:a16="http://schemas.microsoft.com/office/drawing/2014/main" id="{01D8117A-656E-4818-9EDD-512A81893BB9}"/>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08C05EB-1E68-4532-9C38-E16357EF9A8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8E4BE07B-CFCB-41DC-9C97-7EDC98B072A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749B5C49-0811-4D87-9653-58B814A586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3EC95CEC-5923-4ECE-92F2-F3DB35866AE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EB8C16D8-2532-47A8-8184-9737373823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87885</xdr:rowOff>
    </xdr:from>
    <xdr:to>
      <xdr:col>116</xdr:col>
      <xdr:colOff>114300</xdr:colOff>
      <xdr:row>85</xdr:row>
      <xdr:rowOff>18035</xdr:rowOff>
    </xdr:to>
    <xdr:sp macro="" textlink="">
      <xdr:nvSpPr>
        <xdr:cNvPr id="757" name="楕円 756">
          <a:extLst>
            <a:ext uri="{FF2B5EF4-FFF2-40B4-BE49-F238E27FC236}">
              <a16:creationId xmlns:a16="http://schemas.microsoft.com/office/drawing/2014/main" id="{99655C01-AA7D-4071-BE4B-28DE97813F92}"/>
            </a:ext>
          </a:extLst>
        </xdr:cNvPr>
        <xdr:cNvSpPr/>
      </xdr:nvSpPr>
      <xdr:spPr>
        <a:xfrm>
          <a:off x="22110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66312</xdr:rowOff>
    </xdr:from>
    <xdr:ext cx="469744" cy="259045"/>
    <xdr:sp macro="" textlink="">
      <xdr:nvSpPr>
        <xdr:cNvPr id="758" name="【消防施設】&#10;一人当たり面積該当値テキスト">
          <a:extLst>
            <a:ext uri="{FF2B5EF4-FFF2-40B4-BE49-F238E27FC236}">
              <a16:creationId xmlns:a16="http://schemas.microsoft.com/office/drawing/2014/main" id="{8211FC8C-8291-469F-80A7-B31CF2E3F227}"/>
            </a:ext>
          </a:extLst>
        </xdr:cNvPr>
        <xdr:cNvSpPr txBox="1"/>
      </xdr:nvSpPr>
      <xdr:spPr>
        <a:xfrm>
          <a:off x="22199600"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19304</xdr:rowOff>
    </xdr:from>
    <xdr:to>
      <xdr:col>112</xdr:col>
      <xdr:colOff>38100</xdr:colOff>
      <xdr:row>85</xdr:row>
      <xdr:rowOff>120904</xdr:rowOff>
    </xdr:to>
    <xdr:sp macro="" textlink="">
      <xdr:nvSpPr>
        <xdr:cNvPr id="759" name="楕円 758">
          <a:extLst>
            <a:ext uri="{FF2B5EF4-FFF2-40B4-BE49-F238E27FC236}">
              <a16:creationId xmlns:a16="http://schemas.microsoft.com/office/drawing/2014/main" id="{A96BED4B-66E3-49E1-A724-B95CE62D733B}"/>
            </a:ext>
          </a:extLst>
        </xdr:cNvPr>
        <xdr:cNvSpPr/>
      </xdr:nvSpPr>
      <xdr:spPr>
        <a:xfrm>
          <a:off x="21272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85</xdr:row>
      <xdr:rowOff>70104</xdr:rowOff>
    </xdr:to>
    <xdr:cxnSp macro="">
      <xdr:nvCxnSpPr>
        <xdr:cNvPr id="760" name="直線コネクタ 759">
          <a:extLst>
            <a:ext uri="{FF2B5EF4-FFF2-40B4-BE49-F238E27FC236}">
              <a16:creationId xmlns:a16="http://schemas.microsoft.com/office/drawing/2014/main" id="{04870C96-2484-49D0-9925-02E7AB0F9B83}"/>
            </a:ext>
          </a:extLst>
        </xdr:cNvPr>
        <xdr:cNvCxnSpPr/>
      </xdr:nvCxnSpPr>
      <xdr:spPr>
        <a:xfrm flipV="1">
          <a:off x="21323300" y="14540485"/>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61" name="楕円 760">
          <a:extLst>
            <a:ext uri="{FF2B5EF4-FFF2-40B4-BE49-F238E27FC236}">
              <a16:creationId xmlns:a16="http://schemas.microsoft.com/office/drawing/2014/main" id="{ADBBD6EE-382E-4005-94D7-A0D4E5DD0AA5}"/>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70104</xdr:rowOff>
    </xdr:to>
    <xdr:cxnSp macro="">
      <xdr:nvCxnSpPr>
        <xdr:cNvPr id="762" name="直線コネクタ 761">
          <a:extLst>
            <a:ext uri="{FF2B5EF4-FFF2-40B4-BE49-F238E27FC236}">
              <a16:creationId xmlns:a16="http://schemas.microsoft.com/office/drawing/2014/main" id="{A7FCD52A-0D84-4AD1-B0F4-ADA3C2BF0B76}"/>
            </a:ext>
          </a:extLst>
        </xdr:cNvPr>
        <xdr:cNvCxnSpPr/>
      </xdr:nvCxnSpPr>
      <xdr:spPr>
        <a:xfrm>
          <a:off x="20434300" y="146364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63" name="楕円 762">
          <a:extLst>
            <a:ext uri="{FF2B5EF4-FFF2-40B4-BE49-F238E27FC236}">
              <a16:creationId xmlns:a16="http://schemas.microsoft.com/office/drawing/2014/main" id="{3AE173A2-421F-4659-9C73-A730D9BD0821}"/>
            </a:ext>
          </a:extLst>
        </xdr:cNvPr>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81535</xdr:rowOff>
    </xdr:to>
    <xdr:cxnSp macro="">
      <xdr:nvCxnSpPr>
        <xdr:cNvPr id="764" name="直線コネクタ 763">
          <a:extLst>
            <a:ext uri="{FF2B5EF4-FFF2-40B4-BE49-F238E27FC236}">
              <a16:creationId xmlns:a16="http://schemas.microsoft.com/office/drawing/2014/main" id="{BF4945F6-7A44-40EF-8230-20A28BA78E7C}"/>
            </a:ext>
          </a:extLst>
        </xdr:cNvPr>
        <xdr:cNvCxnSpPr/>
      </xdr:nvCxnSpPr>
      <xdr:spPr>
        <a:xfrm flipV="1">
          <a:off x="19545300" y="14636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65" name="n_1aveValue【消防施設】&#10;一人当たり面積">
          <a:extLst>
            <a:ext uri="{FF2B5EF4-FFF2-40B4-BE49-F238E27FC236}">
              <a16:creationId xmlns:a16="http://schemas.microsoft.com/office/drawing/2014/main" id="{4D442CE4-DF0D-4F30-88CB-3B8ADC1E3C08}"/>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66" name="n_2aveValue【消防施設】&#10;一人当たり面積">
          <a:extLst>
            <a:ext uri="{FF2B5EF4-FFF2-40B4-BE49-F238E27FC236}">
              <a16:creationId xmlns:a16="http://schemas.microsoft.com/office/drawing/2014/main" id="{7D8CAA13-D0D3-4135-89A9-A25213631817}"/>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767" name="n_3aveValue【消防施設】&#10;一人当たり面積">
          <a:extLst>
            <a:ext uri="{FF2B5EF4-FFF2-40B4-BE49-F238E27FC236}">
              <a16:creationId xmlns:a16="http://schemas.microsoft.com/office/drawing/2014/main" id="{77FC0E80-0833-4B40-A8D5-DAFCA130643E}"/>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112031</xdr:rowOff>
    </xdr:from>
    <xdr:ext cx="469744" cy="259045"/>
    <xdr:sp macro="" textlink="">
      <xdr:nvSpPr>
        <xdr:cNvPr id="768" name="n_1mainValue【消防施設】&#10;一人当たり面積">
          <a:extLst>
            <a:ext uri="{FF2B5EF4-FFF2-40B4-BE49-F238E27FC236}">
              <a16:creationId xmlns:a16="http://schemas.microsoft.com/office/drawing/2014/main" id="{523AB939-03DD-4EC5-8AEA-8A68733DB43A}"/>
            </a:ext>
          </a:extLst>
        </xdr:cNvPr>
        <xdr:cNvSpPr txBox="1"/>
      </xdr:nvSpPr>
      <xdr:spPr>
        <a:xfrm>
          <a:off x="210757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769" name="n_2mainValue【消防施設】&#10;一人当たり面積">
          <a:extLst>
            <a:ext uri="{FF2B5EF4-FFF2-40B4-BE49-F238E27FC236}">
              <a16:creationId xmlns:a16="http://schemas.microsoft.com/office/drawing/2014/main" id="{266D5D4A-81CF-46EB-B2DB-D18E6163D54F}"/>
            </a:ext>
          </a:extLst>
        </xdr:cNvPr>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70" name="n_3mainValue【消防施設】&#10;一人当たり面積">
          <a:extLst>
            <a:ext uri="{FF2B5EF4-FFF2-40B4-BE49-F238E27FC236}">
              <a16:creationId xmlns:a16="http://schemas.microsoft.com/office/drawing/2014/main" id="{A4BAE8F5-CCB5-4E30-91B1-E4E292696458}"/>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a:extLst>
            <a:ext uri="{FF2B5EF4-FFF2-40B4-BE49-F238E27FC236}">
              <a16:creationId xmlns:a16="http://schemas.microsoft.com/office/drawing/2014/main" id="{F7643E2C-EAB8-4D9F-89DA-23D62C61B91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a:extLst>
            <a:ext uri="{FF2B5EF4-FFF2-40B4-BE49-F238E27FC236}">
              <a16:creationId xmlns:a16="http://schemas.microsoft.com/office/drawing/2014/main" id="{3CBF63EC-3E57-47E0-962F-B48DB104443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a:extLst>
            <a:ext uri="{FF2B5EF4-FFF2-40B4-BE49-F238E27FC236}">
              <a16:creationId xmlns:a16="http://schemas.microsoft.com/office/drawing/2014/main" id="{98CB1E8D-F15C-42F9-8759-47091402EB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a:extLst>
            <a:ext uri="{FF2B5EF4-FFF2-40B4-BE49-F238E27FC236}">
              <a16:creationId xmlns:a16="http://schemas.microsoft.com/office/drawing/2014/main" id="{2A680B70-E2E2-420D-A1CB-0AEB70BB0A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a:extLst>
            <a:ext uri="{FF2B5EF4-FFF2-40B4-BE49-F238E27FC236}">
              <a16:creationId xmlns:a16="http://schemas.microsoft.com/office/drawing/2014/main" id="{9F110E56-E5DC-467B-8358-A65BA9A29DD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a:extLst>
            <a:ext uri="{FF2B5EF4-FFF2-40B4-BE49-F238E27FC236}">
              <a16:creationId xmlns:a16="http://schemas.microsoft.com/office/drawing/2014/main" id="{AD3F3807-03CB-4346-9D70-40ABF588523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a:extLst>
            <a:ext uri="{FF2B5EF4-FFF2-40B4-BE49-F238E27FC236}">
              <a16:creationId xmlns:a16="http://schemas.microsoft.com/office/drawing/2014/main" id="{02CC9792-0086-4AAC-BCDF-6961E6DFFB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a:extLst>
            <a:ext uri="{FF2B5EF4-FFF2-40B4-BE49-F238E27FC236}">
              <a16:creationId xmlns:a16="http://schemas.microsoft.com/office/drawing/2014/main" id="{CA7510F0-C8FB-4B76-A86A-1B03F92AE4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a:extLst>
            <a:ext uri="{FF2B5EF4-FFF2-40B4-BE49-F238E27FC236}">
              <a16:creationId xmlns:a16="http://schemas.microsoft.com/office/drawing/2014/main" id="{B86919F6-9ACE-4AD5-A06F-4730149AC99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a:extLst>
            <a:ext uri="{FF2B5EF4-FFF2-40B4-BE49-F238E27FC236}">
              <a16:creationId xmlns:a16="http://schemas.microsoft.com/office/drawing/2014/main" id="{CDD4BEDC-42E5-452B-A13A-1D3BFDC476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a:extLst>
            <a:ext uri="{FF2B5EF4-FFF2-40B4-BE49-F238E27FC236}">
              <a16:creationId xmlns:a16="http://schemas.microsoft.com/office/drawing/2014/main" id="{B9DE2649-C0EC-4B40-8104-E62BA55F7E0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a:extLst>
            <a:ext uri="{FF2B5EF4-FFF2-40B4-BE49-F238E27FC236}">
              <a16:creationId xmlns:a16="http://schemas.microsoft.com/office/drawing/2014/main" id="{7E82EDA7-4144-4FFD-8279-B687C43A9A5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a:extLst>
            <a:ext uri="{FF2B5EF4-FFF2-40B4-BE49-F238E27FC236}">
              <a16:creationId xmlns:a16="http://schemas.microsoft.com/office/drawing/2014/main" id="{F291C5D7-462F-4749-8198-2C56ADFD80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a:extLst>
            <a:ext uri="{FF2B5EF4-FFF2-40B4-BE49-F238E27FC236}">
              <a16:creationId xmlns:a16="http://schemas.microsoft.com/office/drawing/2014/main" id="{724D5002-B729-456B-BB0B-781F1541FB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a:extLst>
            <a:ext uri="{FF2B5EF4-FFF2-40B4-BE49-F238E27FC236}">
              <a16:creationId xmlns:a16="http://schemas.microsoft.com/office/drawing/2014/main" id="{80145F4D-F110-45FB-9B63-6A5BE4A6427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a:extLst>
            <a:ext uri="{FF2B5EF4-FFF2-40B4-BE49-F238E27FC236}">
              <a16:creationId xmlns:a16="http://schemas.microsoft.com/office/drawing/2014/main" id="{E30F944B-DF39-4956-893C-DB462C2643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a:extLst>
            <a:ext uri="{FF2B5EF4-FFF2-40B4-BE49-F238E27FC236}">
              <a16:creationId xmlns:a16="http://schemas.microsoft.com/office/drawing/2014/main" id="{AB2B7FD2-7C07-4019-A3F3-420E516B242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a:extLst>
            <a:ext uri="{FF2B5EF4-FFF2-40B4-BE49-F238E27FC236}">
              <a16:creationId xmlns:a16="http://schemas.microsoft.com/office/drawing/2014/main" id="{0D75BBE5-583A-4B65-9FEF-568D3EDDBC4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a:extLst>
            <a:ext uri="{FF2B5EF4-FFF2-40B4-BE49-F238E27FC236}">
              <a16:creationId xmlns:a16="http://schemas.microsoft.com/office/drawing/2014/main" id="{5D70F431-0BF0-4845-B24B-C68156600C5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a:extLst>
            <a:ext uri="{FF2B5EF4-FFF2-40B4-BE49-F238E27FC236}">
              <a16:creationId xmlns:a16="http://schemas.microsoft.com/office/drawing/2014/main" id="{3D037B0B-9C12-448C-91A4-6BE78B244A2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a:extLst>
            <a:ext uri="{FF2B5EF4-FFF2-40B4-BE49-F238E27FC236}">
              <a16:creationId xmlns:a16="http://schemas.microsoft.com/office/drawing/2014/main" id="{FDDEE134-52DB-4B65-9E72-2966B1A6B4F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C2C6CD47-C2F2-4B10-B424-BF82C0D4D8C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a:extLst>
            <a:ext uri="{FF2B5EF4-FFF2-40B4-BE49-F238E27FC236}">
              <a16:creationId xmlns:a16="http://schemas.microsoft.com/office/drawing/2014/main" id="{E0E8DAC6-8CCD-4C79-80D2-1EF5D1D4CA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5B86BD63-2E0C-473C-B035-0308044BF46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a:extLst>
            <a:ext uri="{FF2B5EF4-FFF2-40B4-BE49-F238E27FC236}">
              <a16:creationId xmlns:a16="http://schemas.microsoft.com/office/drawing/2014/main" id="{2617DA88-6494-4FAB-9DA0-600E611BAB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96" name="直線コネクタ 795">
          <a:extLst>
            <a:ext uri="{FF2B5EF4-FFF2-40B4-BE49-F238E27FC236}">
              <a16:creationId xmlns:a16="http://schemas.microsoft.com/office/drawing/2014/main" id="{05A1E39C-899A-48AF-A914-A40DA41A264E}"/>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97" name="【庁舎】&#10;有形固定資産減価償却率最小値テキスト">
          <a:extLst>
            <a:ext uri="{FF2B5EF4-FFF2-40B4-BE49-F238E27FC236}">
              <a16:creationId xmlns:a16="http://schemas.microsoft.com/office/drawing/2014/main" id="{58D56EB2-1B4C-4D61-81A6-CA92FBC8F736}"/>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98" name="直線コネクタ 797">
          <a:extLst>
            <a:ext uri="{FF2B5EF4-FFF2-40B4-BE49-F238E27FC236}">
              <a16:creationId xmlns:a16="http://schemas.microsoft.com/office/drawing/2014/main" id="{E57A5DE7-2387-4B6D-8D84-1D138B909F6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9" name="【庁舎】&#10;有形固定資産減価償却率最大値テキスト">
          <a:extLst>
            <a:ext uri="{FF2B5EF4-FFF2-40B4-BE49-F238E27FC236}">
              <a16:creationId xmlns:a16="http://schemas.microsoft.com/office/drawing/2014/main" id="{1D71FF18-E1A2-4FEA-9FBA-54F9B8EA878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0" name="直線コネクタ 799">
          <a:extLst>
            <a:ext uri="{FF2B5EF4-FFF2-40B4-BE49-F238E27FC236}">
              <a16:creationId xmlns:a16="http://schemas.microsoft.com/office/drawing/2014/main" id="{B249B511-6871-4781-A4B3-0FC183C66B7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801" name="【庁舎】&#10;有形固定資産減価償却率平均値テキスト">
          <a:extLst>
            <a:ext uri="{FF2B5EF4-FFF2-40B4-BE49-F238E27FC236}">
              <a16:creationId xmlns:a16="http://schemas.microsoft.com/office/drawing/2014/main" id="{03B122E4-DA6B-4283-ACD7-3B8F91AAAF0D}"/>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802" name="フローチャート: 判断 801">
          <a:extLst>
            <a:ext uri="{FF2B5EF4-FFF2-40B4-BE49-F238E27FC236}">
              <a16:creationId xmlns:a16="http://schemas.microsoft.com/office/drawing/2014/main" id="{27091390-634D-4CE4-95C1-9159ABABCCBE}"/>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803" name="フローチャート: 判断 802">
          <a:extLst>
            <a:ext uri="{FF2B5EF4-FFF2-40B4-BE49-F238E27FC236}">
              <a16:creationId xmlns:a16="http://schemas.microsoft.com/office/drawing/2014/main" id="{6DF73B28-D2D0-4020-A332-E5050775D145}"/>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804" name="フローチャート: 判断 803">
          <a:extLst>
            <a:ext uri="{FF2B5EF4-FFF2-40B4-BE49-F238E27FC236}">
              <a16:creationId xmlns:a16="http://schemas.microsoft.com/office/drawing/2014/main" id="{FCBCC095-0AFB-4442-A4A8-DDE08BB175D8}"/>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805" name="フローチャート: 判断 804">
          <a:extLst>
            <a:ext uri="{FF2B5EF4-FFF2-40B4-BE49-F238E27FC236}">
              <a16:creationId xmlns:a16="http://schemas.microsoft.com/office/drawing/2014/main" id="{8B8798D5-B7CC-4C99-865C-4D7385A753F4}"/>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36F0617B-0043-4EFE-B295-C558F722601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A8F05A31-89D6-4D91-9A9E-027456E019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69C1AA69-A722-4578-811F-BC822C7BBE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36352A0-C6B1-4DB4-8424-B963C2B6B5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9E74DC61-FE1A-41E6-BBAB-5EA4CC9EF4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169092</xdr:rowOff>
    </xdr:from>
    <xdr:to>
      <xdr:col>85</xdr:col>
      <xdr:colOff>177800</xdr:colOff>
      <xdr:row>101</xdr:row>
      <xdr:rowOff>99242</xdr:rowOff>
    </xdr:to>
    <xdr:sp macro="" textlink="">
      <xdr:nvSpPr>
        <xdr:cNvPr id="811" name="楕円 810">
          <a:extLst>
            <a:ext uri="{FF2B5EF4-FFF2-40B4-BE49-F238E27FC236}">
              <a16:creationId xmlns:a16="http://schemas.microsoft.com/office/drawing/2014/main" id="{E808A96B-FA12-4629-A7A3-32C676B5E813}"/>
            </a:ext>
          </a:extLst>
        </xdr:cNvPr>
        <xdr:cNvSpPr/>
      </xdr:nvSpPr>
      <xdr:spPr>
        <a:xfrm>
          <a:off x="162687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20519</xdr:rowOff>
    </xdr:from>
    <xdr:ext cx="405111" cy="259045"/>
    <xdr:sp macro="" textlink="">
      <xdr:nvSpPr>
        <xdr:cNvPr id="812" name="【庁舎】&#10;有形固定資産減価償却率該当値テキスト">
          <a:extLst>
            <a:ext uri="{FF2B5EF4-FFF2-40B4-BE49-F238E27FC236}">
              <a16:creationId xmlns:a16="http://schemas.microsoft.com/office/drawing/2014/main" id="{B0A8E0EB-47C7-4D50-BB64-FE1B2F457C49}"/>
            </a:ext>
          </a:extLst>
        </xdr:cNvPr>
        <xdr:cNvSpPr txBox="1"/>
      </xdr:nvSpPr>
      <xdr:spPr>
        <a:xfrm>
          <a:off x="16357600" y="1716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813" name="楕円 812">
          <a:extLst>
            <a:ext uri="{FF2B5EF4-FFF2-40B4-BE49-F238E27FC236}">
              <a16:creationId xmlns:a16="http://schemas.microsoft.com/office/drawing/2014/main" id="{300A41D4-C72C-440F-AB13-9EF02180893F}"/>
            </a:ext>
          </a:extLst>
        </xdr:cNvPr>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48442</xdr:rowOff>
    </xdr:from>
    <xdr:to>
      <xdr:col>85</xdr:col>
      <xdr:colOff>127000</xdr:colOff>
      <xdr:row>101</xdr:row>
      <xdr:rowOff>79466</xdr:rowOff>
    </xdr:to>
    <xdr:cxnSp macro="">
      <xdr:nvCxnSpPr>
        <xdr:cNvPr id="814" name="直線コネクタ 813">
          <a:extLst>
            <a:ext uri="{FF2B5EF4-FFF2-40B4-BE49-F238E27FC236}">
              <a16:creationId xmlns:a16="http://schemas.microsoft.com/office/drawing/2014/main" id="{7D9DDE48-591C-4C9E-87B8-09D433006B21}"/>
            </a:ext>
          </a:extLst>
        </xdr:cNvPr>
        <xdr:cNvCxnSpPr/>
      </xdr:nvCxnSpPr>
      <xdr:spPr>
        <a:xfrm flipV="1">
          <a:off x="15481300" y="173648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59689</xdr:rowOff>
    </xdr:from>
    <xdr:to>
      <xdr:col>76</xdr:col>
      <xdr:colOff>165100</xdr:colOff>
      <xdr:row>101</xdr:row>
      <xdr:rowOff>161289</xdr:rowOff>
    </xdr:to>
    <xdr:sp macro="" textlink="">
      <xdr:nvSpPr>
        <xdr:cNvPr id="815" name="楕円 814">
          <a:extLst>
            <a:ext uri="{FF2B5EF4-FFF2-40B4-BE49-F238E27FC236}">
              <a16:creationId xmlns:a16="http://schemas.microsoft.com/office/drawing/2014/main" id="{84C1F6CA-6919-40E7-A27E-C4BF9F6D170B}"/>
            </a:ext>
          </a:extLst>
        </xdr:cNvPr>
        <xdr:cNvSpPr/>
      </xdr:nvSpPr>
      <xdr:spPr>
        <a:xfrm>
          <a:off x="14541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101</xdr:row>
      <xdr:rowOff>110489</xdr:rowOff>
    </xdr:to>
    <xdr:cxnSp macro="">
      <xdr:nvCxnSpPr>
        <xdr:cNvPr id="816" name="直線コネクタ 815">
          <a:extLst>
            <a:ext uri="{FF2B5EF4-FFF2-40B4-BE49-F238E27FC236}">
              <a16:creationId xmlns:a16="http://schemas.microsoft.com/office/drawing/2014/main" id="{93ACB1F1-30ED-43EF-924A-FCD47DF5969E}"/>
            </a:ext>
          </a:extLst>
        </xdr:cNvPr>
        <xdr:cNvCxnSpPr/>
      </xdr:nvCxnSpPr>
      <xdr:spPr>
        <a:xfrm flipV="1">
          <a:off x="14592300" y="173959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92348</xdr:rowOff>
    </xdr:from>
    <xdr:to>
      <xdr:col>72</xdr:col>
      <xdr:colOff>38100</xdr:colOff>
      <xdr:row>102</xdr:row>
      <xdr:rowOff>22498</xdr:rowOff>
    </xdr:to>
    <xdr:sp macro="" textlink="">
      <xdr:nvSpPr>
        <xdr:cNvPr id="817" name="楕円 816">
          <a:extLst>
            <a:ext uri="{FF2B5EF4-FFF2-40B4-BE49-F238E27FC236}">
              <a16:creationId xmlns:a16="http://schemas.microsoft.com/office/drawing/2014/main" id="{3908679C-F25A-4332-AC26-7D084A94F732}"/>
            </a:ext>
          </a:extLst>
        </xdr:cNvPr>
        <xdr:cNvSpPr/>
      </xdr:nvSpPr>
      <xdr:spPr>
        <a:xfrm>
          <a:off x="136525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110489</xdr:rowOff>
    </xdr:from>
    <xdr:to>
      <xdr:col>76</xdr:col>
      <xdr:colOff>114300</xdr:colOff>
      <xdr:row>101</xdr:row>
      <xdr:rowOff>143148</xdr:rowOff>
    </xdr:to>
    <xdr:cxnSp macro="">
      <xdr:nvCxnSpPr>
        <xdr:cNvPr id="818" name="直線コネクタ 817">
          <a:extLst>
            <a:ext uri="{FF2B5EF4-FFF2-40B4-BE49-F238E27FC236}">
              <a16:creationId xmlns:a16="http://schemas.microsoft.com/office/drawing/2014/main" id="{5B552EB7-1200-4EBF-BAC0-106C81BD8963}"/>
            </a:ext>
          </a:extLst>
        </xdr:cNvPr>
        <xdr:cNvCxnSpPr/>
      </xdr:nvCxnSpPr>
      <xdr:spPr>
        <a:xfrm flipV="1">
          <a:off x="13703300" y="174269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819" name="n_1aveValue【庁舎】&#10;有形固定資産減価償却率">
          <a:extLst>
            <a:ext uri="{FF2B5EF4-FFF2-40B4-BE49-F238E27FC236}">
              <a16:creationId xmlns:a16="http://schemas.microsoft.com/office/drawing/2014/main" id="{B4B1C89D-4251-48E6-8C25-1F649C31F76A}"/>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820" name="n_2aveValue【庁舎】&#10;有形固定資産減価償却率">
          <a:extLst>
            <a:ext uri="{FF2B5EF4-FFF2-40B4-BE49-F238E27FC236}">
              <a16:creationId xmlns:a16="http://schemas.microsoft.com/office/drawing/2014/main" id="{6C152B89-8813-49B6-B000-F7B0AC645422}"/>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821" name="n_3aveValue【庁舎】&#10;有形固定資産減価償却率">
          <a:extLst>
            <a:ext uri="{FF2B5EF4-FFF2-40B4-BE49-F238E27FC236}">
              <a16:creationId xmlns:a16="http://schemas.microsoft.com/office/drawing/2014/main" id="{88E42206-4694-42A9-8DB0-031D85BCF548}"/>
            </a:ext>
          </a:extLst>
        </xdr:cNvPr>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822" name="n_1mainValue【庁舎】&#10;有形固定資産減価償却率">
          <a:extLst>
            <a:ext uri="{FF2B5EF4-FFF2-40B4-BE49-F238E27FC236}">
              <a16:creationId xmlns:a16="http://schemas.microsoft.com/office/drawing/2014/main" id="{1BECBF95-28D2-4DF4-A535-B30288D7676D}"/>
            </a:ext>
          </a:extLst>
        </xdr:cNvPr>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6366</xdr:rowOff>
    </xdr:from>
    <xdr:ext cx="405111" cy="259045"/>
    <xdr:sp macro="" textlink="">
      <xdr:nvSpPr>
        <xdr:cNvPr id="823" name="n_2mainValue【庁舎】&#10;有形固定資産減価償却率">
          <a:extLst>
            <a:ext uri="{FF2B5EF4-FFF2-40B4-BE49-F238E27FC236}">
              <a16:creationId xmlns:a16="http://schemas.microsoft.com/office/drawing/2014/main" id="{C920C214-C61C-4AED-A5C4-09DE9E24C8B1}"/>
            </a:ext>
          </a:extLst>
        </xdr:cNvPr>
        <xdr:cNvSpPr txBox="1"/>
      </xdr:nvSpPr>
      <xdr:spPr>
        <a:xfrm>
          <a:off x="14389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39025</xdr:rowOff>
    </xdr:from>
    <xdr:ext cx="405111" cy="259045"/>
    <xdr:sp macro="" textlink="">
      <xdr:nvSpPr>
        <xdr:cNvPr id="824" name="n_3mainValue【庁舎】&#10;有形固定資産減価償却率">
          <a:extLst>
            <a:ext uri="{FF2B5EF4-FFF2-40B4-BE49-F238E27FC236}">
              <a16:creationId xmlns:a16="http://schemas.microsoft.com/office/drawing/2014/main" id="{C7941F4A-BFA7-484E-ADDC-6FD80D020F1C}"/>
            </a:ext>
          </a:extLst>
        </xdr:cNvPr>
        <xdr:cNvSpPr txBox="1"/>
      </xdr:nvSpPr>
      <xdr:spPr>
        <a:xfrm>
          <a:off x="13500744" y="1718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a:extLst>
            <a:ext uri="{FF2B5EF4-FFF2-40B4-BE49-F238E27FC236}">
              <a16:creationId xmlns:a16="http://schemas.microsoft.com/office/drawing/2014/main" id="{852D6D99-CED5-4CA4-89D3-5E9B679BCE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a:extLst>
            <a:ext uri="{FF2B5EF4-FFF2-40B4-BE49-F238E27FC236}">
              <a16:creationId xmlns:a16="http://schemas.microsoft.com/office/drawing/2014/main" id="{D0025DBF-6AC9-4032-90F9-D7E77001C7C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a:extLst>
            <a:ext uri="{FF2B5EF4-FFF2-40B4-BE49-F238E27FC236}">
              <a16:creationId xmlns:a16="http://schemas.microsoft.com/office/drawing/2014/main" id="{2B83FDC1-0D77-49F1-81EE-B6CA1392D3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a:extLst>
            <a:ext uri="{FF2B5EF4-FFF2-40B4-BE49-F238E27FC236}">
              <a16:creationId xmlns:a16="http://schemas.microsoft.com/office/drawing/2014/main" id="{FB0CAE32-D5AA-4A81-B321-BFF79F420D7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a:extLst>
            <a:ext uri="{FF2B5EF4-FFF2-40B4-BE49-F238E27FC236}">
              <a16:creationId xmlns:a16="http://schemas.microsoft.com/office/drawing/2014/main" id="{10E19156-6A3B-41A4-A6B4-EBF371FC67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a:extLst>
            <a:ext uri="{FF2B5EF4-FFF2-40B4-BE49-F238E27FC236}">
              <a16:creationId xmlns:a16="http://schemas.microsoft.com/office/drawing/2014/main" id="{F26CB1F0-E94F-4C31-ACAF-6E05764B29C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a:extLst>
            <a:ext uri="{FF2B5EF4-FFF2-40B4-BE49-F238E27FC236}">
              <a16:creationId xmlns:a16="http://schemas.microsoft.com/office/drawing/2014/main" id="{29711543-4511-40B9-B1C3-B90995F636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a:extLst>
            <a:ext uri="{FF2B5EF4-FFF2-40B4-BE49-F238E27FC236}">
              <a16:creationId xmlns:a16="http://schemas.microsoft.com/office/drawing/2014/main" id="{B533BCE6-9DA3-454B-9BF8-8EFA49574E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a:extLst>
            <a:ext uri="{FF2B5EF4-FFF2-40B4-BE49-F238E27FC236}">
              <a16:creationId xmlns:a16="http://schemas.microsoft.com/office/drawing/2014/main" id="{CBE18EDC-B44B-46DE-B56C-2A0A6C37EE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a:extLst>
            <a:ext uri="{FF2B5EF4-FFF2-40B4-BE49-F238E27FC236}">
              <a16:creationId xmlns:a16="http://schemas.microsoft.com/office/drawing/2014/main" id="{8FAF5F94-EC64-4340-9955-F88569D2899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5" name="直線コネクタ 834">
          <a:extLst>
            <a:ext uri="{FF2B5EF4-FFF2-40B4-BE49-F238E27FC236}">
              <a16:creationId xmlns:a16="http://schemas.microsoft.com/office/drawing/2014/main" id="{DBA56BB5-E550-4637-AF3D-55CBECBC117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6" name="テキスト ボックス 835">
          <a:extLst>
            <a:ext uri="{FF2B5EF4-FFF2-40B4-BE49-F238E27FC236}">
              <a16:creationId xmlns:a16="http://schemas.microsoft.com/office/drawing/2014/main" id="{F831BF7E-17A6-4426-8F19-5105E7817D4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7" name="直線コネクタ 836">
          <a:extLst>
            <a:ext uri="{FF2B5EF4-FFF2-40B4-BE49-F238E27FC236}">
              <a16:creationId xmlns:a16="http://schemas.microsoft.com/office/drawing/2014/main" id="{6C0EB211-DC01-408D-8A85-DF9C8BDF712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8" name="テキスト ボックス 837">
          <a:extLst>
            <a:ext uri="{FF2B5EF4-FFF2-40B4-BE49-F238E27FC236}">
              <a16:creationId xmlns:a16="http://schemas.microsoft.com/office/drawing/2014/main" id="{D117915A-9304-4780-841E-B89178174BB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a:extLst>
            <a:ext uri="{FF2B5EF4-FFF2-40B4-BE49-F238E27FC236}">
              <a16:creationId xmlns:a16="http://schemas.microsoft.com/office/drawing/2014/main" id="{5DEC90D4-8DF5-4C57-97C3-32D20B91312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a:extLst>
            <a:ext uri="{FF2B5EF4-FFF2-40B4-BE49-F238E27FC236}">
              <a16:creationId xmlns:a16="http://schemas.microsoft.com/office/drawing/2014/main" id="{3136818A-4C54-4AAC-8A63-6BE2D980FE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41" name="直線コネクタ 840">
          <a:extLst>
            <a:ext uri="{FF2B5EF4-FFF2-40B4-BE49-F238E27FC236}">
              <a16:creationId xmlns:a16="http://schemas.microsoft.com/office/drawing/2014/main" id="{D54EDB0E-1509-4531-BF24-75F2D468484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42" name="テキスト ボックス 841">
          <a:extLst>
            <a:ext uri="{FF2B5EF4-FFF2-40B4-BE49-F238E27FC236}">
              <a16:creationId xmlns:a16="http://schemas.microsoft.com/office/drawing/2014/main" id="{00D67BF2-0B57-47EF-9415-18F8410A364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43" name="直線コネクタ 842">
          <a:extLst>
            <a:ext uri="{FF2B5EF4-FFF2-40B4-BE49-F238E27FC236}">
              <a16:creationId xmlns:a16="http://schemas.microsoft.com/office/drawing/2014/main" id="{B0641540-92C0-4ECC-B211-6529A7427F9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44" name="テキスト ボックス 843">
          <a:extLst>
            <a:ext uri="{FF2B5EF4-FFF2-40B4-BE49-F238E27FC236}">
              <a16:creationId xmlns:a16="http://schemas.microsoft.com/office/drawing/2014/main" id="{541FC97B-BD11-4A51-BC0F-E334AD5BB46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a:extLst>
            <a:ext uri="{FF2B5EF4-FFF2-40B4-BE49-F238E27FC236}">
              <a16:creationId xmlns:a16="http://schemas.microsoft.com/office/drawing/2014/main" id="{D793E1D6-5886-41B5-9A46-04831E3CA30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a:extLst>
            <a:ext uri="{FF2B5EF4-FFF2-40B4-BE49-F238E27FC236}">
              <a16:creationId xmlns:a16="http://schemas.microsoft.com/office/drawing/2014/main" id="{D75B0C4C-7CC7-469E-B55E-D7893AC885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庁舎】&#10;一人当たり面積グラフ枠">
          <a:extLst>
            <a:ext uri="{FF2B5EF4-FFF2-40B4-BE49-F238E27FC236}">
              <a16:creationId xmlns:a16="http://schemas.microsoft.com/office/drawing/2014/main" id="{33EA6B05-998B-4CF0-9841-0BF6A6194C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848" name="直線コネクタ 847">
          <a:extLst>
            <a:ext uri="{FF2B5EF4-FFF2-40B4-BE49-F238E27FC236}">
              <a16:creationId xmlns:a16="http://schemas.microsoft.com/office/drawing/2014/main" id="{C56EB06F-2A74-47C9-B7BB-88BA79D7ECDC}"/>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849" name="【庁舎】&#10;一人当たり面積最小値テキスト">
          <a:extLst>
            <a:ext uri="{FF2B5EF4-FFF2-40B4-BE49-F238E27FC236}">
              <a16:creationId xmlns:a16="http://schemas.microsoft.com/office/drawing/2014/main" id="{4B23D2FB-5F12-4D0B-86DE-A28A9F3A5B48}"/>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850" name="直線コネクタ 849">
          <a:extLst>
            <a:ext uri="{FF2B5EF4-FFF2-40B4-BE49-F238E27FC236}">
              <a16:creationId xmlns:a16="http://schemas.microsoft.com/office/drawing/2014/main" id="{4DB4D8EB-25CD-4623-9529-C5CE759C478E}"/>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851" name="【庁舎】&#10;一人当たり面積最大値テキスト">
          <a:extLst>
            <a:ext uri="{FF2B5EF4-FFF2-40B4-BE49-F238E27FC236}">
              <a16:creationId xmlns:a16="http://schemas.microsoft.com/office/drawing/2014/main" id="{AA177949-727C-4978-9019-FBC4E0066D7E}"/>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852" name="直線コネクタ 851">
          <a:extLst>
            <a:ext uri="{FF2B5EF4-FFF2-40B4-BE49-F238E27FC236}">
              <a16:creationId xmlns:a16="http://schemas.microsoft.com/office/drawing/2014/main" id="{FC86077C-11B8-46D9-8C5F-C8C980766FDC}"/>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853" name="【庁舎】&#10;一人当たり面積平均値テキスト">
          <a:extLst>
            <a:ext uri="{FF2B5EF4-FFF2-40B4-BE49-F238E27FC236}">
              <a16:creationId xmlns:a16="http://schemas.microsoft.com/office/drawing/2014/main" id="{2B0838B4-EA9F-478A-8E28-DB42981A3C4A}"/>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54" name="フローチャート: 判断 853">
          <a:extLst>
            <a:ext uri="{FF2B5EF4-FFF2-40B4-BE49-F238E27FC236}">
              <a16:creationId xmlns:a16="http://schemas.microsoft.com/office/drawing/2014/main" id="{67B33892-FEEF-4AC6-B950-BE69F1D9C75F}"/>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855" name="フローチャート: 判断 854">
          <a:extLst>
            <a:ext uri="{FF2B5EF4-FFF2-40B4-BE49-F238E27FC236}">
              <a16:creationId xmlns:a16="http://schemas.microsoft.com/office/drawing/2014/main" id="{EF811493-907B-4558-AC07-7308A853A656}"/>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856" name="フローチャート: 判断 855">
          <a:extLst>
            <a:ext uri="{FF2B5EF4-FFF2-40B4-BE49-F238E27FC236}">
              <a16:creationId xmlns:a16="http://schemas.microsoft.com/office/drawing/2014/main" id="{70C92BFE-3927-4558-A3DE-F79C7D9B8D55}"/>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857" name="フローチャート: 判断 856">
          <a:extLst>
            <a:ext uri="{FF2B5EF4-FFF2-40B4-BE49-F238E27FC236}">
              <a16:creationId xmlns:a16="http://schemas.microsoft.com/office/drawing/2014/main" id="{3D4BFE3A-5738-4CF8-BCA1-99D61DA8FB2D}"/>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4E339B94-546E-4FD7-A176-37BD9AB064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8A5F031D-4049-410E-B207-5FAAE255526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16F30679-EE3B-4D2B-9C77-50714458774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AE20BC00-87E4-4230-8484-060050DA51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3F0BC821-8A55-4CF2-895E-049FC46A3E5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20320</xdr:rowOff>
    </xdr:from>
    <xdr:to>
      <xdr:col>116</xdr:col>
      <xdr:colOff>114300</xdr:colOff>
      <xdr:row>107</xdr:row>
      <xdr:rowOff>121920</xdr:rowOff>
    </xdr:to>
    <xdr:sp macro="" textlink="">
      <xdr:nvSpPr>
        <xdr:cNvPr id="863" name="楕円 862">
          <a:extLst>
            <a:ext uri="{FF2B5EF4-FFF2-40B4-BE49-F238E27FC236}">
              <a16:creationId xmlns:a16="http://schemas.microsoft.com/office/drawing/2014/main" id="{48DBED9F-1223-4986-A902-67D9C40F13CB}"/>
            </a:ext>
          </a:extLst>
        </xdr:cNvPr>
        <xdr:cNvSpPr/>
      </xdr:nvSpPr>
      <xdr:spPr>
        <a:xfrm>
          <a:off x="22110700" y="183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64" name="【庁舎】&#10;一人当たり面積該当値テキスト">
          <a:extLst>
            <a:ext uri="{FF2B5EF4-FFF2-40B4-BE49-F238E27FC236}">
              <a16:creationId xmlns:a16="http://schemas.microsoft.com/office/drawing/2014/main" id="{39B2076B-8BD4-46A7-AD13-672A49B79BE5}"/>
            </a:ext>
          </a:extLst>
        </xdr:cNvPr>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65" name="楕円 864">
          <a:extLst>
            <a:ext uri="{FF2B5EF4-FFF2-40B4-BE49-F238E27FC236}">
              <a16:creationId xmlns:a16="http://schemas.microsoft.com/office/drawing/2014/main" id="{64ADF558-A662-4626-A8B5-BD623C61DE9B}"/>
            </a:ext>
          </a:extLst>
        </xdr:cNvPr>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71120</xdr:rowOff>
    </xdr:from>
    <xdr:to>
      <xdr:col>116</xdr:col>
      <xdr:colOff>63500</xdr:colOff>
      <xdr:row>107</xdr:row>
      <xdr:rowOff>72389</xdr:rowOff>
    </xdr:to>
    <xdr:cxnSp macro="">
      <xdr:nvCxnSpPr>
        <xdr:cNvPr id="866" name="直線コネクタ 865">
          <a:extLst>
            <a:ext uri="{FF2B5EF4-FFF2-40B4-BE49-F238E27FC236}">
              <a16:creationId xmlns:a16="http://schemas.microsoft.com/office/drawing/2014/main" id="{74A8A28E-1321-4856-9262-7226DD3A719D}"/>
            </a:ext>
          </a:extLst>
        </xdr:cNvPr>
        <xdr:cNvCxnSpPr/>
      </xdr:nvCxnSpPr>
      <xdr:spPr>
        <a:xfrm flipV="1">
          <a:off x="21323300" y="1841627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67" name="楕円 866">
          <a:extLst>
            <a:ext uri="{FF2B5EF4-FFF2-40B4-BE49-F238E27FC236}">
              <a16:creationId xmlns:a16="http://schemas.microsoft.com/office/drawing/2014/main" id="{F143C5C7-352E-4A42-B63B-FE75E3707090}"/>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76200</xdr:rowOff>
    </xdr:to>
    <xdr:cxnSp macro="">
      <xdr:nvCxnSpPr>
        <xdr:cNvPr id="868" name="直線コネクタ 867">
          <a:extLst>
            <a:ext uri="{FF2B5EF4-FFF2-40B4-BE49-F238E27FC236}">
              <a16:creationId xmlns:a16="http://schemas.microsoft.com/office/drawing/2014/main" id="{A0E52D57-B3DC-414B-A666-5AE30C175C09}"/>
            </a:ext>
          </a:extLst>
        </xdr:cNvPr>
        <xdr:cNvCxnSpPr/>
      </xdr:nvCxnSpPr>
      <xdr:spPr>
        <a:xfrm flipV="1">
          <a:off x="20434300" y="18417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81280</xdr:rowOff>
    </xdr:from>
    <xdr:to>
      <xdr:col>102</xdr:col>
      <xdr:colOff>165100</xdr:colOff>
      <xdr:row>108</xdr:row>
      <xdr:rowOff>11430</xdr:rowOff>
    </xdr:to>
    <xdr:sp macro="" textlink="">
      <xdr:nvSpPr>
        <xdr:cNvPr id="869" name="楕円 868">
          <a:extLst>
            <a:ext uri="{FF2B5EF4-FFF2-40B4-BE49-F238E27FC236}">
              <a16:creationId xmlns:a16="http://schemas.microsoft.com/office/drawing/2014/main" id="{FE370747-279B-47BE-ACDA-10F763C147C0}"/>
            </a:ext>
          </a:extLst>
        </xdr:cNvPr>
        <xdr:cNvSpPr/>
      </xdr:nvSpPr>
      <xdr:spPr>
        <a:xfrm>
          <a:off x="19494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132080</xdr:rowOff>
    </xdr:to>
    <xdr:cxnSp macro="">
      <xdr:nvCxnSpPr>
        <xdr:cNvPr id="870" name="直線コネクタ 869">
          <a:extLst>
            <a:ext uri="{FF2B5EF4-FFF2-40B4-BE49-F238E27FC236}">
              <a16:creationId xmlns:a16="http://schemas.microsoft.com/office/drawing/2014/main" id="{11B4B688-710D-486E-A47C-5401F6B59ACF}"/>
            </a:ext>
          </a:extLst>
        </xdr:cNvPr>
        <xdr:cNvCxnSpPr/>
      </xdr:nvCxnSpPr>
      <xdr:spPr>
        <a:xfrm flipV="1">
          <a:off x="19545300" y="1842135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87647</xdr:rowOff>
    </xdr:from>
    <xdr:ext cx="469744" cy="259045"/>
    <xdr:sp macro="" textlink="">
      <xdr:nvSpPr>
        <xdr:cNvPr id="871" name="n_1aveValue【庁舎】&#10;一人当たり面積">
          <a:extLst>
            <a:ext uri="{FF2B5EF4-FFF2-40B4-BE49-F238E27FC236}">
              <a16:creationId xmlns:a16="http://schemas.microsoft.com/office/drawing/2014/main" id="{05AE8946-4F4A-454D-902F-AAC23A1FC814}"/>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60977</xdr:rowOff>
    </xdr:from>
    <xdr:ext cx="469744" cy="259045"/>
    <xdr:sp macro="" textlink="">
      <xdr:nvSpPr>
        <xdr:cNvPr id="872" name="n_2aveValue【庁舎】&#10;一人当たり面積">
          <a:extLst>
            <a:ext uri="{FF2B5EF4-FFF2-40B4-BE49-F238E27FC236}">
              <a16:creationId xmlns:a16="http://schemas.microsoft.com/office/drawing/2014/main" id="{41CEE1C4-59C2-4F80-B569-A6C3897B8BA7}"/>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873" name="n_3aveValue【庁舎】&#10;一人当たり面積">
          <a:extLst>
            <a:ext uri="{FF2B5EF4-FFF2-40B4-BE49-F238E27FC236}">
              <a16:creationId xmlns:a16="http://schemas.microsoft.com/office/drawing/2014/main" id="{D1B47692-93DC-4D67-826C-871CF5B71213}"/>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74" name="n_1mainValue【庁舎】&#10;一人当たり面積">
          <a:extLst>
            <a:ext uri="{FF2B5EF4-FFF2-40B4-BE49-F238E27FC236}">
              <a16:creationId xmlns:a16="http://schemas.microsoft.com/office/drawing/2014/main" id="{7A2F751C-D72C-4E65-8793-23D72ACEBB33}"/>
            </a:ext>
          </a:extLst>
        </xdr:cNvPr>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75" name="n_2mainValue【庁舎】&#10;一人当たり面積">
          <a:extLst>
            <a:ext uri="{FF2B5EF4-FFF2-40B4-BE49-F238E27FC236}">
              <a16:creationId xmlns:a16="http://schemas.microsoft.com/office/drawing/2014/main" id="{F1FEF425-5BC3-41C3-85C5-75D06DB78758}"/>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2557</xdr:rowOff>
    </xdr:from>
    <xdr:ext cx="469744" cy="259045"/>
    <xdr:sp macro="" textlink="">
      <xdr:nvSpPr>
        <xdr:cNvPr id="876" name="n_3mainValue【庁舎】&#10;一人当たり面積">
          <a:extLst>
            <a:ext uri="{FF2B5EF4-FFF2-40B4-BE49-F238E27FC236}">
              <a16:creationId xmlns:a16="http://schemas.microsoft.com/office/drawing/2014/main" id="{EC9D8456-AEDC-47CC-8E2C-E23CFBF9BE7A}"/>
            </a:ext>
          </a:extLst>
        </xdr:cNvPr>
        <xdr:cNvSpPr txBox="1"/>
      </xdr:nvSpPr>
      <xdr:spPr>
        <a:xfrm>
          <a:off x="19310427" y="18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7" name="正方形/長方形 876">
          <a:extLst>
            <a:ext uri="{FF2B5EF4-FFF2-40B4-BE49-F238E27FC236}">
              <a16:creationId xmlns:a16="http://schemas.microsoft.com/office/drawing/2014/main" id="{CFEEF446-C6BC-4F76-B3D8-96C9EDDD63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8" name="正方形/長方形 877">
          <a:extLst>
            <a:ext uri="{FF2B5EF4-FFF2-40B4-BE49-F238E27FC236}">
              <a16:creationId xmlns:a16="http://schemas.microsoft.com/office/drawing/2014/main" id="{8614557C-79B2-45D4-9CC4-027A0FBF2F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9" name="テキスト ボックス 878">
          <a:extLst>
            <a:ext uri="{FF2B5EF4-FFF2-40B4-BE49-F238E27FC236}">
              <a16:creationId xmlns:a16="http://schemas.microsoft.com/office/drawing/2014/main" id="{212E7A56-1337-47A9-A1D7-4CC21A9B04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全体的に有形固定資産減価償却率が高くなっているが、平成３０年度に消防団詰所新設工事を実施したことで、消防施設については有形固定資産減価償却率が改善した。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町有施設の老朽化が進んでいるため、公共施設等総合管理計画等に基づき、施設の維持管理にかかる経費には十分留意しつつ、住民サービスの維持・向上に繋がる環境整備を進めていく。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主に臨時福祉給付金事業の皆減などにより国庫支出金が減額となった一方、法人町民税所得割や固定資産税など地方税や地方消費税交付金が増額したため、前年比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今後も税収確保対策を推進していくとともに、甘楽ＰＡスマートＩＣ整備事業を始めとする主要事業に取り組むことで、地域経済の活性化に努めていく。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30904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952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46990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143510</xdr:rowOff>
    </xdr:from>
    <xdr:to>
      <xdr:col>23</xdr:col>
      <xdr:colOff>184150</xdr:colOff>
      <xdr:row>43</xdr:row>
      <xdr:rowOff>73660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160037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151554</xdr:rowOff>
    </xdr:from>
    <xdr:to>
      <xdr:col>19</xdr:col>
      <xdr:colOff>184150</xdr:colOff>
      <xdr:row>43</xdr:row>
      <xdr:rowOff>81704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歳入では、地方税（前年比</a:t>
          </a:r>
          <a:r>
            <a:rPr kumimoji="1" lang="en-US" altLang="ja-JP" sz="1300">
              <a:latin typeface="ＭＳ Ｐゴシック" panose="020B0600070205080204" pitchFamily="50" charset="-128"/>
              <a:ea typeface="ＭＳ Ｐゴシック" panose="020B0600070205080204" pitchFamily="50" charset="-128"/>
            </a:rPr>
            <a:t>+28,567</a:t>
          </a:r>
          <a:r>
            <a:rPr kumimoji="1" lang="ja-JP" altLang="en-US" sz="1300">
              <a:latin typeface="ＭＳ Ｐゴシック" panose="020B0600070205080204" pitchFamily="50" charset="-128"/>
              <a:ea typeface="ＭＳ Ｐゴシック" panose="020B0600070205080204" pitchFamily="50" charset="-128"/>
            </a:rPr>
            <a:t>千円）、地方消費税交付金（前年比</a:t>
          </a:r>
          <a:r>
            <a:rPr kumimoji="1" lang="en-US" altLang="ja-JP" sz="1300">
              <a:latin typeface="ＭＳ Ｐゴシック" panose="020B0600070205080204" pitchFamily="50" charset="-128"/>
              <a:ea typeface="ＭＳ Ｐゴシック" panose="020B0600070205080204" pitchFamily="50" charset="-128"/>
            </a:rPr>
            <a:t>+12,337</a:t>
          </a:r>
          <a:r>
            <a:rPr kumimoji="1" lang="ja-JP" altLang="en-US" sz="1300">
              <a:latin typeface="ＭＳ Ｐゴシック" panose="020B0600070205080204" pitchFamily="50" charset="-128"/>
              <a:ea typeface="ＭＳ Ｐゴシック" panose="020B0600070205080204" pitchFamily="50" charset="-128"/>
            </a:rPr>
            <a:t>千円）が増加となりましたが、歳出で普通建設費の減少により事業費支弁人件費が減少し、人件費が増加したことや物件費、繰出金、公債費などが増加したことも要因となり経常収支比率が前年比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ポイント悪化しました。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今後は効率的な事業実施や適正な予算措置に努めることで、改善を図っていく。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85344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2878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99822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2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99822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9500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157734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9500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51071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4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事業費支弁人件費の減少により人件費が増加（前年比</a:t>
          </a:r>
          <a:r>
            <a:rPr kumimoji="1" lang="en-US" altLang="ja-JP" sz="1300">
              <a:latin typeface="ＭＳ Ｐゴシック" panose="020B0600070205080204" pitchFamily="50" charset="-128"/>
              <a:ea typeface="ＭＳ Ｐゴシック" panose="020B0600070205080204" pitchFamily="50" charset="-128"/>
            </a:rPr>
            <a:t>+7,934</a:t>
          </a:r>
          <a:r>
            <a:rPr kumimoji="1" lang="ja-JP" altLang="en-US" sz="1300">
              <a:latin typeface="ＭＳ Ｐゴシック" panose="020B0600070205080204" pitchFamily="50" charset="-128"/>
              <a:ea typeface="ＭＳ Ｐゴシック" panose="020B0600070205080204" pitchFamily="50" charset="-128"/>
            </a:rPr>
            <a:t>千円）し、子育て支援に係る費用や総合保健センターの機能を持った「にこにこ甘楽」の維持管理経費が計上されたことから、物件費についても増加（前年比</a:t>
          </a:r>
          <a:r>
            <a:rPr kumimoji="1" lang="en-US" altLang="ja-JP" sz="1300">
              <a:latin typeface="ＭＳ Ｐゴシック" panose="020B0600070205080204" pitchFamily="50" charset="-128"/>
              <a:ea typeface="ＭＳ Ｐゴシック" panose="020B0600070205080204" pitchFamily="50" charset="-128"/>
            </a:rPr>
            <a:t>+63,809</a:t>
          </a:r>
          <a:r>
            <a:rPr kumimoji="1" lang="ja-JP" altLang="en-US" sz="1300">
              <a:latin typeface="ＭＳ Ｐゴシック" panose="020B0600070205080204" pitchFamily="50" charset="-128"/>
              <a:ea typeface="ＭＳ Ｐゴシック" panose="020B0600070205080204" pitchFamily="50" charset="-128"/>
            </a:rPr>
            <a:t>千円）となったことで、人口一人当たり決算額も増加した。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近年は施設の老朽化や人口減少が続き、将来を見据えた公共施設の統廃合を考えていく必要があるため、適正な公共施設の在り方の検討をしていく。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36409</xdr:rowOff>
    </xdr:from>
    <xdr:to>
      <xdr:col>23</xdr:col>
      <xdr:colOff>133350</xdr:colOff>
      <xdr:row>81</xdr:row>
      <xdr:rowOff>57317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923859"/>
          <a:ext cx="8382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36409</xdr:rowOff>
    </xdr:from>
    <xdr:to>
      <xdr:col>19</xdr:col>
      <xdr:colOff>133350</xdr:colOff>
      <xdr:row>81</xdr:row>
      <xdr:rowOff>45309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923859"/>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45309</xdr:rowOff>
    </xdr:from>
    <xdr:to>
      <xdr:col>15</xdr:col>
      <xdr:colOff>82550</xdr:colOff>
      <xdr:row>81</xdr:row>
      <xdr:rowOff>57141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3932759"/>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49752</xdr:rowOff>
    </xdr:from>
    <xdr:to>
      <xdr:col>11</xdr:col>
      <xdr:colOff>31750</xdr:colOff>
      <xdr:row>81</xdr:row>
      <xdr:rowOff>57141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937202"/>
          <a:ext cx="8890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6517</xdr:rowOff>
    </xdr:from>
    <xdr:to>
      <xdr:col>23</xdr:col>
      <xdr:colOff>184150</xdr:colOff>
      <xdr:row>81</xdr:row>
      <xdr:rowOff>108117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23044</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3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157059</xdr:rowOff>
    </xdr:from>
    <xdr:to>
      <xdr:col>19</xdr:col>
      <xdr:colOff>184150</xdr:colOff>
      <xdr:row>81</xdr:row>
      <xdr:rowOff>87209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97386</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641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165959</xdr:rowOff>
    </xdr:from>
    <xdr:to>
      <xdr:col>15</xdr:col>
      <xdr:colOff>133350</xdr:colOff>
      <xdr:row>81</xdr:row>
      <xdr:rowOff>96109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106286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6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6341</xdr:rowOff>
    </xdr:from>
    <xdr:to>
      <xdr:col>11</xdr:col>
      <xdr:colOff>82550</xdr:colOff>
      <xdr:row>81</xdr:row>
      <xdr:rowOff>107941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8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118118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6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170402</xdr:rowOff>
    </xdr:from>
    <xdr:to>
      <xdr:col>7</xdr:col>
      <xdr:colOff>31750</xdr:colOff>
      <xdr:row>81</xdr:row>
      <xdr:rowOff>100552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110729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6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年度から実施した「まちおこしプラン」により、職員採用時の格付け基準や職員の昇給・昇格基準などの見直しを実施してきた結果、ラスパイレス指数は近年ほぼ横ばい（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人事評価制度の導入もあり、より一層国や県内市町村の動向を注視することで、適正な給与水準に努めていく。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45055</xdr:rowOff>
    </xdr:from>
    <xdr:to>
      <xdr:col>81</xdr:col>
      <xdr:colOff>44450</xdr:colOff>
      <xdr:row>87</xdr:row>
      <xdr:rowOff>91016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961205"/>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91016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497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56545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56545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137782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88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適正な人員配置に取り組んできたが、計画を大幅に上回る職員数を削減してきた結果、類似団体と比較すると少ない職員数となっている。近年は退職者数を下回らないよう積極的な新規職員採用が行われているが、類似団体と比較すると職員数が少ない状況が続いている。職員の質を維持し、住民サービスの向上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33570</xdr:rowOff>
    </xdr:from>
    <xdr:to>
      <xdr:col>81</xdr:col>
      <xdr:colOff>44450</xdr:colOff>
      <xdr:row>59</xdr:row>
      <xdr:rowOff>49657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4912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48853</xdr:rowOff>
    </xdr:from>
    <xdr:to>
      <xdr:col>77</xdr:col>
      <xdr:colOff>44450</xdr:colOff>
      <xdr:row>59</xdr:row>
      <xdr:rowOff>49657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6440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43222</xdr:rowOff>
    </xdr:from>
    <xdr:to>
      <xdr:col>72</xdr:col>
      <xdr:colOff>203200</xdr:colOff>
      <xdr:row>59</xdr:row>
      <xdr:rowOff>48853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58772"/>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42418</xdr:rowOff>
    </xdr:from>
    <xdr:to>
      <xdr:col>68</xdr:col>
      <xdr:colOff>152400</xdr:colOff>
      <xdr:row>59</xdr:row>
      <xdr:rowOff>43222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5796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154220</xdr:rowOff>
    </xdr:from>
    <xdr:to>
      <xdr:col>81</xdr:col>
      <xdr:colOff>95250</xdr:colOff>
      <xdr:row>59</xdr:row>
      <xdr:rowOff>84370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75497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170307</xdr:rowOff>
    </xdr:from>
    <xdr:to>
      <xdr:col>77</xdr:col>
      <xdr:colOff>95250</xdr:colOff>
      <xdr:row>59</xdr:row>
      <xdr:rowOff>100457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110634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83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169503</xdr:rowOff>
    </xdr:from>
    <xdr:to>
      <xdr:col>73</xdr:col>
      <xdr:colOff>44450</xdr:colOff>
      <xdr:row>59</xdr:row>
      <xdr:rowOff>99653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109830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163872</xdr:rowOff>
    </xdr:from>
    <xdr:to>
      <xdr:col>68</xdr:col>
      <xdr:colOff>203200</xdr:colOff>
      <xdr:row>59</xdr:row>
      <xdr:rowOff>94022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104199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163068</xdr:rowOff>
    </xdr:from>
    <xdr:to>
      <xdr:col>64</xdr:col>
      <xdr:colOff>152400</xdr:colOff>
      <xdr:row>59</xdr:row>
      <xdr:rowOff>93218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103395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年度から実質公債費比率は減少しているが、甘楽中学校建設事業や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総合福祉センター改修事業に伴う元金償還が既に始まり、公債費の増額が懸念される。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引き続き町債の新規発行抑制を心掛け、効率的な事業実施や計画的な予算措置を徹底していく。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10281</xdr:rowOff>
    </xdr:from>
    <xdr:to>
      <xdr:col>81</xdr:col>
      <xdr:colOff>44450</xdr:colOff>
      <xdr:row>38</xdr:row>
      <xdr:rowOff>67733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52538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159657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582833"/>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80131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6747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160565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6668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130931</xdr:rowOff>
    </xdr:from>
    <xdr:to>
      <xdr:col>81</xdr:col>
      <xdr:colOff>95250</xdr:colOff>
      <xdr:row>38</xdr:row>
      <xdr:rowOff>61081</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147458</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年度は甘楽中学校建設事業に係る多額の町債発行をしたことにより、将来負担比率が急上昇した。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その後においては、町債の適正化に努めた一方で町債償還が終了した事業が多くあったため、結果として平成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今後も将来負担比率の軽減を図るため、適債事業の判断を正確に行うことで、町債発行の抑制に努めていく。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149376</xdr:rowOff>
    </xdr:from>
    <xdr:to>
      <xdr:col>81</xdr:col>
      <xdr:colOff>44450</xdr:colOff>
      <xdr:row>16</xdr:row>
      <xdr:rowOff>72148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721126"/>
          <a:ext cx="8382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72148</xdr:rowOff>
    </xdr:from>
    <xdr:to>
      <xdr:col>77</xdr:col>
      <xdr:colOff>44450</xdr:colOff>
      <xdr:row>16</xdr:row>
      <xdr:rowOff>162923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15348"/>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162923</xdr:rowOff>
    </xdr:from>
    <xdr:to>
      <xdr:col>72</xdr:col>
      <xdr:colOff>203200</xdr:colOff>
      <xdr:row>17</xdr:row>
      <xdr:rowOff>94887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9061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43664</xdr:rowOff>
    </xdr:from>
    <xdr:to>
      <xdr:col>68</xdr:col>
      <xdr:colOff>152400</xdr:colOff>
      <xdr:row>17</xdr:row>
      <xdr:rowOff>94887</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615414"/>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70653</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4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21348</xdr:rowOff>
    </xdr:from>
    <xdr:to>
      <xdr:col>77</xdr:col>
      <xdr:colOff>95250</xdr:colOff>
      <xdr:row>16</xdr:row>
      <xdr:rowOff>122948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7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107725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5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112123</xdr:rowOff>
    </xdr:from>
    <xdr:to>
      <xdr:col>73</xdr:col>
      <xdr:colOff>44450</xdr:colOff>
      <xdr:row>17</xdr:row>
      <xdr:rowOff>42273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27050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4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44087</xdr:rowOff>
    </xdr:from>
    <xdr:to>
      <xdr:col>68</xdr:col>
      <xdr:colOff>203200</xdr:colOff>
      <xdr:row>17</xdr:row>
      <xdr:rowOff>145687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130464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164314</xdr:rowOff>
    </xdr:from>
    <xdr:to>
      <xdr:col>64</xdr:col>
      <xdr:colOff>152400</xdr:colOff>
      <xdr:row>15</xdr:row>
      <xdr:rowOff>94464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79241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5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事業費支弁人件費の減少により人件費が増加（前年比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千円）となったが、類似団体平均と同水準となっている。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適正な人員配置により事業の効率化を図ることで、人件費の管理を徹底していく。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主に福祉センター管理運営委託料や子育て支援センターに係る費用が皆増し、物件費が増加（前年比</a:t>
          </a:r>
          <a:r>
            <a:rPr kumimoji="1" lang="en-US" altLang="ja-JP" sz="1300">
              <a:latin typeface="ＭＳ Ｐゴシック" panose="020B0600070205080204" pitchFamily="50" charset="-128"/>
              <a:ea typeface="ＭＳ Ｐゴシック" panose="020B0600070205080204" pitchFamily="50" charset="-128"/>
            </a:rPr>
            <a:t>+63,559</a:t>
          </a:r>
          <a:r>
            <a:rPr kumimoji="1" lang="ja-JP" altLang="en-US" sz="1300">
              <a:latin typeface="ＭＳ Ｐゴシック" panose="020B0600070205080204" pitchFamily="50" charset="-128"/>
              <a:ea typeface="ＭＳ Ｐゴシック" panose="020B0600070205080204" pitchFamily="50" charset="-128"/>
            </a:rPr>
            <a:t>千円）となった。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また、類似団体平均と比較すると高い状況が続いているため、公共施設等総合管理計画に基づいた個別施設計画の策定を行い、行財政改革を推進することで抑制に努めていく。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260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160564</xdr:rowOff>
    </xdr:from>
    <xdr:to>
      <xdr:col>78</xdr:col>
      <xdr:colOff>120650</xdr:colOff>
      <xdr:row>18</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75491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61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127907</xdr:rowOff>
    </xdr:from>
    <xdr:to>
      <xdr:col>69</xdr:col>
      <xdr:colOff>142875</xdr:colOff>
      <xdr:row>18</xdr:row>
      <xdr:rowOff>58057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臨時福祉給付金の減少（前年比△</a:t>
          </a:r>
          <a:r>
            <a:rPr kumimoji="1" lang="en-US" altLang="ja-JP" sz="1300">
              <a:latin typeface="ＭＳ Ｐゴシック" panose="020B0600070205080204" pitchFamily="50" charset="-128"/>
              <a:ea typeface="ＭＳ Ｐゴシック" panose="020B0600070205080204" pitchFamily="50" charset="-128"/>
            </a:rPr>
            <a:t>10,455</a:t>
          </a:r>
          <a:r>
            <a:rPr kumimoji="1" lang="ja-JP" altLang="en-US" sz="1300">
              <a:latin typeface="ＭＳ Ｐゴシック" panose="020B0600070205080204" pitchFamily="50" charset="-128"/>
              <a:ea typeface="ＭＳ Ｐゴシック" panose="020B0600070205080204" pitchFamily="50" charset="-128"/>
            </a:rPr>
            <a:t>千円）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などにより、全体では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子育て支援や高齢者援助に係る経費は、町民と行政の信頼関係を築く観点から簡単に削減することは難しいが、適正な財政運営を推進していく。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139700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2209800" y="9728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38100</xdr:rowOff>
    </xdr:from>
    <xdr:to>
      <xdr:col>11</xdr:col>
      <xdr:colOff>9525</xdr:colOff>
      <xdr:row>56</xdr:row>
      <xdr:rowOff>139700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158750</xdr:rowOff>
    </xdr:from>
    <xdr:to>
      <xdr:col>6</xdr:col>
      <xdr:colOff>171450</xdr:colOff>
      <xdr:row>56</xdr:row>
      <xdr:rowOff>88900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99077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その他に係る経常収支比率が類似団体平均を上回っているのは、特別会計への繰出金の増加が主な要因である。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国民健康保険事業・介護保険事業への繰出金は避けられない状況であり、継続して整備を行っている下水道事業に係る公債費も大きなウエイトを占めているため、繰出金の減額は困難である。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公共下水道の接続率の向上を心掛けることにより、適正な繰出金の執行に努める。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43724</xdr:rowOff>
    </xdr:from>
    <xdr:to>
      <xdr:col>82</xdr:col>
      <xdr:colOff>107950</xdr:colOff>
      <xdr:row>57</xdr:row>
      <xdr:rowOff>82913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81637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43724</xdr:rowOff>
    </xdr:from>
    <xdr:to>
      <xdr:col>78</xdr:col>
      <xdr:colOff>69850</xdr:colOff>
      <xdr:row>57</xdr:row>
      <xdr:rowOff>63319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4782800" y="98163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63319</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809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76381</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809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32113</xdr:rowOff>
    </xdr:from>
    <xdr:to>
      <xdr:col>82</xdr:col>
      <xdr:colOff>158750</xdr:colOff>
      <xdr:row>57</xdr:row>
      <xdr:rowOff>133713</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4190</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7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25581</xdr:rowOff>
    </xdr:from>
    <xdr:to>
      <xdr:col>65</xdr:col>
      <xdr:colOff>53975</xdr:colOff>
      <xdr:row>57</xdr:row>
      <xdr:rowOff>127181</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111958</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社会福祉協議会運営費補助金の減少（前年比△</a:t>
          </a:r>
          <a:r>
            <a:rPr kumimoji="1" lang="en-US" altLang="ja-JP" sz="1300" baseline="0">
              <a:latin typeface="ＭＳ Ｐゴシック" panose="020B0600070205080204" pitchFamily="50" charset="-128"/>
              <a:ea typeface="ＭＳ Ｐゴシック" panose="020B0600070205080204" pitchFamily="50" charset="-128"/>
            </a:rPr>
            <a:t>9,830</a:t>
          </a:r>
          <a:r>
            <a:rPr kumimoji="1" lang="ja-JP" altLang="en-US" sz="1300" baseline="0">
              <a:latin typeface="ＭＳ Ｐゴシック" panose="020B0600070205080204" pitchFamily="50" charset="-128"/>
              <a:ea typeface="ＭＳ Ｐゴシック" panose="020B0600070205080204" pitchFamily="50" charset="-128"/>
            </a:rPr>
            <a:t>千円）、一部事務組合事務負担金における富岡甘楽衛生施設組合負担金が減少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今後も一部事務組合における施設の更新・修繕に係る支出が見込まれることから、抑制を図ることは簡単ではないが、状況把握を行うことで適正な管理をしていく。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131572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131572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94996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397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108712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年度甘楽中学校建設事業や平成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年度総合福祉センター改修事業の実施に伴い、多額の町債借入を行った。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その元金償還が平成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年度より開始され、増加に転じている。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町債借入については、今後も慎重な判断を行うことで、適正な管理に努めていく。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0291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170435</xdr:rowOff>
    </xdr:from>
    <xdr:to>
      <xdr:col>19</xdr:col>
      <xdr:colOff>187325</xdr:colOff>
      <xdr:row>76</xdr:row>
      <xdr:rowOff>94996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29185"/>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62485</xdr:rowOff>
    </xdr:from>
    <xdr:to>
      <xdr:col>6</xdr:col>
      <xdr:colOff>171450</xdr:colOff>
      <xdr:row>76</xdr:row>
      <xdr:rowOff>164085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2811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が上昇したのは、子育て支援に係る費用や総合保健センターの機能を持った「にこにこ甘楽」の維持管理経費が増加したことが主な要因である。公共施設の適正な管理や一部事務組合の施設更新が今後の課題となるため、経常経費削減に努めるとともに、税収の確保に努めることで、経常収支比率を改善させて財政の弾力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77</xdr:row>
      <xdr:rowOff>156718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17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88137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983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124713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983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160290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97084</xdr:rowOff>
    </xdr:from>
    <xdr:to>
      <xdr:col>29</xdr:col>
      <xdr:colOff>127000</xdr:colOff>
      <xdr:row>18</xdr:row>
      <xdr:rowOff>99568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0809"/>
          <a:ext cx="647700" cy="2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99568</xdr:rowOff>
    </xdr:from>
    <xdr:to>
      <xdr:col>26</xdr:col>
      <xdr:colOff>50800</xdr:colOff>
      <xdr:row>18</xdr:row>
      <xdr:rowOff>122832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3293"/>
          <a:ext cx="698500" cy="2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122474</xdr:rowOff>
    </xdr:from>
    <xdr:to>
      <xdr:col>22</xdr:col>
      <xdr:colOff>114300</xdr:colOff>
      <xdr:row>18</xdr:row>
      <xdr:rowOff>122832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56199"/>
          <a:ext cx="698500" cy="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118991</xdr:rowOff>
    </xdr:from>
    <xdr:to>
      <xdr:col>18</xdr:col>
      <xdr:colOff>177800</xdr:colOff>
      <xdr:row>18</xdr:row>
      <xdr:rowOff>122474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52716"/>
          <a:ext cx="698500" cy="3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46284</xdr:rowOff>
    </xdr:from>
    <xdr:to>
      <xdr:col>29</xdr:col>
      <xdr:colOff>177800</xdr:colOff>
      <xdr:row>18</xdr:row>
      <xdr:rowOff>147884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0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18361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48768</xdr:rowOff>
    </xdr:from>
    <xdr:to>
      <xdr:col>26</xdr:col>
      <xdr:colOff>101600</xdr:colOff>
      <xdr:row>18</xdr:row>
      <xdr:rowOff>150368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72032</xdr:rowOff>
    </xdr:from>
    <xdr:to>
      <xdr:col>22</xdr:col>
      <xdr:colOff>165100</xdr:colOff>
      <xdr:row>19</xdr:row>
      <xdr:rowOff>2182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158409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71674</xdr:rowOff>
    </xdr:from>
    <xdr:to>
      <xdr:col>19</xdr:col>
      <xdr:colOff>38100</xdr:colOff>
      <xdr:row>19</xdr:row>
      <xdr:rowOff>1824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158051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68191</xdr:rowOff>
    </xdr:from>
    <xdr:to>
      <xdr:col>15</xdr:col>
      <xdr:colOff>101600</xdr:colOff>
      <xdr:row>18</xdr:row>
      <xdr:rowOff>169791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154568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151841</xdr:rowOff>
    </xdr:from>
    <xdr:to>
      <xdr:col>29</xdr:col>
      <xdr:colOff>127000</xdr:colOff>
      <xdr:row>37</xdr:row>
      <xdr:rowOff>170244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76541"/>
          <a:ext cx="6477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108483</xdr:rowOff>
    </xdr:from>
    <xdr:to>
      <xdr:col>26</xdr:col>
      <xdr:colOff>50800</xdr:colOff>
      <xdr:row>37</xdr:row>
      <xdr:rowOff>170244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33183"/>
          <a:ext cx="698500" cy="6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88729</xdr:rowOff>
    </xdr:from>
    <xdr:to>
      <xdr:col>22</xdr:col>
      <xdr:colOff>114300</xdr:colOff>
      <xdr:row>37</xdr:row>
      <xdr:rowOff>108483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13429"/>
          <a:ext cx="698500" cy="1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84100</xdr:rowOff>
    </xdr:from>
    <xdr:to>
      <xdr:col>18</xdr:col>
      <xdr:colOff>177800</xdr:colOff>
      <xdr:row>37</xdr:row>
      <xdr:rowOff>88729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08800"/>
          <a:ext cx="6985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0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242098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5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101041</xdr:rowOff>
    </xdr:from>
    <xdr:to>
      <xdr:col>29</xdr:col>
      <xdr:colOff>177800</xdr:colOff>
      <xdr:row>37</xdr:row>
      <xdr:rowOff>202641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25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119444</xdr:rowOff>
    </xdr:from>
    <xdr:to>
      <xdr:col>26</xdr:col>
      <xdr:colOff>101600</xdr:colOff>
      <xdr:row>37</xdr:row>
      <xdr:rowOff>221044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205821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57683</xdr:rowOff>
    </xdr:from>
    <xdr:to>
      <xdr:col>22</xdr:col>
      <xdr:colOff>165100</xdr:colOff>
      <xdr:row>37</xdr:row>
      <xdr:rowOff>159283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144060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37929</xdr:rowOff>
    </xdr:from>
    <xdr:to>
      <xdr:col>19</xdr:col>
      <xdr:colOff>38100</xdr:colOff>
      <xdr:row>37</xdr:row>
      <xdr:rowOff>139529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62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124306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4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33300</xdr:rowOff>
    </xdr:from>
    <xdr:to>
      <xdr:col>15</xdr:col>
      <xdr:colOff>101600</xdr:colOff>
      <xdr:row>37</xdr:row>
      <xdr:rowOff>134900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8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119677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157723</xdr:rowOff>
    </xdr:from>
    <xdr:to>
      <xdr:col>24</xdr:col>
      <xdr:colOff>63500</xdr:colOff>
      <xdr:row>37</xdr:row>
      <xdr:rowOff>165633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01373"/>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165633</xdr:rowOff>
    </xdr:from>
    <xdr:to>
      <xdr:col>19</xdr:col>
      <xdr:colOff>177800</xdr:colOff>
      <xdr:row>37</xdr:row>
      <xdr:rowOff>166656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09283"/>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166656</xdr:rowOff>
    </xdr:from>
    <xdr:to>
      <xdr:col>15</xdr:col>
      <xdr:colOff>50800</xdr:colOff>
      <xdr:row>38</xdr:row>
      <xdr:rowOff>9361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51030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4497</xdr:rowOff>
    </xdr:from>
    <xdr:to>
      <xdr:col>10</xdr:col>
      <xdr:colOff>114300</xdr:colOff>
      <xdr:row>38</xdr:row>
      <xdr:rowOff>9361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19597"/>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106923</xdr:rowOff>
    </xdr:from>
    <xdr:to>
      <xdr:col>24</xdr:col>
      <xdr:colOff>114300</xdr:colOff>
      <xdr:row>38</xdr:row>
      <xdr:rowOff>37073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5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85350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2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114833</xdr:rowOff>
    </xdr:from>
    <xdr:to>
      <xdr:col>20</xdr:col>
      <xdr:colOff>38100</xdr:colOff>
      <xdr:row>38</xdr:row>
      <xdr:rowOff>44983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36110</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115856</xdr:rowOff>
    </xdr:from>
    <xdr:to>
      <xdr:col>15</xdr:col>
      <xdr:colOff>101600</xdr:colOff>
      <xdr:row>38</xdr:row>
      <xdr:rowOff>46006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37133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130011</xdr:rowOff>
    </xdr:from>
    <xdr:to>
      <xdr:col>10</xdr:col>
      <xdr:colOff>165100</xdr:colOff>
      <xdr:row>38</xdr:row>
      <xdr:rowOff>60161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7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51288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125147</xdr:rowOff>
    </xdr:from>
    <xdr:to>
      <xdr:col>6</xdr:col>
      <xdr:colOff>38100</xdr:colOff>
      <xdr:row>38</xdr:row>
      <xdr:rowOff>55297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6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46424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6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148058</xdr:rowOff>
    </xdr:from>
    <xdr:to>
      <xdr:col>24</xdr:col>
      <xdr:colOff>63500</xdr:colOff>
      <xdr:row>56</xdr:row>
      <xdr:rowOff>171315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49258"/>
          <a:ext cx="8382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160265</xdr:rowOff>
    </xdr:from>
    <xdr:to>
      <xdr:col>19</xdr:col>
      <xdr:colOff>177800</xdr:colOff>
      <xdr:row>56</xdr:row>
      <xdr:rowOff>171315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761465"/>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157531</xdr:rowOff>
    </xdr:from>
    <xdr:to>
      <xdr:col>15</xdr:col>
      <xdr:colOff>50800</xdr:colOff>
      <xdr:row>56</xdr:row>
      <xdr:rowOff>160265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758731"/>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157531</xdr:rowOff>
    </xdr:from>
    <xdr:to>
      <xdr:col>10</xdr:col>
      <xdr:colOff>114300</xdr:colOff>
      <xdr:row>56</xdr:row>
      <xdr:rowOff>163140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758731"/>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97258</xdr:rowOff>
    </xdr:from>
    <xdr:to>
      <xdr:col>24</xdr:col>
      <xdr:colOff>114300</xdr:colOff>
      <xdr:row>57</xdr:row>
      <xdr:rowOff>27408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9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75685</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7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120515</xdr:rowOff>
    </xdr:from>
    <xdr:to>
      <xdr:col>20</xdr:col>
      <xdr:colOff>38100</xdr:colOff>
      <xdr:row>57</xdr:row>
      <xdr:rowOff>50665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2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41792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81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109465</xdr:rowOff>
    </xdr:from>
    <xdr:to>
      <xdr:col>15</xdr:col>
      <xdr:colOff>101600</xdr:colOff>
      <xdr:row>57</xdr:row>
      <xdr:rowOff>39615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30742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8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106731</xdr:rowOff>
    </xdr:from>
    <xdr:to>
      <xdr:col>10</xdr:col>
      <xdr:colOff>165100</xdr:colOff>
      <xdr:row>57</xdr:row>
      <xdr:rowOff>36881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28008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112340</xdr:rowOff>
    </xdr:from>
    <xdr:to>
      <xdr:col>6</xdr:col>
      <xdr:colOff>38100</xdr:colOff>
      <xdr:row>57</xdr:row>
      <xdr:rowOff>42490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1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33617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80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93638</xdr:rowOff>
    </xdr:from>
    <xdr:to>
      <xdr:col>24</xdr:col>
      <xdr:colOff>63500</xdr:colOff>
      <xdr:row>78</xdr:row>
      <xdr:rowOff>108496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466738"/>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87328</xdr:rowOff>
    </xdr:from>
    <xdr:to>
      <xdr:col>19</xdr:col>
      <xdr:colOff>177800</xdr:colOff>
      <xdr:row>78</xdr:row>
      <xdr:rowOff>108496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3460428"/>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87328</xdr:rowOff>
    </xdr:from>
    <xdr:to>
      <xdr:col>15</xdr:col>
      <xdr:colOff>50800</xdr:colOff>
      <xdr:row>78</xdr:row>
      <xdr:rowOff>93294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60428"/>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81384</xdr:rowOff>
    </xdr:from>
    <xdr:to>
      <xdr:col>10</xdr:col>
      <xdr:colOff>114300</xdr:colOff>
      <xdr:row>78</xdr:row>
      <xdr:rowOff>93294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54484"/>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42838</xdr:rowOff>
    </xdr:from>
    <xdr:to>
      <xdr:col>24</xdr:col>
      <xdr:colOff>114300</xdr:colOff>
      <xdr:row>78</xdr:row>
      <xdr:rowOff>144438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4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129215</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3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57696</xdr:rowOff>
    </xdr:from>
    <xdr:to>
      <xdr:col>20</xdr:col>
      <xdr:colOff>38100</xdr:colOff>
      <xdr:row>78</xdr:row>
      <xdr:rowOff>159296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150423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36528</xdr:rowOff>
    </xdr:from>
    <xdr:to>
      <xdr:col>15</xdr:col>
      <xdr:colOff>101600</xdr:colOff>
      <xdr:row>78</xdr:row>
      <xdr:rowOff>138128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4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129255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50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42494</xdr:rowOff>
    </xdr:from>
    <xdr:to>
      <xdr:col>10</xdr:col>
      <xdr:colOff>165100</xdr:colOff>
      <xdr:row>78</xdr:row>
      <xdr:rowOff>144094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41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135221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50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30584</xdr:rowOff>
    </xdr:from>
    <xdr:to>
      <xdr:col>6</xdr:col>
      <xdr:colOff>38100</xdr:colOff>
      <xdr:row>78</xdr:row>
      <xdr:rowOff>132184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4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123311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9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79959</xdr:rowOff>
    </xdr:from>
    <xdr:to>
      <xdr:col>24</xdr:col>
      <xdr:colOff>63500</xdr:colOff>
      <xdr:row>98</xdr:row>
      <xdr:rowOff>81178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882059"/>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35877</xdr:rowOff>
    </xdr:from>
    <xdr:to>
      <xdr:col>19</xdr:col>
      <xdr:colOff>177800</xdr:colOff>
      <xdr:row>98</xdr:row>
      <xdr:rowOff>79959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37977"/>
          <a:ext cx="8890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35877</xdr:rowOff>
    </xdr:from>
    <xdr:to>
      <xdr:col>15</xdr:col>
      <xdr:colOff>50800</xdr:colOff>
      <xdr:row>98</xdr:row>
      <xdr:rowOff>140957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37977"/>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140957</xdr:rowOff>
    </xdr:from>
    <xdr:to>
      <xdr:col>10</xdr:col>
      <xdr:colOff>114300</xdr:colOff>
      <xdr:row>98</xdr:row>
      <xdr:rowOff>154026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94305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30378</xdr:rowOff>
    </xdr:from>
    <xdr:to>
      <xdr:col>24</xdr:col>
      <xdr:colOff>114300</xdr:colOff>
      <xdr:row>98</xdr:row>
      <xdr:rowOff>131978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8805</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8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29159</xdr:rowOff>
    </xdr:from>
    <xdr:to>
      <xdr:col>20</xdr:col>
      <xdr:colOff>38100</xdr:colOff>
      <xdr:row>98</xdr:row>
      <xdr:rowOff>130759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8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121886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9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156527</xdr:rowOff>
    </xdr:from>
    <xdr:to>
      <xdr:col>15</xdr:col>
      <xdr:colOff>101600</xdr:colOff>
      <xdr:row>98</xdr:row>
      <xdr:rowOff>86677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77804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90157</xdr:rowOff>
    </xdr:from>
    <xdr:to>
      <xdr:col>10</xdr:col>
      <xdr:colOff>165100</xdr:colOff>
      <xdr:row>99</xdr:row>
      <xdr:rowOff>20307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8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103226</xdr:rowOff>
    </xdr:from>
    <xdr:to>
      <xdr:col>6</xdr:col>
      <xdr:colOff>38100</xdr:colOff>
      <xdr:row>99</xdr:row>
      <xdr:rowOff>33376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24503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140637</xdr:rowOff>
    </xdr:from>
    <xdr:to>
      <xdr:col>55</xdr:col>
      <xdr:colOff>0</xdr:colOff>
      <xdr:row>38</xdr:row>
      <xdr:rowOff>143472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655737"/>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140637</xdr:rowOff>
    </xdr:from>
    <xdr:to>
      <xdr:col>50</xdr:col>
      <xdr:colOff>114300</xdr:colOff>
      <xdr:row>38</xdr:row>
      <xdr:rowOff>154798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655737"/>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153870</xdr:rowOff>
    </xdr:from>
    <xdr:to>
      <xdr:col>45</xdr:col>
      <xdr:colOff>177800</xdr:colOff>
      <xdr:row>38</xdr:row>
      <xdr:rowOff>154798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668970"/>
          <a:ext cx="889000" cy="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131513</xdr:rowOff>
    </xdr:from>
    <xdr:to>
      <xdr:col>41</xdr:col>
      <xdr:colOff>50800</xdr:colOff>
      <xdr:row>38</xdr:row>
      <xdr:rowOff>153870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646613"/>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92672</xdr:rowOff>
    </xdr:from>
    <xdr:to>
      <xdr:col>55</xdr:col>
      <xdr:colOff>50800</xdr:colOff>
      <xdr:row>39</xdr:row>
      <xdr:rowOff>22822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7599</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5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89837</xdr:rowOff>
    </xdr:from>
    <xdr:to>
      <xdr:col>50</xdr:col>
      <xdr:colOff>165100</xdr:colOff>
      <xdr:row>39</xdr:row>
      <xdr:rowOff>19987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6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11114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103998</xdr:rowOff>
    </xdr:from>
    <xdr:to>
      <xdr:col>46</xdr:col>
      <xdr:colOff>38100</xdr:colOff>
      <xdr:row>39</xdr:row>
      <xdr:rowOff>34148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6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25275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7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103070</xdr:rowOff>
    </xdr:from>
    <xdr:to>
      <xdr:col>41</xdr:col>
      <xdr:colOff>101600</xdr:colOff>
      <xdr:row>39</xdr:row>
      <xdr:rowOff>33220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61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24347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71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80713</xdr:rowOff>
    </xdr:from>
    <xdr:to>
      <xdr:col>36</xdr:col>
      <xdr:colOff>165100</xdr:colOff>
      <xdr:row>39</xdr:row>
      <xdr:rowOff>10863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1990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8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82200</xdr:rowOff>
    </xdr:from>
    <xdr:to>
      <xdr:col>55</xdr:col>
      <xdr:colOff>0</xdr:colOff>
      <xdr:row>58</xdr:row>
      <xdr:rowOff>102291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26300"/>
          <a:ext cx="838200" cy="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82200</xdr:rowOff>
    </xdr:from>
    <xdr:to>
      <xdr:col>50</xdr:col>
      <xdr:colOff>114300</xdr:colOff>
      <xdr:row>58</xdr:row>
      <xdr:rowOff>84830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10026300"/>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72507</xdr:rowOff>
    </xdr:from>
    <xdr:to>
      <xdr:col>45</xdr:col>
      <xdr:colOff>177800</xdr:colOff>
      <xdr:row>58</xdr:row>
      <xdr:rowOff>84830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45157"/>
          <a:ext cx="889000" cy="18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72507</xdr:rowOff>
    </xdr:from>
    <xdr:to>
      <xdr:col>41</xdr:col>
      <xdr:colOff>50800</xdr:colOff>
      <xdr:row>58</xdr:row>
      <xdr:rowOff>39913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45157"/>
          <a:ext cx="889000" cy="13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51491</xdr:rowOff>
    </xdr:from>
    <xdr:to>
      <xdr:col>55</xdr:col>
      <xdr:colOff>50800</xdr:colOff>
      <xdr:row>58</xdr:row>
      <xdr:rowOff>153091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31400</xdr:rowOff>
    </xdr:from>
    <xdr:to>
      <xdr:col>50</xdr:col>
      <xdr:colOff>165100</xdr:colOff>
      <xdr:row>58</xdr:row>
      <xdr:rowOff>133000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124127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6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34030</xdr:rowOff>
    </xdr:from>
    <xdr:to>
      <xdr:col>46</xdr:col>
      <xdr:colOff>38100</xdr:colOff>
      <xdr:row>58</xdr:row>
      <xdr:rowOff>135630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126757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21707</xdr:rowOff>
    </xdr:from>
    <xdr:to>
      <xdr:col>41</xdr:col>
      <xdr:colOff>101600</xdr:colOff>
      <xdr:row>57</xdr:row>
      <xdr:rowOff>123307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79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139834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5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160563</xdr:rowOff>
    </xdr:from>
    <xdr:to>
      <xdr:col>36</xdr:col>
      <xdr:colOff>165100</xdr:colOff>
      <xdr:row>58</xdr:row>
      <xdr:rowOff>90713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81840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100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23609</xdr:rowOff>
    </xdr:from>
    <xdr:to>
      <xdr:col>55</xdr:col>
      <xdr:colOff>0</xdr:colOff>
      <xdr:row>79</xdr:row>
      <xdr:rowOff>28623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68159"/>
          <a:ext cx="8382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29485</xdr:rowOff>
    </xdr:from>
    <xdr:to>
      <xdr:col>50</xdr:col>
      <xdr:colOff>114300</xdr:colOff>
      <xdr:row>79</xdr:row>
      <xdr:rowOff>23609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02585"/>
          <a:ext cx="889000" cy="16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126795</xdr:rowOff>
    </xdr:from>
    <xdr:to>
      <xdr:col>45</xdr:col>
      <xdr:colOff>177800</xdr:colOff>
      <xdr:row>78</xdr:row>
      <xdr:rowOff>29485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814095"/>
          <a:ext cx="889000" cy="58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126795</xdr:rowOff>
    </xdr:from>
    <xdr:to>
      <xdr:col>41</xdr:col>
      <xdr:colOff>50800</xdr:colOff>
      <xdr:row>77</xdr:row>
      <xdr:rowOff>15156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814095"/>
          <a:ext cx="889000" cy="40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149273</xdr:rowOff>
    </xdr:from>
    <xdr:to>
      <xdr:col>55</xdr:col>
      <xdr:colOff>50800</xdr:colOff>
      <xdr:row>79</xdr:row>
      <xdr:rowOff>79423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5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64200</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3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144259</xdr:rowOff>
    </xdr:from>
    <xdr:to>
      <xdr:col>50</xdr:col>
      <xdr:colOff>165100</xdr:colOff>
      <xdr:row>79</xdr:row>
      <xdr:rowOff>74409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65536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6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150135</xdr:rowOff>
    </xdr:from>
    <xdr:to>
      <xdr:col>46</xdr:col>
      <xdr:colOff>38100</xdr:colOff>
      <xdr:row>78</xdr:row>
      <xdr:rowOff>80285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1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75995</xdr:rowOff>
    </xdr:from>
    <xdr:to>
      <xdr:col>41</xdr:col>
      <xdr:colOff>101600</xdr:colOff>
      <xdr:row>75</xdr:row>
      <xdr:rowOff>6145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7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22672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53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135806</xdr:rowOff>
    </xdr:from>
    <xdr:to>
      <xdr:col>36</xdr:col>
      <xdr:colOff>165100</xdr:colOff>
      <xdr:row>77</xdr:row>
      <xdr:rowOff>65956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57083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5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14162</xdr:rowOff>
    </xdr:from>
    <xdr:to>
      <xdr:col>55</xdr:col>
      <xdr:colOff>0</xdr:colOff>
      <xdr:row>99</xdr:row>
      <xdr:rowOff>50268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87712"/>
          <a:ext cx="838200" cy="3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14162</xdr:rowOff>
    </xdr:from>
    <xdr:to>
      <xdr:col>50</xdr:col>
      <xdr:colOff>114300</xdr:colOff>
      <xdr:row>99</xdr:row>
      <xdr:rowOff>96624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87712"/>
          <a:ext cx="889000" cy="8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82798</xdr:rowOff>
    </xdr:from>
    <xdr:to>
      <xdr:col>45</xdr:col>
      <xdr:colOff>177800</xdr:colOff>
      <xdr:row>99</xdr:row>
      <xdr:rowOff>96624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56348"/>
          <a:ext cx="889000" cy="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82798</xdr:rowOff>
    </xdr:from>
    <xdr:to>
      <xdr:col>41</xdr:col>
      <xdr:colOff>50800</xdr:colOff>
      <xdr:row>99</xdr:row>
      <xdr:rowOff>89100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7056348"/>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170918</xdr:rowOff>
    </xdr:from>
    <xdr:to>
      <xdr:col>55</xdr:col>
      <xdr:colOff>50800</xdr:colOff>
      <xdr:row>99</xdr:row>
      <xdr:rowOff>101068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134812</xdr:rowOff>
    </xdr:from>
    <xdr:to>
      <xdr:col>50</xdr:col>
      <xdr:colOff>165100</xdr:colOff>
      <xdr:row>99</xdr:row>
      <xdr:rowOff>64962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81489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45824</xdr:rowOff>
    </xdr:from>
    <xdr:to>
      <xdr:col>46</xdr:col>
      <xdr:colOff>38100</xdr:colOff>
      <xdr:row>99</xdr:row>
      <xdr:rowOff>147424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70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138551</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11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31998</xdr:rowOff>
    </xdr:from>
    <xdr:to>
      <xdr:col>41</xdr:col>
      <xdr:colOff>101600</xdr:colOff>
      <xdr:row>99</xdr:row>
      <xdr:rowOff>133598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70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124725</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38300</xdr:rowOff>
    </xdr:from>
    <xdr:to>
      <xdr:col>36</xdr:col>
      <xdr:colOff>165100</xdr:colOff>
      <xdr:row>99</xdr:row>
      <xdr:rowOff>139900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131027</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10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98748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29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47948</xdr:rowOff>
    </xdr:from>
    <xdr:to>
      <xdr:col>67</xdr:col>
      <xdr:colOff>101600</xdr:colOff>
      <xdr:row>39</xdr:row>
      <xdr:rowOff>149548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140675</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57333" y="6827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9261</xdr:rowOff>
    </xdr:from>
    <xdr:to>
      <xdr:col>85</xdr:col>
      <xdr:colOff>127000</xdr:colOff>
      <xdr:row>78</xdr:row>
      <xdr:rowOff>17041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82361"/>
          <a:ext cx="8382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150406</xdr:rowOff>
    </xdr:from>
    <xdr:to>
      <xdr:col>81</xdr:col>
      <xdr:colOff>50800</xdr:colOff>
      <xdr:row>78</xdr:row>
      <xdr:rowOff>17041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52056"/>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150406</xdr:rowOff>
    </xdr:from>
    <xdr:to>
      <xdr:col>76</xdr:col>
      <xdr:colOff>114300</xdr:colOff>
      <xdr:row>77</xdr:row>
      <xdr:rowOff>150833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52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150681</xdr:rowOff>
    </xdr:from>
    <xdr:to>
      <xdr:col>71</xdr:col>
      <xdr:colOff>177800</xdr:colOff>
      <xdr:row>77</xdr:row>
      <xdr:rowOff>150833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233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129911</xdr:rowOff>
    </xdr:from>
    <xdr:to>
      <xdr:col>85</xdr:col>
      <xdr:colOff>177800</xdr:colOff>
      <xdr:row>78</xdr:row>
      <xdr:rowOff>60061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44838</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137691</xdr:rowOff>
    </xdr:from>
    <xdr:to>
      <xdr:col>81</xdr:col>
      <xdr:colOff>101600</xdr:colOff>
      <xdr:row>78</xdr:row>
      <xdr:rowOff>67841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58968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99606</xdr:rowOff>
    </xdr:from>
    <xdr:to>
      <xdr:col>76</xdr:col>
      <xdr:colOff>165100</xdr:colOff>
      <xdr:row>78</xdr:row>
      <xdr:rowOff>29756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20883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100033</xdr:rowOff>
    </xdr:from>
    <xdr:to>
      <xdr:col>72</xdr:col>
      <xdr:colOff>38100</xdr:colOff>
      <xdr:row>78</xdr:row>
      <xdr:rowOff>30183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21310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99881</xdr:rowOff>
    </xdr:from>
    <xdr:to>
      <xdr:col>67</xdr:col>
      <xdr:colOff>101600</xdr:colOff>
      <xdr:row>78</xdr:row>
      <xdr:rowOff>30031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21158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51643</xdr:rowOff>
    </xdr:from>
    <xdr:to>
      <xdr:col>85</xdr:col>
      <xdr:colOff>127000</xdr:colOff>
      <xdr:row>98</xdr:row>
      <xdr:rowOff>94117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53743"/>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94117</xdr:rowOff>
    </xdr:from>
    <xdr:to>
      <xdr:col>81</xdr:col>
      <xdr:colOff>50800</xdr:colOff>
      <xdr:row>98</xdr:row>
      <xdr:rowOff>126754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96217"/>
          <a:ext cx="889000" cy="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8537</xdr:rowOff>
    </xdr:from>
    <xdr:to>
      <xdr:col>76</xdr:col>
      <xdr:colOff>114300</xdr:colOff>
      <xdr:row>98</xdr:row>
      <xdr:rowOff>126754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10637"/>
          <a:ext cx="889000" cy="11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8537</xdr:rowOff>
    </xdr:from>
    <xdr:to>
      <xdr:col>71</xdr:col>
      <xdr:colOff>177800</xdr:colOff>
      <xdr:row>98</xdr:row>
      <xdr:rowOff>97805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10637"/>
          <a:ext cx="889000" cy="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843</xdr:rowOff>
    </xdr:from>
    <xdr:to>
      <xdr:col>85</xdr:col>
      <xdr:colOff>177800</xdr:colOff>
      <xdr:row>98</xdr:row>
      <xdr:rowOff>102443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150720</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8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43317</xdr:rowOff>
    </xdr:from>
    <xdr:to>
      <xdr:col>81</xdr:col>
      <xdr:colOff>101600</xdr:colOff>
      <xdr:row>98</xdr:row>
      <xdr:rowOff>144917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4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136044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75954</xdr:rowOff>
    </xdr:from>
    <xdr:to>
      <xdr:col>76</xdr:col>
      <xdr:colOff>165100</xdr:colOff>
      <xdr:row>99</xdr:row>
      <xdr:rowOff>6104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168681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7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129187</xdr:rowOff>
    </xdr:from>
    <xdr:to>
      <xdr:col>72</xdr:col>
      <xdr:colOff>38100</xdr:colOff>
      <xdr:row>98</xdr:row>
      <xdr:rowOff>59337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50464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47005</xdr:rowOff>
    </xdr:from>
    <xdr:to>
      <xdr:col>67</xdr:col>
      <xdr:colOff>101600</xdr:colOff>
      <xdr:row>98</xdr:row>
      <xdr:rowOff>148605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139732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94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40449</xdr:rowOff>
    </xdr:from>
    <xdr:to>
      <xdr:col>116</xdr:col>
      <xdr:colOff>63500</xdr:colOff>
      <xdr:row>39</xdr:row>
      <xdr:rowOff>40887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26999"/>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170466</xdr:rowOff>
    </xdr:from>
    <xdr:to>
      <xdr:col>111</xdr:col>
      <xdr:colOff>177800</xdr:colOff>
      <xdr:row>39</xdr:row>
      <xdr:rowOff>40449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85566"/>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170466</xdr:rowOff>
    </xdr:from>
    <xdr:to>
      <xdr:col>107</xdr:col>
      <xdr:colOff>50800</xdr:colOff>
      <xdr:row>39</xdr:row>
      <xdr:rowOff>673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685566"/>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673</xdr:rowOff>
    </xdr:from>
    <xdr:to>
      <xdr:col>102</xdr:col>
      <xdr:colOff>114300</xdr:colOff>
      <xdr:row>39</xdr:row>
      <xdr:rowOff>2959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872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161537</xdr:rowOff>
    </xdr:from>
    <xdr:to>
      <xdr:col>116</xdr:col>
      <xdr:colOff>114300</xdr:colOff>
      <xdr:row>39</xdr:row>
      <xdr:rowOff>91687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97616</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161099</xdr:rowOff>
    </xdr:from>
    <xdr:to>
      <xdr:col>112</xdr:col>
      <xdr:colOff>38100</xdr:colOff>
      <xdr:row>39</xdr:row>
      <xdr:rowOff>91249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82376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119666</xdr:rowOff>
    </xdr:from>
    <xdr:to>
      <xdr:col>107</xdr:col>
      <xdr:colOff>101600</xdr:colOff>
      <xdr:row>39</xdr:row>
      <xdr:rowOff>49816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3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40943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72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121323</xdr:rowOff>
    </xdr:from>
    <xdr:to>
      <xdr:col>102</xdr:col>
      <xdr:colOff>165100</xdr:colOff>
      <xdr:row>39</xdr:row>
      <xdr:rowOff>51473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68000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41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123609</xdr:rowOff>
    </xdr:from>
    <xdr:to>
      <xdr:col>98</xdr:col>
      <xdr:colOff>38100</xdr:colOff>
      <xdr:row>39</xdr:row>
      <xdr:rowOff>53759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44886</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73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135859</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799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131265</xdr:rowOff>
    </xdr:from>
    <xdr:to>
      <xdr:col>107</xdr:col>
      <xdr:colOff>50800</xdr:colOff>
      <xdr:row>58</xdr:row>
      <xdr:rowOff>135859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75365"/>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131265</xdr:rowOff>
    </xdr:from>
    <xdr:to>
      <xdr:col>102</xdr:col>
      <xdr:colOff>114300</xdr:colOff>
      <xdr:row>58</xdr:row>
      <xdr:rowOff>131356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7536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85059</xdr:rowOff>
    </xdr:from>
    <xdr:to>
      <xdr:col>107</xdr:col>
      <xdr:colOff>101600</xdr:colOff>
      <xdr:row>59</xdr:row>
      <xdr:rowOff>15209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6336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12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80465</xdr:rowOff>
    </xdr:from>
    <xdr:to>
      <xdr:col>102</xdr:col>
      <xdr:colOff>165100</xdr:colOff>
      <xdr:row>59</xdr:row>
      <xdr:rowOff>10615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1742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11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80556</xdr:rowOff>
    </xdr:from>
    <xdr:to>
      <xdr:col>98</xdr:col>
      <xdr:colOff>38100</xdr:colOff>
      <xdr:row>59</xdr:row>
      <xdr:rowOff>10706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1833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11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47244</xdr:rowOff>
    </xdr:from>
    <xdr:to>
      <xdr:col>116</xdr:col>
      <xdr:colOff>63500</xdr:colOff>
      <xdr:row>77</xdr:row>
      <xdr:rowOff>73444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48894"/>
          <a:ext cx="8382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73444</xdr:rowOff>
    </xdr:from>
    <xdr:to>
      <xdr:col>111</xdr:col>
      <xdr:colOff>177800</xdr:colOff>
      <xdr:row>77</xdr:row>
      <xdr:rowOff>97256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75094"/>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71234</xdr:rowOff>
    </xdr:from>
    <xdr:to>
      <xdr:col>107</xdr:col>
      <xdr:colOff>50800</xdr:colOff>
      <xdr:row>77</xdr:row>
      <xdr:rowOff>97256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272884"/>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71234</xdr:rowOff>
    </xdr:from>
    <xdr:to>
      <xdr:col>102</xdr:col>
      <xdr:colOff>114300</xdr:colOff>
      <xdr:row>77</xdr:row>
      <xdr:rowOff>91287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7288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167894</xdr:rowOff>
    </xdr:from>
    <xdr:to>
      <xdr:col>116</xdr:col>
      <xdr:colOff>114300</xdr:colOff>
      <xdr:row>77</xdr:row>
      <xdr:rowOff>98044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146321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22644</xdr:rowOff>
    </xdr:from>
    <xdr:to>
      <xdr:col>112</xdr:col>
      <xdr:colOff>38100</xdr:colOff>
      <xdr:row>77</xdr:row>
      <xdr:rowOff>124244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115371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46456</xdr:rowOff>
    </xdr:from>
    <xdr:to>
      <xdr:col>107</xdr:col>
      <xdr:colOff>101600</xdr:colOff>
      <xdr:row>77</xdr:row>
      <xdr:rowOff>148056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139183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20434</xdr:rowOff>
    </xdr:from>
    <xdr:to>
      <xdr:col>102</xdr:col>
      <xdr:colOff>165100</xdr:colOff>
      <xdr:row>77</xdr:row>
      <xdr:rowOff>122034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113161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40487</xdr:rowOff>
    </xdr:from>
    <xdr:to>
      <xdr:col>98</xdr:col>
      <xdr:colOff>38100</xdr:colOff>
      <xdr:row>77</xdr:row>
      <xdr:rowOff>142087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133214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住民一人当たりのコストで見ると全ての項目で類似団体平均を下回っているため、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現状は適正な財政運営が実施されていると考えるが、甘楽中学校建設事業及び総合福祉センター改修事業の元金償還が平成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本格的に始まっていることから、今後も公債費を始めとする住民一人当たりコストは増額傾向となることが見込まれる。毎年人口減少が進んでいることも踏まえ、財政状況がより一層厳しくなることが想定されるため、公共施設等総合管理計画に基づく個別施設計画を策定し、維持補修費の平準化を図りながら、施設の統廃合を含めた在り方を検討し、先を見据えた財政運営に努め、住民の負担軽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13,202
13,054
58.61
5,173,868
4,943,293
214,199
3,545,065
5,273,888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35.5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168439</xdr:rowOff>
    </xdr:from>
    <xdr:to>
      <xdr:col>24</xdr:col>
      <xdr:colOff>63500</xdr:colOff>
      <xdr:row>37</xdr:row>
      <xdr:rowOff>169255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12089"/>
          <a:ext cx="8382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168439</xdr:rowOff>
    </xdr:from>
    <xdr:to>
      <xdr:col>19</xdr:col>
      <xdr:colOff>177800</xdr:colOff>
      <xdr:row>38</xdr:row>
      <xdr:rowOff>45484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2089"/>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130229</xdr:rowOff>
    </xdr:from>
    <xdr:to>
      <xdr:col>15</xdr:col>
      <xdr:colOff>50800</xdr:colOff>
      <xdr:row>38</xdr:row>
      <xdr:rowOff>45484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73879"/>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130229</xdr:rowOff>
    </xdr:from>
    <xdr:to>
      <xdr:col>10</xdr:col>
      <xdr:colOff>114300</xdr:colOff>
      <xdr:row>37</xdr:row>
      <xdr:rowOff>170397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7387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118455</xdr:rowOff>
    </xdr:from>
    <xdr:to>
      <xdr:col>24</xdr:col>
      <xdr:colOff>114300</xdr:colOff>
      <xdr:row>38</xdr:row>
      <xdr:rowOff>48605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96882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117638</xdr:rowOff>
    </xdr:from>
    <xdr:to>
      <xdr:col>20</xdr:col>
      <xdr:colOff>38100</xdr:colOff>
      <xdr:row>38</xdr:row>
      <xdr:rowOff>47788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38916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5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166134</xdr:rowOff>
    </xdr:from>
    <xdr:to>
      <xdr:col>15</xdr:col>
      <xdr:colOff>101600</xdr:colOff>
      <xdr:row>38</xdr:row>
      <xdr:rowOff>96284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87411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79429</xdr:rowOff>
    </xdr:from>
    <xdr:to>
      <xdr:col>10</xdr:col>
      <xdr:colOff>165100</xdr:colOff>
      <xdr:row>38</xdr:row>
      <xdr:rowOff>9579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1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119598</xdr:rowOff>
    </xdr:from>
    <xdr:to>
      <xdr:col>6</xdr:col>
      <xdr:colOff>38100</xdr:colOff>
      <xdr:row>38</xdr:row>
      <xdr:rowOff>49747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3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40874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5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167342</xdr:rowOff>
    </xdr:from>
    <xdr:to>
      <xdr:col>24</xdr:col>
      <xdr:colOff>63500</xdr:colOff>
      <xdr:row>58</xdr:row>
      <xdr:rowOff>4627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39992"/>
          <a:ext cx="8382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151324</xdr:rowOff>
    </xdr:from>
    <xdr:to>
      <xdr:col>19</xdr:col>
      <xdr:colOff>177800</xdr:colOff>
      <xdr:row>57</xdr:row>
      <xdr:rowOff>167342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23974"/>
          <a:ext cx="889000" cy="1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151324</xdr:rowOff>
    </xdr:from>
    <xdr:to>
      <xdr:col>15</xdr:col>
      <xdr:colOff>50800</xdr:colOff>
      <xdr:row>57</xdr:row>
      <xdr:rowOff>154152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23974"/>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154152</xdr:rowOff>
    </xdr:from>
    <xdr:to>
      <xdr:col>10</xdr:col>
      <xdr:colOff>114300</xdr:colOff>
      <xdr:row>58</xdr:row>
      <xdr:rowOff>2375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26802"/>
          <a:ext cx="889000" cy="1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125277</xdr:rowOff>
    </xdr:from>
    <xdr:to>
      <xdr:col>24</xdr:col>
      <xdr:colOff>114300</xdr:colOff>
      <xdr:row>58</xdr:row>
      <xdr:rowOff>55427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40204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116542</xdr:rowOff>
    </xdr:from>
    <xdr:to>
      <xdr:col>20</xdr:col>
      <xdr:colOff>38100</xdr:colOff>
      <xdr:row>58</xdr:row>
      <xdr:rowOff>46692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37819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100524</xdr:rowOff>
    </xdr:from>
    <xdr:to>
      <xdr:col>15</xdr:col>
      <xdr:colOff>101600</xdr:colOff>
      <xdr:row>58</xdr:row>
      <xdr:rowOff>30674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21801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6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103352</xdr:rowOff>
    </xdr:from>
    <xdr:to>
      <xdr:col>10</xdr:col>
      <xdr:colOff>165100</xdr:colOff>
      <xdr:row>58</xdr:row>
      <xdr:rowOff>33502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24629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123025</xdr:rowOff>
    </xdr:from>
    <xdr:to>
      <xdr:col>6</xdr:col>
      <xdr:colOff>38100</xdr:colOff>
      <xdr:row>58</xdr:row>
      <xdr:rowOff>53175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44302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39402</xdr:rowOff>
    </xdr:from>
    <xdr:to>
      <xdr:col>24</xdr:col>
      <xdr:colOff>63500</xdr:colOff>
      <xdr:row>78</xdr:row>
      <xdr:rowOff>40939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412502"/>
          <a:ext cx="8382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40939</xdr:rowOff>
    </xdr:from>
    <xdr:to>
      <xdr:col>19</xdr:col>
      <xdr:colOff>177800</xdr:colOff>
      <xdr:row>78</xdr:row>
      <xdr:rowOff>45208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414039"/>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45208</xdr:rowOff>
    </xdr:from>
    <xdr:to>
      <xdr:col>15</xdr:col>
      <xdr:colOff>50800</xdr:colOff>
      <xdr:row>78</xdr:row>
      <xdr:rowOff>71200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418308"/>
          <a:ext cx="889000" cy="2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69497</xdr:rowOff>
    </xdr:from>
    <xdr:to>
      <xdr:col>10</xdr:col>
      <xdr:colOff>114300</xdr:colOff>
      <xdr:row>78</xdr:row>
      <xdr:rowOff>71200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442597"/>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160052</xdr:rowOff>
    </xdr:from>
    <xdr:to>
      <xdr:col>24</xdr:col>
      <xdr:colOff>114300</xdr:colOff>
      <xdr:row>78</xdr:row>
      <xdr:rowOff>90202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3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74979</xdr:rowOff>
    </xdr:from>
    <xdr:ext cx="534377"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2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161589</xdr:rowOff>
    </xdr:from>
    <xdr:to>
      <xdr:col>20</xdr:col>
      <xdr:colOff>38100</xdr:colOff>
      <xdr:row>78</xdr:row>
      <xdr:rowOff>91739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3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82866</xdr:rowOff>
    </xdr:from>
    <xdr:ext cx="534377"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530111" y="1345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165858</xdr:rowOff>
    </xdr:from>
    <xdr:to>
      <xdr:col>15</xdr:col>
      <xdr:colOff>101600</xdr:colOff>
      <xdr:row>78</xdr:row>
      <xdr:rowOff>96008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6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87135</xdr:rowOff>
    </xdr:from>
    <xdr:ext cx="534377"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41111" y="1346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20400</xdr:rowOff>
    </xdr:from>
    <xdr:to>
      <xdr:col>10</xdr:col>
      <xdr:colOff>165100</xdr:colOff>
      <xdr:row>78</xdr:row>
      <xdr:rowOff>122000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113127</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52111" y="134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18697</xdr:rowOff>
    </xdr:from>
    <xdr:to>
      <xdr:col>6</xdr:col>
      <xdr:colOff>38100</xdr:colOff>
      <xdr:row>78</xdr:row>
      <xdr:rowOff>120297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111424</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63111" y="134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25105</xdr:rowOff>
    </xdr:from>
    <xdr:to>
      <xdr:col>24</xdr:col>
      <xdr:colOff>63500</xdr:colOff>
      <xdr:row>98</xdr:row>
      <xdr:rowOff>162641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55755"/>
          <a:ext cx="838200" cy="30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25105</xdr:rowOff>
    </xdr:from>
    <xdr:to>
      <xdr:col>19</xdr:col>
      <xdr:colOff>177800</xdr:colOff>
      <xdr:row>99</xdr:row>
      <xdr:rowOff>2001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55755"/>
          <a:ext cx="889000" cy="31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167590</xdr:rowOff>
    </xdr:from>
    <xdr:to>
      <xdr:col>15</xdr:col>
      <xdr:colOff>50800</xdr:colOff>
      <xdr:row>99</xdr:row>
      <xdr:rowOff>2001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6969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167590</xdr:rowOff>
    </xdr:from>
    <xdr:to>
      <xdr:col>10</xdr:col>
      <xdr:colOff>114300</xdr:colOff>
      <xdr:row>99</xdr:row>
      <xdr:rowOff>237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69690"/>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111841</xdr:rowOff>
    </xdr:from>
    <xdr:to>
      <xdr:col>24</xdr:col>
      <xdr:colOff>114300</xdr:colOff>
      <xdr:row>99</xdr:row>
      <xdr:rowOff>41991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91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26768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82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145755</xdr:rowOff>
    </xdr:from>
    <xdr:to>
      <xdr:col>20</xdr:col>
      <xdr:colOff>38100</xdr:colOff>
      <xdr:row>97</xdr:row>
      <xdr:rowOff>75905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67032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122651</xdr:rowOff>
    </xdr:from>
    <xdr:to>
      <xdr:col>15</xdr:col>
      <xdr:colOff>101600</xdr:colOff>
      <xdr:row>99</xdr:row>
      <xdr:rowOff>52801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9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70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116790</xdr:rowOff>
    </xdr:from>
    <xdr:to>
      <xdr:col>10</xdr:col>
      <xdr:colOff>165100</xdr:colOff>
      <xdr:row>99</xdr:row>
      <xdr:rowOff>46940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9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38067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70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120887</xdr:rowOff>
    </xdr:from>
    <xdr:to>
      <xdr:col>6</xdr:col>
      <xdr:colOff>38100</xdr:colOff>
      <xdr:row>99</xdr:row>
      <xdr:rowOff>51037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9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42164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70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43879</xdr:rowOff>
    </xdr:from>
    <xdr:to>
      <xdr:col>55</xdr:col>
      <xdr:colOff>0</xdr:colOff>
      <xdr:row>39</xdr:row>
      <xdr:rowOff>43879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11874</xdr:rowOff>
    </xdr:from>
    <xdr:to>
      <xdr:col>50</xdr:col>
      <xdr:colOff>114300</xdr:colOff>
      <xdr:row>39</xdr:row>
      <xdr:rowOff>43879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98424"/>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145034</xdr:rowOff>
    </xdr:from>
    <xdr:to>
      <xdr:col>45</xdr:col>
      <xdr:colOff>177800</xdr:colOff>
      <xdr:row>39</xdr:row>
      <xdr:rowOff>11874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60134"/>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145034</xdr:rowOff>
    </xdr:from>
    <xdr:to>
      <xdr:col>41</xdr:col>
      <xdr:colOff>50800</xdr:colOff>
      <xdr:row>38</xdr:row>
      <xdr:rowOff>145796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6013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164529</xdr:rowOff>
    </xdr:from>
    <xdr:to>
      <xdr:col>55</xdr:col>
      <xdr:colOff>50800</xdr:colOff>
      <xdr:row>39</xdr:row>
      <xdr:rowOff>94679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79456</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164529</xdr:rowOff>
    </xdr:from>
    <xdr:to>
      <xdr:col>50</xdr:col>
      <xdr:colOff>165100</xdr:colOff>
      <xdr:row>39</xdr:row>
      <xdr:rowOff>94679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85806</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132524</xdr:rowOff>
    </xdr:from>
    <xdr:to>
      <xdr:col>46</xdr:col>
      <xdr:colOff>38100</xdr:colOff>
      <xdr:row>39</xdr:row>
      <xdr:rowOff>62674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53801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40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94234</xdr:rowOff>
    </xdr:from>
    <xdr:to>
      <xdr:col>41</xdr:col>
      <xdr:colOff>101600</xdr:colOff>
      <xdr:row>39</xdr:row>
      <xdr:rowOff>24384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15511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02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94996</xdr:rowOff>
    </xdr:from>
    <xdr:to>
      <xdr:col>36</xdr:col>
      <xdr:colOff>165100</xdr:colOff>
      <xdr:row>39</xdr:row>
      <xdr:rowOff>25146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16273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105547</xdr:rowOff>
    </xdr:from>
    <xdr:to>
      <xdr:col>55</xdr:col>
      <xdr:colOff>0</xdr:colOff>
      <xdr:row>58</xdr:row>
      <xdr:rowOff>30399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78197"/>
          <a:ext cx="838200" cy="9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30399</xdr:rowOff>
    </xdr:from>
    <xdr:to>
      <xdr:col>50</xdr:col>
      <xdr:colOff>114300</xdr:colOff>
      <xdr:row>58</xdr:row>
      <xdr:rowOff>36974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74499"/>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115384</xdr:rowOff>
    </xdr:from>
    <xdr:to>
      <xdr:col>45</xdr:col>
      <xdr:colOff>177800</xdr:colOff>
      <xdr:row>58</xdr:row>
      <xdr:rowOff>36974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16584"/>
          <a:ext cx="8890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115384</xdr:rowOff>
    </xdr:from>
    <xdr:to>
      <xdr:col>41</xdr:col>
      <xdr:colOff>50800</xdr:colOff>
      <xdr:row>57</xdr:row>
      <xdr:rowOff>59248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16584"/>
          <a:ext cx="889000" cy="1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54747</xdr:rowOff>
    </xdr:from>
    <xdr:to>
      <xdr:col>55</xdr:col>
      <xdr:colOff>50800</xdr:colOff>
      <xdr:row>57</xdr:row>
      <xdr:rowOff>156347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33174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151049</xdr:rowOff>
    </xdr:from>
    <xdr:to>
      <xdr:col>50</xdr:col>
      <xdr:colOff>165100</xdr:colOff>
      <xdr:row>58</xdr:row>
      <xdr:rowOff>81199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72326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1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157624</xdr:rowOff>
    </xdr:from>
    <xdr:to>
      <xdr:col>46</xdr:col>
      <xdr:colOff>38100</xdr:colOff>
      <xdr:row>58</xdr:row>
      <xdr:rowOff>87774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3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78901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2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64584</xdr:rowOff>
    </xdr:from>
    <xdr:to>
      <xdr:col>41</xdr:col>
      <xdr:colOff>101600</xdr:colOff>
      <xdr:row>56</xdr:row>
      <xdr:rowOff>166184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11261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8448</xdr:rowOff>
    </xdr:from>
    <xdr:to>
      <xdr:col>36</xdr:col>
      <xdr:colOff>165100</xdr:colOff>
      <xdr:row>57</xdr:row>
      <xdr:rowOff>110048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101175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7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85979</xdr:rowOff>
    </xdr:from>
    <xdr:to>
      <xdr:col>55</xdr:col>
      <xdr:colOff>0</xdr:colOff>
      <xdr:row>77</xdr:row>
      <xdr:rowOff>92059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87629"/>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78915</xdr:rowOff>
    </xdr:from>
    <xdr:to>
      <xdr:col>50</xdr:col>
      <xdr:colOff>114300</xdr:colOff>
      <xdr:row>77</xdr:row>
      <xdr:rowOff>85979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80565"/>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78298</xdr:rowOff>
    </xdr:from>
    <xdr:to>
      <xdr:col>45</xdr:col>
      <xdr:colOff>177800</xdr:colOff>
      <xdr:row>77</xdr:row>
      <xdr:rowOff>78915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79948"/>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78298</xdr:rowOff>
    </xdr:from>
    <xdr:to>
      <xdr:col>41</xdr:col>
      <xdr:colOff>50800</xdr:colOff>
      <xdr:row>77</xdr:row>
      <xdr:rowOff>137300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79948"/>
          <a:ext cx="889000" cy="5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41259</xdr:rowOff>
    </xdr:from>
    <xdr:to>
      <xdr:col>55</xdr:col>
      <xdr:colOff>50800</xdr:colOff>
      <xdr:row>77</xdr:row>
      <xdr:rowOff>142859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19686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2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35179</xdr:rowOff>
    </xdr:from>
    <xdr:to>
      <xdr:col>50</xdr:col>
      <xdr:colOff>165100</xdr:colOff>
      <xdr:row>77</xdr:row>
      <xdr:rowOff>136779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127906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3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28115</xdr:rowOff>
    </xdr:from>
    <xdr:to>
      <xdr:col>46</xdr:col>
      <xdr:colOff>38100</xdr:colOff>
      <xdr:row>77</xdr:row>
      <xdr:rowOff>129715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120842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27498</xdr:rowOff>
    </xdr:from>
    <xdr:to>
      <xdr:col>41</xdr:col>
      <xdr:colOff>101600</xdr:colOff>
      <xdr:row>77</xdr:row>
      <xdr:rowOff>129098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120225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3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86500</xdr:rowOff>
    </xdr:from>
    <xdr:to>
      <xdr:col>36</xdr:col>
      <xdr:colOff>165100</xdr:colOff>
      <xdr:row>78</xdr:row>
      <xdr:rowOff>16650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7777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167988</xdr:rowOff>
    </xdr:from>
    <xdr:to>
      <xdr:col>55</xdr:col>
      <xdr:colOff>0</xdr:colOff>
      <xdr:row>98</xdr:row>
      <xdr:rowOff>168732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970088"/>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148923</xdr:rowOff>
    </xdr:from>
    <xdr:to>
      <xdr:col>50</xdr:col>
      <xdr:colOff>114300</xdr:colOff>
      <xdr:row>98</xdr:row>
      <xdr:rowOff>168732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951023"/>
          <a:ext cx="8890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148923</xdr:rowOff>
    </xdr:from>
    <xdr:to>
      <xdr:col>45</xdr:col>
      <xdr:colOff>177800</xdr:colOff>
      <xdr:row>98</xdr:row>
      <xdr:rowOff>149920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951023"/>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149172</xdr:rowOff>
    </xdr:from>
    <xdr:to>
      <xdr:col>41</xdr:col>
      <xdr:colOff>50800</xdr:colOff>
      <xdr:row>98</xdr:row>
      <xdr:rowOff>149920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51272"/>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117188</xdr:rowOff>
    </xdr:from>
    <xdr:to>
      <xdr:col>55</xdr:col>
      <xdr:colOff>50800</xdr:colOff>
      <xdr:row>99</xdr:row>
      <xdr:rowOff>47338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1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117932</xdr:rowOff>
    </xdr:from>
    <xdr:to>
      <xdr:col>50</xdr:col>
      <xdr:colOff>165100</xdr:colOff>
      <xdr:row>99</xdr:row>
      <xdr:rowOff>48082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9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39209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701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98123</xdr:rowOff>
    </xdr:from>
    <xdr:to>
      <xdr:col>46</xdr:col>
      <xdr:colOff>38100</xdr:colOff>
      <xdr:row>99</xdr:row>
      <xdr:rowOff>28273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9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19400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9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99120</xdr:rowOff>
    </xdr:from>
    <xdr:to>
      <xdr:col>41</xdr:col>
      <xdr:colOff>101600</xdr:colOff>
      <xdr:row>99</xdr:row>
      <xdr:rowOff>29270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20397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98372</xdr:rowOff>
    </xdr:from>
    <xdr:to>
      <xdr:col>36</xdr:col>
      <xdr:colOff>165100</xdr:colOff>
      <xdr:row>99</xdr:row>
      <xdr:rowOff>28522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19649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146691</xdr:rowOff>
    </xdr:from>
    <xdr:to>
      <xdr:col>85</xdr:col>
      <xdr:colOff>127000</xdr:colOff>
      <xdr:row>36</xdr:row>
      <xdr:rowOff>150254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18891"/>
          <a:ext cx="8382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150254</xdr:rowOff>
    </xdr:from>
    <xdr:to>
      <xdr:col>81</xdr:col>
      <xdr:colOff>50800</xdr:colOff>
      <xdr:row>37</xdr:row>
      <xdr:rowOff>7055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22454"/>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7055</xdr:rowOff>
    </xdr:from>
    <xdr:to>
      <xdr:col>76</xdr:col>
      <xdr:colOff>114300</xdr:colOff>
      <xdr:row>37</xdr:row>
      <xdr:rowOff>39725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350705"/>
          <a:ext cx="889000" cy="3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39725</xdr:rowOff>
    </xdr:from>
    <xdr:to>
      <xdr:col>71</xdr:col>
      <xdr:colOff>177800</xdr:colOff>
      <xdr:row>37</xdr:row>
      <xdr:rowOff>46603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383375"/>
          <a:ext cx="889000" cy="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95891</xdr:rowOff>
    </xdr:from>
    <xdr:to>
      <xdr:col>85</xdr:col>
      <xdr:colOff>177800</xdr:colOff>
      <xdr:row>37</xdr:row>
      <xdr:rowOff>26041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74318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99454</xdr:rowOff>
    </xdr:from>
    <xdr:to>
      <xdr:col>81</xdr:col>
      <xdr:colOff>101600</xdr:colOff>
      <xdr:row>37</xdr:row>
      <xdr:rowOff>29604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20731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36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127705</xdr:rowOff>
    </xdr:from>
    <xdr:to>
      <xdr:col>76</xdr:col>
      <xdr:colOff>165100</xdr:colOff>
      <xdr:row>37</xdr:row>
      <xdr:rowOff>57855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48982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160375</xdr:rowOff>
    </xdr:from>
    <xdr:to>
      <xdr:col>72</xdr:col>
      <xdr:colOff>38100</xdr:colOff>
      <xdr:row>37</xdr:row>
      <xdr:rowOff>90525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81652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167253</xdr:rowOff>
    </xdr:from>
    <xdr:to>
      <xdr:col>67</xdr:col>
      <xdr:colOff>101600</xdr:colOff>
      <xdr:row>37</xdr:row>
      <xdr:rowOff>97403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88530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430</xdr:rowOff>
    </xdr:from>
    <xdr:to>
      <xdr:col>85</xdr:col>
      <xdr:colOff>126364</xdr:colOff>
      <xdr:row>58</xdr:row>
      <xdr:rowOff>48639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9258730"/>
          <a:ext cx="1269" cy="73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52466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48639</xdr:rowOff>
    </xdr:from>
    <xdr:to>
      <xdr:col>86</xdr:col>
      <xdr:colOff>25400</xdr:colOff>
      <xdr:row>58</xdr:row>
      <xdr:rowOff>48639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118557</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903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430</xdr:rowOff>
    </xdr:from>
    <xdr:to>
      <xdr:col>86</xdr:col>
      <xdr:colOff>25400</xdr:colOff>
      <xdr:row>54</xdr:row>
      <xdr:rowOff>430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25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98951</xdr:rowOff>
    </xdr:from>
    <xdr:to>
      <xdr:col>85</xdr:col>
      <xdr:colOff>127000</xdr:colOff>
      <xdr:row>57</xdr:row>
      <xdr:rowOff>103196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71601"/>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11500</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12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160073</xdr:rowOff>
    </xdr:from>
    <xdr:to>
      <xdr:col>85</xdr:col>
      <xdr:colOff>177800</xdr:colOff>
      <xdr:row>57</xdr:row>
      <xdr:rowOff>90223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103196</xdr:rowOff>
    </xdr:from>
    <xdr:to>
      <xdr:col>81</xdr:col>
      <xdr:colOff>50800</xdr:colOff>
      <xdr:row>57</xdr:row>
      <xdr:rowOff>139694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75846"/>
          <a:ext cx="889000" cy="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16218</xdr:rowOff>
    </xdr:from>
    <xdr:to>
      <xdr:col>81</xdr:col>
      <xdr:colOff>101600</xdr:colOff>
      <xdr:row>57</xdr:row>
      <xdr:rowOff>117818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134345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133704</xdr:rowOff>
    </xdr:from>
    <xdr:to>
      <xdr:col>76</xdr:col>
      <xdr:colOff>114300</xdr:colOff>
      <xdr:row>57</xdr:row>
      <xdr:rowOff>139694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8706204"/>
          <a:ext cx="889000" cy="120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161654</xdr:rowOff>
    </xdr:from>
    <xdr:to>
      <xdr:col>76</xdr:col>
      <xdr:colOff>165100</xdr:colOff>
      <xdr:row>57</xdr:row>
      <xdr:rowOff>91804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108331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133704</xdr:rowOff>
    </xdr:from>
    <xdr:to>
      <xdr:col>71</xdr:col>
      <xdr:colOff>177800</xdr:colOff>
      <xdr:row>55</xdr:row>
      <xdr:rowOff>145082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8706204"/>
          <a:ext cx="889000" cy="8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140420</xdr:rowOff>
    </xdr:from>
    <xdr:to>
      <xdr:col>72</xdr:col>
      <xdr:colOff>38100</xdr:colOff>
      <xdr:row>57</xdr:row>
      <xdr:rowOff>70570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61697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3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52625</xdr:rowOff>
    </xdr:from>
    <xdr:to>
      <xdr:col>67</xdr:col>
      <xdr:colOff>101600</xdr:colOff>
      <xdr:row>56</xdr:row>
      <xdr:rowOff>154225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145352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48151</xdr:rowOff>
    </xdr:from>
    <xdr:to>
      <xdr:col>85</xdr:col>
      <xdr:colOff>177800</xdr:colOff>
      <xdr:row>57</xdr:row>
      <xdr:rowOff>149751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138501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3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52396</xdr:rowOff>
    </xdr:from>
    <xdr:to>
      <xdr:col>81</xdr:col>
      <xdr:colOff>101600</xdr:colOff>
      <xdr:row>57</xdr:row>
      <xdr:rowOff>153996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145123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88894</xdr:rowOff>
    </xdr:from>
    <xdr:to>
      <xdr:col>76</xdr:col>
      <xdr:colOff>165100</xdr:colOff>
      <xdr:row>58</xdr:row>
      <xdr:rowOff>19044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82904</xdr:rowOff>
    </xdr:from>
    <xdr:to>
      <xdr:col>72</xdr:col>
      <xdr:colOff>38100</xdr:colOff>
      <xdr:row>51</xdr:row>
      <xdr:rowOff>13054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865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29581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843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94282</xdr:rowOff>
    </xdr:from>
    <xdr:to>
      <xdr:col>67</xdr:col>
      <xdr:colOff>101600</xdr:colOff>
      <xdr:row>56</xdr:row>
      <xdr:rowOff>24432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40959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9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98747</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297"/>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47947</xdr:rowOff>
    </xdr:from>
    <xdr:to>
      <xdr:col>67</xdr:col>
      <xdr:colOff>101600</xdr:colOff>
      <xdr:row>79</xdr:row>
      <xdr:rowOff>149547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140674</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57333" y="1368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9261</xdr:rowOff>
    </xdr:from>
    <xdr:to>
      <xdr:col>85</xdr:col>
      <xdr:colOff>127000</xdr:colOff>
      <xdr:row>98</xdr:row>
      <xdr:rowOff>17041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11361"/>
          <a:ext cx="838200" cy="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150406</xdr:rowOff>
    </xdr:from>
    <xdr:to>
      <xdr:col>81</xdr:col>
      <xdr:colOff>50800</xdr:colOff>
      <xdr:row>98</xdr:row>
      <xdr:rowOff>17041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81056"/>
          <a:ext cx="8890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150406</xdr:rowOff>
    </xdr:from>
    <xdr:to>
      <xdr:col>76</xdr:col>
      <xdr:colOff>114300</xdr:colOff>
      <xdr:row>97</xdr:row>
      <xdr:rowOff>150833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81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150681</xdr:rowOff>
    </xdr:from>
    <xdr:to>
      <xdr:col>71</xdr:col>
      <xdr:colOff>177800</xdr:colOff>
      <xdr:row>97</xdr:row>
      <xdr:rowOff>150833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8133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129911</xdr:rowOff>
    </xdr:from>
    <xdr:to>
      <xdr:col>85</xdr:col>
      <xdr:colOff>177800</xdr:colOff>
      <xdr:row>98</xdr:row>
      <xdr:rowOff>60061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44838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137691</xdr:rowOff>
    </xdr:from>
    <xdr:to>
      <xdr:col>81</xdr:col>
      <xdr:colOff>101600</xdr:colOff>
      <xdr:row>98</xdr:row>
      <xdr:rowOff>67841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58968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8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99606</xdr:rowOff>
    </xdr:from>
    <xdr:to>
      <xdr:col>76</xdr:col>
      <xdr:colOff>165100</xdr:colOff>
      <xdr:row>98</xdr:row>
      <xdr:rowOff>29756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20883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100033</xdr:rowOff>
    </xdr:from>
    <xdr:to>
      <xdr:col>72</xdr:col>
      <xdr:colOff>38100</xdr:colOff>
      <xdr:row>98</xdr:row>
      <xdr:rowOff>30183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21310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99881</xdr:rowOff>
    </xdr:from>
    <xdr:to>
      <xdr:col>67</xdr:col>
      <xdr:colOff>101600</xdr:colOff>
      <xdr:row>98</xdr:row>
      <xdr:rowOff>30031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21158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住民一人当たりのコストで見ると全ての項目で類似団体平均を下回る結果となっている。その中において、平成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年度における主な増減項目は衛生費と農林水産業費であった。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衛生費は、富岡甘楽衛生施設組合負担金の減少、「にこにこ甘楽」改修工事費の皆減により、前年比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％の大幅な減少となりました。一方、農林水産業費においては、農泊推進対策事業費、中山間地域所得向上支援事業交付金の皆増により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％の増額となりました。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継続する甘楽</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スマート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整備事業を始めとし、主要事業を実施していくこととなるが、後半に突入した甘楽町第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次総合計画に基づき実施事業の必要性を考慮し、財政状況を勘案しながら適正な財政運営を図っていく。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年度から財政の健全化を進めてきた結果、近年は財政調整基金の残高が減少せずほぼ横ばいで推移しており、標準財政規模に対する割合は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％以上であり、緊急の財政出動にも耐えられる状況となっている。近年は実質収支額も</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％程度で概ね適正に推移しており、引き続き安定した財政運営に努めていく。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年間は、一般会計、水道事業会計、その他特別会計の全てにおいて黒字であることから、適正な財政運営がされていると考える。中でも水道事業会計の黒字額が継続して高い水準で推移している。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その他特別会計においても黒字で推移しているが、一般会計からの繰出金に依存している部分があるため、今後も繰出基準外の繰出金について抑制を図っていく必要がある。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kada-t/Desktop/&#65288;&#22522;&#65289;&#12304;&#36001;&#25919;&#29366;&#27841;&#36039;&#26009;&#38598;&#12305;_103845_&#29976;&#27005;&#3001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H28</v>
          </cell>
          <cell r="C71" t="str">
            <v>H29</v>
          </cell>
          <cell r="D71" t="str">
            <v>H30</v>
          </cell>
        </row>
        <row r="72">
          <cell r="A72" t="str">
            <v>財政調整基金</v>
          </cell>
          <cell r="B72">
            <v>1430</v>
          </cell>
          <cell r="C72">
            <v>1434</v>
          </cell>
          <cell r="D72">
            <v>1440</v>
          </cell>
        </row>
        <row r="73">
          <cell r="A73" t="str">
            <v>減債基金</v>
          </cell>
          <cell r="B73">
            <v>87</v>
          </cell>
          <cell r="C73">
            <v>87</v>
          </cell>
          <cell r="D73">
            <v>87</v>
          </cell>
        </row>
        <row r="74">
          <cell r="A74" t="str">
            <v>その他特定目的基金</v>
          </cell>
          <cell r="B74">
            <v>544</v>
          </cell>
          <cell r="C74">
            <v>676</v>
          </cell>
          <cell r="D74">
            <v>890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5173868</v>
      </c>
      <c r="BO4" s="430"/>
      <c r="BP4" s="430"/>
      <c r="BQ4" s="430"/>
      <c r="BR4" s="430"/>
      <c r="BS4" s="430"/>
      <c r="BT4" s="430"/>
      <c r="BU4" s="431"/>
      <c r="BV4" s="429">
        <v>5309467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v>
      </c>
      <c r="CU4" s="436"/>
      <c r="CV4" s="436"/>
      <c r="CW4" s="436"/>
      <c r="CX4" s="436"/>
      <c r="CY4" s="436"/>
      <c r="CZ4" s="436"/>
      <c r="DA4" s="437"/>
      <c r="DB4" s="435">
        <v>5.8</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4943293</v>
      </c>
      <c r="BO5" s="467"/>
      <c r="BP5" s="467"/>
      <c r="BQ5" s="467"/>
      <c r="BR5" s="467"/>
      <c r="BS5" s="467"/>
      <c r="BT5" s="467"/>
      <c r="BU5" s="468"/>
      <c r="BV5" s="466">
        <v>5064747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86.9</v>
      </c>
      <c r="CU5" s="464"/>
      <c r="CV5" s="464"/>
      <c r="CW5" s="464"/>
      <c r="CX5" s="464"/>
      <c r="CY5" s="464"/>
      <c r="CZ5" s="464"/>
      <c r="DA5" s="465"/>
      <c r="DB5" s="463">
        <v>85.7</v>
      </c>
      <c r="DC5" s="464"/>
      <c r="DD5" s="464"/>
      <c r="DE5" s="464"/>
      <c r="DF5" s="464"/>
      <c r="DG5" s="464"/>
      <c r="DH5" s="464"/>
      <c r="DI5" s="465"/>
      <c r="DJ5" s="185"/>
      <c r="DK5" s="185"/>
      <c r="DL5" s="185"/>
      <c r="DM5" s="185"/>
      <c r="DN5" s="185"/>
      <c r="DO5" s="185"/>
    </row>
    <row r="6" spans="1:119" ht="18.75" customHeight="1" x14ac:dyDescent="0.2">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230575</v>
      </c>
      <c r="BO6" s="467"/>
      <c r="BP6" s="467"/>
      <c r="BQ6" s="467"/>
      <c r="BR6" s="467"/>
      <c r="BS6" s="467"/>
      <c r="BT6" s="467"/>
      <c r="BU6" s="468"/>
      <c r="BV6" s="466">
        <v>244720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91.9</v>
      </c>
      <c r="CU6" s="504"/>
      <c r="CV6" s="504"/>
      <c r="CW6" s="504"/>
      <c r="CX6" s="504"/>
      <c r="CY6" s="504"/>
      <c r="CZ6" s="504"/>
      <c r="DA6" s="505"/>
      <c r="DB6" s="503">
        <v>90.7</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16376</v>
      </c>
      <c r="BO7" s="467"/>
      <c r="BP7" s="467"/>
      <c r="BQ7" s="467"/>
      <c r="BR7" s="467"/>
      <c r="BS7" s="467"/>
      <c r="BT7" s="467"/>
      <c r="BU7" s="468"/>
      <c r="BV7" s="466">
        <v>38789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3545065</v>
      </c>
      <c r="CU7" s="467"/>
      <c r="CV7" s="467"/>
      <c r="CW7" s="467"/>
      <c r="CX7" s="467"/>
      <c r="CY7" s="467"/>
      <c r="CZ7" s="467"/>
      <c r="DA7" s="468"/>
      <c r="DB7" s="466">
        <v>3535870</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214199</v>
      </c>
      <c r="BO8" s="467"/>
      <c r="BP8" s="467"/>
      <c r="BQ8" s="467"/>
      <c r="BR8" s="467"/>
      <c r="BS8" s="467"/>
      <c r="BT8" s="467"/>
      <c r="BU8" s="468"/>
      <c r="BV8" s="466">
        <v>205931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0.49</v>
      </c>
      <c r="CU8" s="507"/>
      <c r="CV8" s="507"/>
      <c r="CW8" s="507"/>
      <c r="CX8" s="507"/>
      <c r="CY8" s="507"/>
      <c r="CZ8" s="507"/>
      <c r="DA8" s="508"/>
      <c r="DB8" s="506">
        <v>0.48</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13200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8268</v>
      </c>
      <c r="BO9" s="467"/>
      <c r="BP9" s="467"/>
      <c r="BQ9" s="467"/>
      <c r="BR9" s="467"/>
      <c r="BS9" s="467"/>
      <c r="BT9" s="467"/>
      <c r="BU9" s="468"/>
      <c r="BV9" s="466">
        <v>10948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8.9</v>
      </c>
      <c r="CU9" s="464"/>
      <c r="CV9" s="464"/>
      <c r="CW9" s="464"/>
      <c r="CX9" s="464"/>
      <c r="CY9" s="464"/>
      <c r="CZ9" s="464"/>
      <c r="DA9" s="465"/>
      <c r="DB9" s="463">
        <v>8.8000000000000007</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118</v>
      </c>
      <c r="M10" s="496"/>
      <c r="N10" s="496"/>
      <c r="O10" s="496"/>
      <c r="P10" s="496"/>
      <c r="Q10" s="497"/>
      <c r="R10" s="517">
        <v>13618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6433</v>
      </c>
      <c r="BO10" s="467"/>
      <c r="BP10" s="467"/>
      <c r="BQ10" s="467"/>
      <c r="BR10" s="467"/>
      <c r="BS10" s="467"/>
      <c r="BT10" s="467"/>
      <c r="BU10" s="468"/>
      <c r="BV10" s="466">
        <v>3510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2">
      <c r="A12" s="186"/>
      <c r="B12" s="526" t="s">
        <v>130</v>
      </c>
      <c r="C12" s="527"/>
      <c r="D12" s="527"/>
      <c r="E12" s="527"/>
      <c r="F12" s="527"/>
      <c r="G12" s="527"/>
      <c r="H12" s="527"/>
      <c r="I12" s="527"/>
      <c r="J12" s="527"/>
      <c r="K12" s="528"/>
      <c r="L12" s="535" t="s">
        <v>131</v>
      </c>
      <c r="M12" s="536"/>
      <c r="N12" s="536"/>
      <c r="O12" s="536"/>
      <c r="P12" s="536"/>
      <c r="Q12" s="537"/>
      <c r="R12" s="538">
        <v>13202</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125</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138</v>
      </c>
      <c r="N13" s="555"/>
      <c r="O13" s="555"/>
      <c r="P13" s="555"/>
      <c r="Q13" s="556"/>
      <c r="R13" s="547">
        <v>13054</v>
      </c>
      <c r="S13" s="548"/>
      <c r="T13" s="548"/>
      <c r="U13" s="548"/>
      <c r="V13" s="549"/>
      <c r="W13" s="482" t="s">
        <v>139</v>
      </c>
      <c r="X13" s="483"/>
      <c r="Y13" s="483"/>
      <c r="Z13" s="483"/>
      <c r="AA13" s="483"/>
      <c r="AB13" s="473"/>
      <c r="AC13" s="517">
        <v>689</v>
      </c>
      <c r="AD13" s="518"/>
      <c r="AE13" s="518"/>
      <c r="AF13" s="518"/>
      <c r="AG13" s="557"/>
      <c r="AH13" s="517">
        <v>772</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14701</v>
      </c>
      <c r="BO13" s="467"/>
      <c r="BP13" s="467"/>
      <c r="BQ13" s="467"/>
      <c r="BR13" s="467"/>
      <c r="BS13" s="467"/>
      <c r="BT13" s="467"/>
      <c r="BU13" s="468"/>
      <c r="BV13" s="466">
        <v>14458</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6.5</v>
      </c>
      <c r="CU13" s="464"/>
      <c r="CV13" s="464"/>
      <c r="CW13" s="464"/>
      <c r="CX13" s="464"/>
      <c r="CY13" s="464"/>
      <c r="CZ13" s="464"/>
      <c r="DA13" s="465"/>
      <c r="DB13" s="463">
        <v>7</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144</v>
      </c>
      <c r="M14" s="545"/>
      <c r="N14" s="545"/>
      <c r="O14" s="545"/>
      <c r="P14" s="545"/>
      <c r="Q14" s="546"/>
      <c r="R14" s="547">
        <v>13255</v>
      </c>
      <c r="S14" s="548"/>
      <c r="T14" s="548"/>
      <c r="U14" s="548"/>
      <c r="V14" s="549"/>
      <c r="W14" s="456"/>
      <c r="X14" s="457"/>
      <c r="Y14" s="457"/>
      <c r="Z14" s="457"/>
      <c r="AA14" s="457"/>
      <c r="AB14" s="446"/>
      <c r="AC14" s="550">
        <v>10</v>
      </c>
      <c r="AD14" s="551"/>
      <c r="AE14" s="551"/>
      <c r="AF14" s="551"/>
      <c r="AG14" s="552"/>
      <c r="AH14" s="550">
        <v>10.9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35.5</v>
      </c>
      <c r="CU14" s="562"/>
      <c r="CV14" s="562"/>
      <c r="CW14" s="562"/>
      <c r="CX14" s="562"/>
      <c r="CY14" s="562"/>
      <c r="CZ14" s="562"/>
      <c r="DA14" s="563"/>
      <c r="DB14" s="561">
        <v>43.7</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138</v>
      </c>
      <c r="N15" s="555"/>
      <c r="O15" s="555"/>
      <c r="P15" s="555"/>
      <c r="Q15" s="556"/>
      <c r="R15" s="547">
        <v>13153</v>
      </c>
      <c r="S15" s="548"/>
      <c r="T15" s="548"/>
      <c r="U15" s="548"/>
      <c r="V15" s="549"/>
      <c r="W15" s="482" t="s">
        <v>146</v>
      </c>
      <c r="X15" s="483"/>
      <c r="Y15" s="483"/>
      <c r="Z15" s="483"/>
      <c r="AA15" s="483"/>
      <c r="AB15" s="473"/>
      <c r="AC15" s="517">
        <v>2722</v>
      </c>
      <c r="AD15" s="518"/>
      <c r="AE15" s="518"/>
      <c r="AF15" s="518"/>
      <c r="AG15" s="557"/>
      <c r="AH15" s="517">
        <v>2921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1473145</v>
      </c>
      <c r="BO15" s="430"/>
      <c r="BP15" s="430"/>
      <c r="BQ15" s="430"/>
      <c r="BR15" s="430"/>
      <c r="BS15" s="430"/>
      <c r="BT15" s="430"/>
      <c r="BU15" s="431"/>
      <c r="BV15" s="429">
        <v>1459883</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39.5</v>
      </c>
      <c r="AD16" s="551"/>
      <c r="AE16" s="551"/>
      <c r="AF16" s="551"/>
      <c r="AG16" s="552"/>
      <c r="AH16" s="550">
        <v>41.2</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2963417</v>
      </c>
      <c r="BO16" s="467"/>
      <c r="BP16" s="467"/>
      <c r="BQ16" s="467"/>
      <c r="BR16" s="467"/>
      <c r="BS16" s="467"/>
      <c r="BT16" s="467"/>
      <c r="BU16" s="468"/>
      <c r="BV16" s="466">
        <v>2957580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3485</v>
      </c>
      <c r="AD17" s="518"/>
      <c r="AE17" s="518"/>
      <c r="AF17" s="518"/>
      <c r="AG17" s="557"/>
      <c r="AH17" s="517">
        <v>3389</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1858089</v>
      </c>
      <c r="BO17" s="467"/>
      <c r="BP17" s="467"/>
      <c r="BQ17" s="467"/>
      <c r="BR17" s="467"/>
      <c r="BS17" s="467"/>
      <c r="BT17" s="467"/>
      <c r="BU17" s="468"/>
      <c r="BV17" s="466">
        <v>1845601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156</v>
      </c>
      <c r="C18" s="509"/>
      <c r="D18" s="509"/>
      <c r="E18" s="578"/>
      <c r="F18" s="578"/>
      <c r="G18" s="578"/>
      <c r="H18" s="578"/>
      <c r="I18" s="578"/>
      <c r="J18" s="578"/>
      <c r="K18" s="578"/>
      <c r="L18" s="579">
        <v>58.61</v>
      </c>
      <c r="M18" s="579"/>
      <c r="N18" s="579"/>
      <c r="O18" s="579"/>
      <c r="P18" s="579"/>
      <c r="Q18" s="579"/>
      <c r="R18" s="580"/>
      <c r="S18" s="580"/>
      <c r="T18" s="580"/>
      <c r="U18" s="580"/>
      <c r="V18" s="581"/>
      <c r="W18" s="484"/>
      <c r="X18" s="485"/>
      <c r="Y18" s="485"/>
      <c r="Z18" s="485"/>
      <c r="AA18" s="485"/>
      <c r="AB18" s="476"/>
      <c r="AC18" s="582">
        <v>50.5</v>
      </c>
      <c r="AD18" s="583"/>
      <c r="AE18" s="583"/>
      <c r="AF18" s="583"/>
      <c r="AG18" s="584"/>
      <c r="AH18" s="582">
        <v>47.9</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3113297</v>
      </c>
      <c r="BO18" s="467"/>
      <c r="BP18" s="467"/>
      <c r="BQ18" s="467"/>
      <c r="BR18" s="467"/>
      <c r="BS18" s="467"/>
      <c r="BT18" s="467"/>
      <c r="BU18" s="468"/>
      <c r="BV18" s="466">
        <v>3042439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158</v>
      </c>
      <c r="C19" s="509"/>
      <c r="D19" s="509"/>
      <c r="E19" s="578"/>
      <c r="F19" s="578"/>
      <c r="G19" s="578"/>
      <c r="H19" s="578"/>
      <c r="I19" s="578"/>
      <c r="J19" s="578"/>
      <c r="K19" s="578"/>
      <c r="L19" s="586">
        <v>225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4002209</v>
      </c>
      <c r="BO19" s="467"/>
      <c r="BP19" s="467"/>
      <c r="BQ19" s="467"/>
      <c r="BR19" s="467"/>
      <c r="BS19" s="467"/>
      <c r="BT19" s="467"/>
      <c r="BU19" s="468"/>
      <c r="BV19" s="466">
        <v>3943247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160</v>
      </c>
      <c r="C20" s="509"/>
      <c r="D20" s="509"/>
      <c r="E20" s="578"/>
      <c r="F20" s="578"/>
      <c r="G20" s="578"/>
      <c r="H20" s="578"/>
      <c r="I20" s="578"/>
      <c r="J20" s="578"/>
      <c r="K20" s="578"/>
      <c r="L20" s="586">
        <v>4539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5273888</v>
      </c>
      <c r="BO23" s="467"/>
      <c r="BP23" s="467"/>
      <c r="BQ23" s="467"/>
      <c r="BR23" s="467"/>
      <c r="BS23" s="467"/>
      <c r="BT23" s="467"/>
      <c r="BU23" s="468"/>
      <c r="BV23" s="466">
        <v>5354920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169</v>
      </c>
      <c r="F24" s="496"/>
      <c r="G24" s="496"/>
      <c r="H24" s="496"/>
      <c r="I24" s="496"/>
      <c r="J24" s="496"/>
      <c r="K24" s="497"/>
      <c r="L24" s="517">
        <v>1</v>
      </c>
      <c r="M24" s="518"/>
      <c r="N24" s="518"/>
      <c r="O24" s="518"/>
      <c r="P24" s="557"/>
      <c r="Q24" s="517">
        <v>7220</v>
      </c>
      <c r="R24" s="518"/>
      <c r="S24" s="518"/>
      <c r="T24" s="518"/>
      <c r="U24" s="518"/>
      <c r="V24" s="557"/>
      <c r="W24" s="616"/>
      <c r="X24" s="604"/>
      <c r="Y24" s="605"/>
      <c r="Z24" s="516" t="s">
        <v>170</v>
      </c>
      <c r="AA24" s="496"/>
      <c r="AB24" s="496"/>
      <c r="AC24" s="496"/>
      <c r="AD24" s="496"/>
      <c r="AE24" s="496"/>
      <c r="AF24" s="496"/>
      <c r="AG24" s="497"/>
      <c r="AH24" s="517">
        <v>86</v>
      </c>
      <c r="AI24" s="518"/>
      <c r="AJ24" s="518"/>
      <c r="AK24" s="518"/>
      <c r="AL24" s="557"/>
      <c r="AM24" s="517">
        <v>257140</v>
      </c>
      <c r="AN24" s="518"/>
      <c r="AO24" s="518"/>
      <c r="AP24" s="518"/>
      <c r="AQ24" s="518"/>
      <c r="AR24" s="557"/>
      <c r="AS24" s="517">
        <v>2990</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5142068</v>
      </c>
      <c r="BO24" s="467"/>
      <c r="BP24" s="467"/>
      <c r="BQ24" s="467"/>
      <c r="BR24" s="467"/>
      <c r="BS24" s="467"/>
      <c r="BT24" s="467"/>
      <c r="BU24" s="468"/>
      <c r="BV24" s="466">
        <v>5252160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172</v>
      </c>
      <c r="F25" s="496"/>
      <c r="G25" s="496"/>
      <c r="H25" s="496"/>
      <c r="I25" s="496"/>
      <c r="J25" s="496"/>
      <c r="K25" s="497"/>
      <c r="L25" s="517">
        <v>1</v>
      </c>
      <c r="M25" s="518"/>
      <c r="N25" s="518"/>
      <c r="O25" s="518"/>
      <c r="P25" s="557"/>
      <c r="Q25" s="517">
        <v>5840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174</v>
      </c>
      <c r="AN25" s="518"/>
      <c r="AO25" s="518"/>
      <c r="AP25" s="518"/>
      <c r="AQ25" s="518"/>
      <c r="AR25" s="557"/>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833490</v>
      </c>
      <c r="BO25" s="430"/>
      <c r="BP25" s="430"/>
      <c r="BQ25" s="430"/>
      <c r="BR25" s="430"/>
      <c r="BS25" s="430"/>
      <c r="BT25" s="430"/>
      <c r="BU25" s="431"/>
      <c r="BV25" s="429">
        <v>564525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176</v>
      </c>
      <c r="F26" s="496"/>
      <c r="G26" s="496"/>
      <c r="H26" s="496"/>
      <c r="I26" s="496"/>
      <c r="J26" s="496"/>
      <c r="K26" s="497"/>
      <c r="L26" s="517">
        <v>1</v>
      </c>
      <c r="M26" s="518"/>
      <c r="N26" s="518"/>
      <c r="O26" s="518"/>
      <c r="P26" s="557"/>
      <c r="Q26" s="517">
        <v>5460</v>
      </c>
      <c r="R26" s="518"/>
      <c r="S26" s="518"/>
      <c r="T26" s="518"/>
      <c r="U26" s="518"/>
      <c r="V26" s="557"/>
      <c r="W26" s="616"/>
      <c r="X26" s="604"/>
      <c r="Y26" s="605"/>
      <c r="Z26" s="516" t="s">
        <v>177</v>
      </c>
      <c r="AA26" s="626"/>
      <c r="AB26" s="626"/>
      <c r="AC26" s="626"/>
      <c r="AD26" s="626"/>
      <c r="AE26" s="626"/>
      <c r="AF26" s="626"/>
      <c r="AG26" s="627"/>
      <c r="AH26" s="517">
        <v>3</v>
      </c>
      <c r="AI26" s="518"/>
      <c r="AJ26" s="518"/>
      <c r="AK26" s="518"/>
      <c r="AL26" s="557"/>
      <c r="AM26" s="517">
        <v>7605</v>
      </c>
      <c r="AN26" s="518"/>
      <c r="AO26" s="518"/>
      <c r="AP26" s="518"/>
      <c r="AQ26" s="518"/>
      <c r="AR26" s="557"/>
      <c r="AS26" s="517">
        <v>2535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179</v>
      </c>
      <c r="F27" s="496"/>
      <c r="G27" s="496"/>
      <c r="H27" s="496"/>
      <c r="I27" s="496"/>
      <c r="J27" s="496"/>
      <c r="K27" s="497"/>
      <c r="L27" s="517">
        <v>1</v>
      </c>
      <c r="M27" s="518"/>
      <c r="N27" s="518"/>
      <c r="O27" s="518"/>
      <c r="P27" s="557"/>
      <c r="Q27" s="517">
        <v>2900</v>
      </c>
      <c r="R27" s="518"/>
      <c r="S27" s="518"/>
      <c r="T27" s="518"/>
      <c r="U27" s="518"/>
      <c r="V27" s="557"/>
      <c r="W27" s="616"/>
      <c r="X27" s="604"/>
      <c r="Y27" s="605"/>
      <c r="Z27" s="516" t="s">
        <v>180</v>
      </c>
      <c r="AA27" s="496"/>
      <c r="AB27" s="496"/>
      <c r="AC27" s="496"/>
      <c r="AD27" s="496"/>
      <c r="AE27" s="496"/>
      <c r="AF27" s="496"/>
      <c r="AG27" s="497"/>
      <c r="AH27" s="517">
        <v>6</v>
      </c>
      <c r="AI27" s="518"/>
      <c r="AJ27" s="518"/>
      <c r="AK27" s="518"/>
      <c r="AL27" s="557"/>
      <c r="AM27" s="517">
        <v>21645</v>
      </c>
      <c r="AN27" s="518"/>
      <c r="AO27" s="518"/>
      <c r="AP27" s="518"/>
      <c r="AQ27" s="518"/>
      <c r="AR27" s="557"/>
      <c r="AS27" s="517">
        <v>3608</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216456</v>
      </c>
      <c r="BO27" s="640"/>
      <c r="BP27" s="640"/>
      <c r="BQ27" s="640"/>
      <c r="BR27" s="640"/>
      <c r="BS27" s="640"/>
      <c r="BT27" s="640"/>
      <c r="BU27" s="641"/>
      <c r="BV27" s="639">
        <v>216438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182</v>
      </c>
      <c r="F28" s="496"/>
      <c r="G28" s="496"/>
      <c r="H28" s="496"/>
      <c r="I28" s="496"/>
      <c r="J28" s="496"/>
      <c r="K28" s="497"/>
      <c r="L28" s="517">
        <v>1</v>
      </c>
      <c r="M28" s="518"/>
      <c r="N28" s="518"/>
      <c r="O28" s="518"/>
      <c r="P28" s="557"/>
      <c r="Q28" s="517">
        <v>2250</v>
      </c>
      <c r="R28" s="518"/>
      <c r="S28" s="518"/>
      <c r="T28" s="518"/>
      <c r="U28" s="518"/>
      <c r="V28" s="557"/>
      <c r="W28" s="616"/>
      <c r="X28" s="604"/>
      <c r="Y28" s="605"/>
      <c r="Z28" s="516" t="s">
        <v>183</v>
      </c>
      <c r="AA28" s="496"/>
      <c r="AB28" s="496"/>
      <c r="AC28" s="496"/>
      <c r="AD28" s="496"/>
      <c r="AE28" s="496"/>
      <c r="AF28" s="496"/>
      <c r="AG28" s="497"/>
      <c r="AH28" s="517" t="s">
        <v>174</v>
      </c>
      <c r="AI28" s="518"/>
      <c r="AJ28" s="518"/>
      <c r="AK28" s="518"/>
      <c r="AL28" s="557"/>
      <c r="AM28" s="517" t="s">
        <v>128</v>
      </c>
      <c r="AN28" s="518"/>
      <c r="AO28" s="518"/>
      <c r="AP28" s="518"/>
      <c r="AQ28" s="518"/>
      <c r="AR28" s="557"/>
      <c r="AS28" s="517" t="s">
        <v>128</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1440100</v>
      </c>
      <c r="BO28" s="430"/>
      <c r="BP28" s="430"/>
      <c r="BQ28" s="430"/>
      <c r="BR28" s="430"/>
      <c r="BS28" s="430"/>
      <c r="BT28" s="430"/>
      <c r="BU28" s="431"/>
      <c r="BV28" s="429">
        <v>1433667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185</v>
      </c>
      <c r="F29" s="496"/>
      <c r="G29" s="496"/>
      <c r="H29" s="496"/>
      <c r="I29" s="496"/>
      <c r="J29" s="496"/>
      <c r="K29" s="497"/>
      <c r="L29" s="517">
        <v>10</v>
      </c>
      <c r="M29" s="518"/>
      <c r="N29" s="518"/>
      <c r="O29" s="518"/>
      <c r="P29" s="557"/>
      <c r="Q29" s="517">
        <v>2100</v>
      </c>
      <c r="R29" s="518"/>
      <c r="S29" s="518"/>
      <c r="T29" s="518"/>
      <c r="U29" s="518"/>
      <c r="V29" s="557"/>
      <c r="W29" s="617"/>
      <c r="X29" s="618"/>
      <c r="Y29" s="619"/>
      <c r="Z29" s="516" t="s">
        <v>186</v>
      </c>
      <c r="AA29" s="496"/>
      <c r="AB29" s="496"/>
      <c r="AC29" s="496"/>
      <c r="AD29" s="496"/>
      <c r="AE29" s="496"/>
      <c r="AF29" s="496"/>
      <c r="AG29" s="497"/>
      <c r="AH29" s="517">
        <v>92</v>
      </c>
      <c r="AI29" s="518"/>
      <c r="AJ29" s="518"/>
      <c r="AK29" s="518"/>
      <c r="AL29" s="557"/>
      <c r="AM29" s="517">
        <v>278785</v>
      </c>
      <c r="AN29" s="518"/>
      <c r="AO29" s="518"/>
      <c r="AP29" s="518"/>
      <c r="AQ29" s="518"/>
      <c r="AR29" s="557"/>
      <c r="AS29" s="517">
        <v>3030</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86816</v>
      </c>
      <c r="BO29" s="467"/>
      <c r="BP29" s="467"/>
      <c r="BQ29" s="467"/>
      <c r="BR29" s="467"/>
      <c r="BS29" s="467"/>
      <c r="BT29" s="467"/>
      <c r="BU29" s="468"/>
      <c r="BV29" s="466">
        <v>86803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97.6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890114</v>
      </c>
      <c r="BO30" s="640"/>
      <c r="BP30" s="640"/>
      <c r="BQ30" s="640"/>
      <c r="BR30" s="640"/>
      <c r="BS30" s="640"/>
      <c r="BT30" s="640"/>
      <c r="BU30" s="641"/>
      <c r="BV30" s="639">
        <v>675519</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199</v>
      </c>
      <c r="AN33" s="490"/>
      <c r="AO33" s="455" t="s">
        <v>196</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199</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甘楽町水道事業会計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富岡地域医療企業団</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甘楽町都市農村交流協会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富岡甘楽広域市町村圏振興整備組合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甘楽町国際交流振興協会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群馬県市町村総合事務組合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甘楽郡土地開発公社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群馬県後期高齢者医療広域連合（一般会計）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群馬県後期高齢者医療広域連合（事業会計）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群馬県市町村会館管理組合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富岡甘楽衛生施設組合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HcFtCgLxWZSIahTWHjaIheBE2GSxZOIdTLhxXuqdHYC8EwTWClLVJc0PO4zFOiZ9lJ3OC/gSm4vMOEvKixpQ==" saltValue="bEC5SBvuBqQnQQ9QhRTD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8"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3" t="s">
        <v>568</v>
      </c>
      <c r="D34" s="1243"/>
      <c r="E34" s="1244"/>
      <c r="F34" s="32">
        <v>13.29</v>
      </c>
      <c r="G34" s="33">
        <v>12.09</v>
      </c>
      <c r="H34" s="33">
        <v>12.68</v>
      </c>
      <c r="I34" s="33">
        <v>12.79</v>
      </c>
      <c r="J34" s="34">
        <v>12.78</v>
      </c>
      <c r="K34" s="22"/>
      <c r="L34" s="22"/>
      <c r="M34" s="22"/>
      <c r="N34" s="22"/>
      <c r="O34" s="22"/>
      <c r="P34" s="22"/>
    </row>
    <row r="35" spans="1:16" ht="39" customHeight="1" x14ac:dyDescent="0.2">
      <c r="A35" s="22"/>
      <c r="B35" s="35"/>
      <c r="C35" s="1237" t="s">
        <v>569</v>
      </c>
      <c r="D35" s="1238"/>
      <c r="E35" s="1239"/>
      <c r="F35" s="36">
        <v>5.67</v>
      </c>
      <c r="G35" s="37">
        <v>5.72</v>
      </c>
      <c r="H35" s="37">
        <v>5.49</v>
      </c>
      <c r="I35" s="37">
        <v>5.82</v>
      </c>
      <c r="J35" s="38">
        <v>6.04</v>
      </c>
      <c r="K35" s="22"/>
      <c r="L35" s="22"/>
      <c r="M35" s="22"/>
      <c r="N35" s="22"/>
      <c r="O35" s="22"/>
      <c r="P35" s="22"/>
    </row>
    <row r="36" spans="1:16" ht="39" customHeight="1" x14ac:dyDescent="0.2">
      <c r="A36" s="22"/>
      <c r="B36" s="35"/>
      <c r="C36" s="1237" t="s">
        <v>570</v>
      </c>
      <c r="D36" s="1238"/>
      <c r="E36" s="1239"/>
      <c r="F36" s="36">
        <v>3.42</v>
      </c>
      <c r="G36" s="37">
        <v>1.97</v>
      </c>
      <c r="H36" s="37">
        <v>1.81</v>
      </c>
      <c r="I36" s="37">
        <v>2.09</v>
      </c>
      <c r="J36" s="38">
        <v>2.46</v>
      </c>
      <c r="K36" s="22"/>
      <c r="L36" s="22"/>
      <c r="M36" s="22"/>
      <c r="N36" s="22"/>
      <c r="O36" s="22"/>
      <c r="P36" s="22"/>
    </row>
    <row r="37" spans="1:16" ht="39" customHeight="1" x14ac:dyDescent="0.2">
      <c r="A37" s="22"/>
      <c r="B37" s="35"/>
      <c r="C37" s="1237" t="s">
        <v>571</v>
      </c>
      <c r="D37" s="1238"/>
      <c r="E37" s="1239"/>
      <c r="F37" s="36">
        <v>0.22</v>
      </c>
      <c r="G37" s="37">
        <v>0.34</v>
      </c>
      <c r="H37" s="37">
        <v>0.8</v>
      </c>
      <c r="I37" s="37">
        <v>0.5</v>
      </c>
      <c r="J37" s="38">
        <v>0.53</v>
      </c>
      <c r="K37" s="22"/>
      <c r="L37" s="22"/>
      <c r="M37" s="22"/>
      <c r="N37" s="22"/>
      <c r="O37" s="22"/>
      <c r="P37" s="22"/>
    </row>
    <row r="38" spans="1:16" ht="39" customHeight="1" x14ac:dyDescent="0.2">
      <c r="A38" s="22"/>
      <c r="B38" s="35"/>
      <c r="C38" s="1237" t="s">
        <v>572</v>
      </c>
      <c r="D38" s="1238"/>
      <c r="E38" s="1239"/>
      <c r="F38" s="36">
        <v>0.01</v>
      </c>
      <c r="G38" s="37">
        <v>0.01</v>
      </c>
      <c r="H38" s="37">
        <v>0.01</v>
      </c>
      <c r="I38" s="37">
        <v>0.01</v>
      </c>
      <c r="J38" s="38">
        <v>0.01</v>
      </c>
      <c r="K38" s="22"/>
      <c r="L38" s="22"/>
      <c r="M38" s="22"/>
      <c r="N38" s="22"/>
      <c r="O38" s="22"/>
      <c r="P38" s="22"/>
    </row>
    <row r="39" spans="1:16" ht="39" customHeight="1" x14ac:dyDescent="0.2">
      <c r="A39" s="22"/>
      <c r="B39" s="35"/>
      <c r="C39" s="1237" t="s">
        <v>573</v>
      </c>
      <c r="D39" s="1238"/>
      <c r="E39" s="1239"/>
      <c r="F39" s="36">
        <v>0.01</v>
      </c>
      <c r="G39" s="37">
        <v>0.01</v>
      </c>
      <c r="H39" s="37">
        <v>0.01</v>
      </c>
      <c r="I39" s="37">
        <v>0.01</v>
      </c>
      <c r="J39" s="38">
        <v>0.01</v>
      </c>
      <c r="K39" s="22"/>
      <c r="L39" s="22"/>
      <c r="M39" s="22"/>
      <c r="N39" s="22"/>
      <c r="O39" s="22"/>
      <c r="P39" s="22"/>
    </row>
    <row r="40" spans="1:16" ht="39" customHeight="1" x14ac:dyDescent="0.2">
      <c r="A40" s="22"/>
      <c r="B40" s="35"/>
      <c r="C40" s="1237" t="s">
        <v>574</v>
      </c>
      <c r="D40" s="1238"/>
      <c r="E40" s="1239"/>
      <c r="F40" s="36">
        <v>0</v>
      </c>
      <c r="G40" s="37">
        <v>0.01</v>
      </c>
      <c r="H40" s="37">
        <v>0</v>
      </c>
      <c r="I40" s="37">
        <v>0</v>
      </c>
      <c r="J40" s="38">
        <v>0</v>
      </c>
      <c r="K40" s="22"/>
      <c r="L40" s="22"/>
      <c r="M40" s="22"/>
      <c r="N40" s="22"/>
      <c r="O40" s="22"/>
      <c r="P40" s="22"/>
    </row>
    <row r="41" spans="1:16" ht="39" customHeight="1" x14ac:dyDescent="0.2">
      <c r="A41" s="22"/>
      <c r="B41" s="35"/>
      <c r="C41" s="1237"/>
      <c r="D41" s="1238"/>
      <c r="E41" s="1239"/>
      <c r="F41" s="36"/>
      <c r="G41" s="37"/>
      <c r="H41" s="37"/>
      <c r="I41" s="37"/>
      <c r="J41" s="38"/>
      <c r="K41" s="22"/>
      <c r="L41" s="22"/>
      <c r="M41" s="22"/>
      <c r="N41" s="22"/>
      <c r="O41" s="22"/>
      <c r="P41" s="22"/>
    </row>
    <row r="42" spans="1:16" ht="39" customHeight="1" x14ac:dyDescent="0.2">
      <c r="A42" s="22"/>
      <c r="B42" s="39"/>
      <c r="C42" s="1237" t="s">
        <v>575</v>
      </c>
      <c r="D42" s="1238"/>
      <c r="E42" s="1239"/>
      <c r="F42" s="36" t="s">
        <v>519</v>
      </c>
      <c r="G42" s="37" t="s">
        <v>519</v>
      </c>
      <c r="H42" s="37" t="s">
        <v>519</v>
      </c>
      <c r="I42" s="37" t="s">
        <v>519</v>
      </c>
      <c r="J42" s="38" t="s">
        <v>519</v>
      </c>
      <c r="K42" s="22"/>
      <c r="L42" s="22"/>
      <c r="M42" s="22"/>
      <c r="N42" s="22"/>
      <c r="O42" s="22"/>
      <c r="P42" s="22"/>
    </row>
    <row r="43" spans="1:16" ht="39" customHeight="1" thickBot="1" x14ac:dyDescent="0.25">
      <c r="A43" s="22"/>
      <c r="B43" s="40"/>
      <c r="C43" s="1240" t="s">
        <v>576</v>
      </c>
      <c r="D43" s="1241"/>
      <c r="E43" s="1242"/>
      <c r="F43" s="41" t="s">
        <v>519</v>
      </c>
      <c r="G43" s="42" t="s">
        <v>519</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2LMPz987hKiPueREFVsDsFBPDEq8HlcdtC/0LckBSLesGYxGtaqrR34NV6GZ3NLnoYttfwbszgtQp28PS0EdTg==" saltValue="tE3zPz6muEbx0JJHEpx4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45" t="s">
        <v>11</v>
      </c>
      <c r="C45" s="1246"/>
      <c r="D45" s="58"/>
      <c r="E45" s="1251" t="s">
        <v>12</v>
      </c>
      <c r="F45" s="1251"/>
      <c r="G45" s="1251"/>
      <c r="H45" s="1251"/>
      <c r="I45" s="1251"/>
      <c r="J45" s="1252"/>
      <c r="K45" s="59">
        <v>425</v>
      </c>
      <c r="L45" s="60">
        <v>420</v>
      </c>
      <c r="M45" s="60">
        <v>417</v>
      </c>
      <c r="N45" s="60">
        <v>346</v>
      </c>
      <c r="O45" s="61">
        <v>358</v>
      </c>
      <c r="P45" s="48"/>
      <c r="Q45" s="48"/>
      <c r="R45" s="48"/>
      <c r="S45" s="48"/>
      <c r="T45" s="48"/>
      <c r="U45" s="48"/>
    </row>
    <row r="46" spans="1:21" ht="30.75" customHeight="1" x14ac:dyDescent="0.2">
      <c r="A46" s="48"/>
      <c r="B46" s="1247"/>
      <c r="C46" s="1248"/>
      <c r="D46" s="62"/>
      <c r="E46" s="1253" t="s">
        <v>13</v>
      </c>
      <c r="F46" s="1253"/>
      <c r="G46" s="1253"/>
      <c r="H46" s="1253"/>
      <c r="I46" s="1253"/>
      <c r="J46" s="1254"/>
      <c r="K46" s="63" t="s">
        <v>519</v>
      </c>
      <c r="L46" s="64" t="s">
        <v>519</v>
      </c>
      <c r="M46" s="64" t="s">
        <v>519</v>
      </c>
      <c r="N46" s="64" t="s">
        <v>519</v>
      </c>
      <c r="O46" s="65" t="s">
        <v>519</v>
      </c>
      <c r="P46" s="48"/>
      <c r="Q46" s="48"/>
      <c r="R46" s="48"/>
      <c r="S46" s="48"/>
      <c r="T46" s="48"/>
      <c r="U46" s="48"/>
    </row>
    <row r="47" spans="1:21" ht="30.75" customHeight="1" x14ac:dyDescent="0.2">
      <c r="A47" s="48"/>
      <c r="B47" s="1247"/>
      <c r="C47" s="1248"/>
      <c r="D47" s="62"/>
      <c r="E47" s="1253" t="s">
        <v>14</v>
      </c>
      <c r="F47" s="1253"/>
      <c r="G47" s="1253"/>
      <c r="H47" s="1253"/>
      <c r="I47" s="1253"/>
      <c r="J47" s="1254"/>
      <c r="K47" s="63" t="s">
        <v>519</v>
      </c>
      <c r="L47" s="64" t="s">
        <v>519</v>
      </c>
      <c r="M47" s="64" t="s">
        <v>519</v>
      </c>
      <c r="N47" s="64" t="s">
        <v>519</v>
      </c>
      <c r="O47" s="65" t="s">
        <v>519</v>
      </c>
      <c r="P47" s="48"/>
      <c r="Q47" s="48"/>
      <c r="R47" s="48"/>
      <c r="S47" s="48"/>
      <c r="T47" s="48"/>
      <c r="U47" s="48"/>
    </row>
    <row r="48" spans="1:21" ht="30.75" customHeight="1" x14ac:dyDescent="0.2">
      <c r="A48" s="48"/>
      <c r="B48" s="1247"/>
      <c r="C48" s="1248"/>
      <c r="D48" s="62"/>
      <c r="E48" s="1253" t="s">
        <v>15</v>
      </c>
      <c r="F48" s="1253"/>
      <c r="G48" s="1253"/>
      <c r="H48" s="1253"/>
      <c r="I48" s="1253"/>
      <c r="J48" s="1254"/>
      <c r="K48" s="63">
        <v>266</v>
      </c>
      <c r="L48" s="64">
        <v>260</v>
      </c>
      <c r="M48" s="64">
        <v>250</v>
      </c>
      <c r="N48" s="64">
        <v>249</v>
      </c>
      <c r="O48" s="65">
        <v>257</v>
      </c>
      <c r="P48" s="48"/>
      <c r="Q48" s="48"/>
      <c r="R48" s="48"/>
      <c r="S48" s="48"/>
      <c r="T48" s="48"/>
      <c r="U48" s="48"/>
    </row>
    <row r="49" spans="1:21" ht="30.75" customHeight="1" x14ac:dyDescent="0.2">
      <c r="A49" s="48"/>
      <c r="B49" s="1247"/>
      <c r="C49" s="1248"/>
      <c r="D49" s="62"/>
      <c r="E49" s="1253" t="s">
        <v>16</v>
      </c>
      <c r="F49" s="1253"/>
      <c r="G49" s="1253"/>
      <c r="H49" s="1253"/>
      <c r="I49" s="1253"/>
      <c r="J49" s="1254"/>
      <c r="K49" s="63">
        <v>39</v>
      </c>
      <c r="L49" s="64">
        <v>46</v>
      </c>
      <c r="M49" s="64">
        <v>45</v>
      </c>
      <c r="N49" s="64">
        <v>49</v>
      </c>
      <c r="O49" s="65">
        <v>46</v>
      </c>
      <c r="P49" s="48"/>
      <c r="Q49" s="48"/>
      <c r="R49" s="48"/>
      <c r="S49" s="48"/>
      <c r="T49" s="48"/>
      <c r="U49" s="48"/>
    </row>
    <row r="50" spans="1:21" ht="30.75" customHeight="1" x14ac:dyDescent="0.2">
      <c r="A50" s="48"/>
      <c r="B50" s="1247"/>
      <c r="C50" s="1248"/>
      <c r="D50" s="62"/>
      <c r="E50" s="1253" t="s">
        <v>17</v>
      </c>
      <c r="F50" s="1253"/>
      <c r="G50" s="1253"/>
      <c r="H50" s="1253"/>
      <c r="I50" s="1253"/>
      <c r="J50" s="1254"/>
      <c r="K50" s="63" t="s">
        <v>519</v>
      </c>
      <c r="L50" s="64" t="s">
        <v>519</v>
      </c>
      <c r="M50" s="64" t="s">
        <v>519</v>
      </c>
      <c r="N50" s="64" t="s">
        <v>519</v>
      </c>
      <c r="O50" s="65" t="s">
        <v>519</v>
      </c>
      <c r="P50" s="48"/>
      <c r="Q50" s="48"/>
      <c r="R50" s="48"/>
      <c r="S50" s="48"/>
      <c r="T50" s="48"/>
      <c r="U50" s="48"/>
    </row>
    <row r="51" spans="1:21" ht="30.75" customHeight="1" x14ac:dyDescent="0.2">
      <c r="A51" s="48"/>
      <c r="B51" s="1249"/>
      <c r="C51" s="1250"/>
      <c r="D51" s="66"/>
      <c r="E51" s="1253" t="s">
        <v>18</v>
      </c>
      <c r="F51" s="1253"/>
      <c r="G51" s="1253"/>
      <c r="H51" s="1253"/>
      <c r="I51" s="1253"/>
      <c r="J51" s="1254"/>
      <c r="K51" s="63" t="s">
        <v>519</v>
      </c>
      <c r="L51" s="64" t="s">
        <v>519</v>
      </c>
      <c r="M51" s="64" t="s">
        <v>519</v>
      </c>
      <c r="N51" s="64" t="s">
        <v>519</v>
      </c>
      <c r="O51" s="65" t="s">
        <v>519</v>
      </c>
      <c r="P51" s="48"/>
      <c r="Q51" s="48"/>
      <c r="R51" s="48"/>
      <c r="S51" s="48"/>
      <c r="T51" s="48"/>
      <c r="U51" s="48"/>
    </row>
    <row r="52" spans="1:21" ht="30.75" customHeight="1" x14ac:dyDescent="0.2">
      <c r="A52" s="48"/>
      <c r="B52" s="1255" t="s">
        <v>19</v>
      </c>
      <c r="C52" s="1256"/>
      <c r="D52" s="66"/>
      <c r="E52" s="1253" t="s">
        <v>20</v>
      </c>
      <c r="F52" s="1253"/>
      <c r="G52" s="1253"/>
      <c r="H52" s="1253"/>
      <c r="I52" s="1253"/>
      <c r="J52" s="1254"/>
      <c r="K52" s="63">
        <v>480</v>
      </c>
      <c r="L52" s="64">
        <v>482</v>
      </c>
      <c r="M52" s="64">
        <v>485</v>
      </c>
      <c r="N52" s="64">
        <v>462</v>
      </c>
      <c r="O52" s="65">
        <v>467</v>
      </c>
      <c r="P52" s="48"/>
      <c r="Q52" s="48"/>
      <c r="R52" s="48"/>
      <c r="S52" s="48"/>
      <c r="T52" s="48"/>
      <c r="U52" s="48"/>
    </row>
    <row r="53" spans="1:21" ht="30.75" customHeight="1" thickBot="1" x14ac:dyDescent="0.25">
      <c r="A53" s="48"/>
      <c r="B53" s="1257" t="s">
        <v>21</v>
      </c>
      <c r="C53" s="1258"/>
      <c r="D53" s="67"/>
      <c r="E53" s="1259" t="s">
        <v>22</v>
      </c>
      <c r="F53" s="1259"/>
      <c r="G53" s="1259"/>
      <c r="H53" s="1259"/>
      <c r="I53" s="1259"/>
      <c r="J53" s="1260"/>
      <c r="K53" s="68">
        <v>250</v>
      </c>
      <c r="L53" s="69">
        <v>244</v>
      </c>
      <c r="M53" s="69">
        <v>227</v>
      </c>
      <c r="N53" s="69">
        <v>182</v>
      </c>
      <c r="O53" s="70">
        <v>194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2">
      <c r="B57" s="1261" t="s">
        <v>25</v>
      </c>
      <c r="C57" s="1262"/>
      <c r="D57" s="1265" t="s">
        <v>26</v>
      </c>
      <c r="E57" s="1266"/>
      <c r="F57" s="1266"/>
      <c r="G57" s="1266"/>
      <c r="H57" s="1266"/>
      <c r="I57" s="1266"/>
      <c r="J57" s="1267"/>
      <c r="K57" s="82" t="s">
        <v>585</v>
      </c>
      <c r="L57" s="83" t="s">
        <v>585</v>
      </c>
      <c r="M57" s="83" t="s">
        <v>585</v>
      </c>
      <c r="N57" s="83" t="s">
        <v>585</v>
      </c>
      <c r="O57" s="84" t="s">
        <v>585</v>
      </c>
    </row>
    <row r="58" spans="1:21" ht="31.5" customHeight="1" thickBot="1" x14ac:dyDescent="0.25">
      <c r="B58" s="1263"/>
      <c r="C58" s="1264"/>
      <c r="D58" s="1268" t="s">
        <v>27</v>
      </c>
      <c r="E58" s="1269"/>
      <c r="F58" s="1269"/>
      <c r="G58" s="1269"/>
      <c r="H58" s="1269"/>
      <c r="I58" s="1269"/>
      <c r="J58" s="1270"/>
      <c r="K58" s="85" t="s">
        <v>585</v>
      </c>
      <c r="L58" s="86" t="s">
        <v>585</v>
      </c>
      <c r="M58" s="86" t="s">
        <v>585</v>
      </c>
      <c r="N58" s="86" t="s">
        <v>585</v>
      </c>
      <c r="O58" s="87" t="s">
        <v>585</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WbxHT/YLyGt4raMwSDeKxoEMtE8xavLMt7tvQaiRlySa65v3Qtmtg4wDVdz2c6xa0gIPsj7/fDNR9BlDSIyUA==" saltValue="yI/LAnuX0QmVMxnYxOow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37"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561</v>
      </c>
      <c r="J40" s="99" t="s">
        <v>562</v>
      </c>
      <c r="K40" s="99" t="s">
        <v>563</v>
      </c>
      <c r="L40" s="99" t="s">
        <v>564</v>
      </c>
      <c r="M40" s="100" t="s">
        <v>565</v>
      </c>
    </row>
    <row r="41" spans="2:13" ht="27.75" customHeight="1" x14ac:dyDescent="0.2">
      <c r="B41" s="1271" t="s">
        <v>30</v>
      </c>
      <c r="C41" s="1272"/>
      <c r="D41" s="101"/>
      <c r="E41" s="1277" t="s">
        <v>31</v>
      </c>
      <c r="F41" s="1277"/>
      <c r="G41" s="1277"/>
      <c r="H41" s="1278"/>
      <c r="I41" s="102">
        <v>4127</v>
      </c>
      <c r="J41" s="103">
        <v>5428</v>
      </c>
      <c r="K41" s="103">
        <v>5258</v>
      </c>
      <c r="L41" s="103">
        <v>5355</v>
      </c>
      <c r="M41" s="104">
        <v>5274</v>
      </c>
    </row>
    <row r="42" spans="2:13" ht="27.75" customHeight="1" x14ac:dyDescent="0.2">
      <c r="B42" s="1273"/>
      <c r="C42" s="1274"/>
      <c r="D42" s="105"/>
      <c r="E42" s="1279" t="s">
        <v>32</v>
      </c>
      <c r="F42" s="1279"/>
      <c r="G42" s="1279"/>
      <c r="H42" s="1280"/>
      <c r="I42" s="106" t="s">
        <v>519</v>
      </c>
      <c r="J42" s="107" t="s">
        <v>519</v>
      </c>
      <c r="K42" s="107" t="s">
        <v>519</v>
      </c>
      <c r="L42" s="107" t="s">
        <v>519</v>
      </c>
      <c r="M42" s="108" t="s">
        <v>519</v>
      </c>
    </row>
    <row r="43" spans="2:13" ht="27.75" customHeight="1" x14ac:dyDescent="0.2">
      <c r="B43" s="1273"/>
      <c r="C43" s="1274"/>
      <c r="D43" s="105"/>
      <c r="E43" s="1279" t="s">
        <v>33</v>
      </c>
      <c r="F43" s="1279"/>
      <c r="G43" s="1279"/>
      <c r="H43" s="1280"/>
      <c r="I43" s="106">
        <v>3072</v>
      </c>
      <c r="J43" s="107">
        <v>3003</v>
      </c>
      <c r="K43" s="107">
        <v>2857</v>
      </c>
      <c r="L43" s="107">
        <v>2658</v>
      </c>
      <c r="M43" s="108">
        <v>2522</v>
      </c>
    </row>
    <row r="44" spans="2:13" ht="27.75" customHeight="1" x14ac:dyDescent="0.2">
      <c r="B44" s="1273"/>
      <c r="C44" s="1274"/>
      <c r="D44" s="105"/>
      <c r="E44" s="1279" t="s">
        <v>34</v>
      </c>
      <c r="F44" s="1279"/>
      <c r="G44" s="1279"/>
      <c r="H44" s="1280"/>
      <c r="I44" s="106">
        <v>375</v>
      </c>
      <c r="J44" s="107">
        <v>355</v>
      </c>
      <c r="K44" s="107">
        <v>329</v>
      </c>
      <c r="L44" s="107">
        <v>303</v>
      </c>
      <c r="M44" s="108">
        <v>281</v>
      </c>
    </row>
    <row r="45" spans="2:13" ht="27.75" customHeight="1" x14ac:dyDescent="0.2">
      <c r="B45" s="1273"/>
      <c r="C45" s="1274"/>
      <c r="D45" s="105"/>
      <c r="E45" s="1279" t="s">
        <v>35</v>
      </c>
      <c r="F45" s="1279"/>
      <c r="G45" s="1279"/>
      <c r="H45" s="1280"/>
      <c r="I45" s="106">
        <v>1140</v>
      </c>
      <c r="J45" s="107">
        <v>1076</v>
      </c>
      <c r="K45" s="107">
        <v>1031</v>
      </c>
      <c r="L45" s="107">
        <v>1016</v>
      </c>
      <c r="M45" s="108">
        <v>958</v>
      </c>
    </row>
    <row r="46" spans="2:13" ht="27.75" customHeight="1" x14ac:dyDescent="0.2">
      <c r="B46" s="1273"/>
      <c r="C46" s="1274"/>
      <c r="D46" s="109"/>
      <c r="E46" s="1279" t="s">
        <v>36</v>
      </c>
      <c r="F46" s="1279"/>
      <c r="G46" s="1279"/>
      <c r="H46" s="1280"/>
      <c r="I46" s="106">
        <v>7</v>
      </c>
      <c r="J46" s="107" t="s">
        <v>519</v>
      </c>
      <c r="K46" s="107">
        <v>3</v>
      </c>
      <c r="L46" s="107" t="s">
        <v>519</v>
      </c>
      <c r="M46" s="108" t="s">
        <v>519</v>
      </c>
    </row>
    <row r="47" spans="2:13" ht="27.75" customHeight="1" x14ac:dyDescent="0.2">
      <c r="B47" s="1273"/>
      <c r="C47" s="1274"/>
      <c r="D47" s="110"/>
      <c r="E47" s="1281" t="s">
        <v>37</v>
      </c>
      <c r="F47" s="1282"/>
      <c r="G47" s="1282"/>
      <c r="H47" s="1283"/>
      <c r="I47" s="106" t="s">
        <v>519</v>
      </c>
      <c r="J47" s="107" t="s">
        <v>519</v>
      </c>
      <c r="K47" s="107" t="s">
        <v>519</v>
      </c>
      <c r="L47" s="107" t="s">
        <v>519</v>
      </c>
      <c r="M47" s="108" t="s">
        <v>519</v>
      </c>
    </row>
    <row r="48" spans="2:13" ht="27.75" customHeight="1" x14ac:dyDescent="0.2">
      <c r="B48" s="1273"/>
      <c r="C48" s="1274"/>
      <c r="D48" s="105"/>
      <c r="E48" s="1279" t="s">
        <v>38</v>
      </c>
      <c r="F48" s="1279"/>
      <c r="G48" s="1279"/>
      <c r="H48" s="1280"/>
      <c r="I48" s="106" t="s">
        <v>519</v>
      </c>
      <c r="J48" s="107" t="s">
        <v>519</v>
      </c>
      <c r="K48" s="107" t="s">
        <v>519</v>
      </c>
      <c r="L48" s="107" t="s">
        <v>519</v>
      </c>
      <c r="M48" s="108" t="s">
        <v>519</v>
      </c>
    </row>
    <row r="49" spans="2:13" ht="27.75" customHeight="1" x14ac:dyDescent="0.2">
      <c r="B49" s="1275"/>
      <c r="C49" s="1276"/>
      <c r="D49" s="105"/>
      <c r="E49" s="1279" t="s">
        <v>39</v>
      </c>
      <c r="F49" s="1279"/>
      <c r="G49" s="1279"/>
      <c r="H49" s="1280"/>
      <c r="I49" s="106" t="s">
        <v>519</v>
      </c>
      <c r="J49" s="107" t="s">
        <v>519</v>
      </c>
      <c r="K49" s="107" t="s">
        <v>519</v>
      </c>
      <c r="L49" s="107" t="s">
        <v>519</v>
      </c>
      <c r="M49" s="108" t="s">
        <v>519</v>
      </c>
    </row>
    <row r="50" spans="2:13" ht="27.75" customHeight="1" x14ac:dyDescent="0.2">
      <c r="B50" s="1284" t="s">
        <v>40</v>
      </c>
      <c r="C50" s="1285"/>
      <c r="D50" s="111"/>
      <c r="E50" s="1279" t="s">
        <v>41</v>
      </c>
      <c r="F50" s="1279"/>
      <c r="G50" s="1279"/>
      <c r="H50" s="1280"/>
      <c r="I50" s="106">
        <v>2583</v>
      </c>
      <c r="J50" s="107">
        <v>2424</v>
      </c>
      <c r="K50" s="107">
        <v>2481</v>
      </c>
      <c r="L50" s="107">
        <v>2615</v>
      </c>
      <c r="M50" s="108">
        <v>2707</v>
      </c>
    </row>
    <row r="51" spans="2:13" ht="27.75" customHeight="1" x14ac:dyDescent="0.2">
      <c r="B51" s="1273"/>
      <c r="C51" s="1274"/>
      <c r="D51" s="105"/>
      <c r="E51" s="1279" t="s">
        <v>42</v>
      </c>
      <c r="F51" s="1279"/>
      <c r="G51" s="1279"/>
      <c r="H51" s="1280"/>
      <c r="I51" s="106">
        <v>2</v>
      </c>
      <c r="J51" s="107">
        <v>1</v>
      </c>
      <c r="K51" s="107" t="s">
        <v>519</v>
      </c>
      <c r="L51" s="107" t="s">
        <v>519</v>
      </c>
      <c r="M51" s="108" t="s">
        <v>519</v>
      </c>
    </row>
    <row r="52" spans="2:13" ht="27.75" customHeight="1" x14ac:dyDescent="0.2">
      <c r="B52" s="1275"/>
      <c r="C52" s="1276"/>
      <c r="D52" s="105"/>
      <c r="E52" s="1279" t="s">
        <v>43</v>
      </c>
      <c r="F52" s="1279"/>
      <c r="G52" s="1279"/>
      <c r="H52" s="1280"/>
      <c r="I52" s="106">
        <v>5344</v>
      </c>
      <c r="J52" s="107">
        <v>5563</v>
      </c>
      <c r="K52" s="107">
        <v>5416</v>
      </c>
      <c r="L52" s="107">
        <v>5373</v>
      </c>
      <c r="M52" s="108">
        <v>5234</v>
      </c>
    </row>
    <row r="53" spans="2:13" ht="27.75" customHeight="1" thickBot="1" x14ac:dyDescent="0.25">
      <c r="B53" s="1286" t="s">
        <v>44</v>
      </c>
      <c r="C53" s="1287"/>
      <c r="D53" s="112"/>
      <c r="E53" s="1288" t="s">
        <v>45</v>
      </c>
      <c r="F53" s="1288"/>
      <c r="G53" s="1288"/>
      <c r="H53" s="1289"/>
      <c r="I53" s="113">
        <v>794</v>
      </c>
      <c r="J53" s="114">
        <v>1874</v>
      </c>
      <c r="K53" s="114">
        <v>1582</v>
      </c>
      <c r="L53" s="114">
        <v>1343</v>
      </c>
      <c r="M53" s="115">
        <v>1094</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YHDeQ7UHGZE16ANRjAUek2JV4VR9t/IWLqp1DzHtxOjtpNmdx/AGlFKrXPZlIxzS9J4NJZg5SJopb5zFtkPVIw==" saltValue="Abzz8lejun9eo7YIy9VS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563</v>
      </c>
      <c r="G54" s="124" t="s">
        <v>564</v>
      </c>
      <c r="H54" s="125" t="s">
        <v>565</v>
      </c>
    </row>
    <row r="55" spans="2:8" ht="52.5" customHeight="1" x14ac:dyDescent="0.2">
      <c r="B55" s="126"/>
      <c r="C55" s="1298" t="s">
        <v>48</v>
      </c>
      <c r="D55" s="1298"/>
      <c r="E55" s="1299"/>
      <c r="F55" s="127">
        <v>1430</v>
      </c>
      <c r="G55" s="127">
        <v>1434</v>
      </c>
      <c r="H55" s="128">
        <v>1440</v>
      </c>
    </row>
    <row r="56" spans="2:8" ht="52.5" customHeight="1" x14ac:dyDescent="0.2">
      <c r="B56" s="129"/>
      <c r="C56" s="1300" t="s">
        <v>49</v>
      </c>
      <c r="D56" s="1300"/>
      <c r="E56" s="1301"/>
      <c r="F56" s="130">
        <v>87</v>
      </c>
      <c r="G56" s="130">
        <v>87</v>
      </c>
      <c r="H56" s="131">
        <v>87</v>
      </c>
    </row>
    <row r="57" spans="2:8" ht="53.25" customHeight="1" x14ac:dyDescent="0.2">
      <c r="B57" s="129"/>
      <c r="C57" s="1302" t="s">
        <v>50</v>
      </c>
      <c r="D57" s="1302"/>
      <c r="E57" s="1303"/>
      <c r="F57" s="132">
        <v>544</v>
      </c>
      <c r="G57" s="132">
        <v>676</v>
      </c>
      <c r="H57" s="133">
        <v>890</v>
      </c>
    </row>
    <row r="58" spans="2:8" ht="45.75" customHeight="1" x14ac:dyDescent="0.2">
      <c r="B58" s="134"/>
      <c r="C58" s="1290" t="s">
        <v>595</v>
      </c>
      <c r="D58" s="1291"/>
      <c r="E58" s="1292"/>
      <c r="F58" s="135">
        <v>181</v>
      </c>
      <c r="G58" s="135">
        <v>314</v>
      </c>
      <c r="H58" s="136">
        <v>439</v>
      </c>
    </row>
    <row r="59" spans="2:8" ht="45.75" customHeight="1" x14ac:dyDescent="0.2">
      <c r="B59" s="134"/>
      <c r="C59" s="1290" t="s">
        <v>596</v>
      </c>
      <c r="D59" s="1291"/>
      <c r="E59" s="1292"/>
      <c r="F59" s="135">
        <v>141</v>
      </c>
      <c r="G59" s="135">
        <v>133</v>
      </c>
      <c r="H59" s="136">
        <v>125</v>
      </c>
    </row>
    <row r="60" spans="2:8" ht="45.75" customHeight="1" x14ac:dyDescent="0.2">
      <c r="B60" s="134"/>
      <c r="C60" s="1290" t="s">
        <v>597</v>
      </c>
      <c r="D60" s="1291"/>
      <c r="E60" s="1292"/>
      <c r="F60" s="135">
        <v>105</v>
      </c>
      <c r="G60" s="135">
        <v>105</v>
      </c>
      <c r="H60" s="136">
        <v>105</v>
      </c>
    </row>
    <row r="61" spans="2:8" ht="45.75" customHeight="1" x14ac:dyDescent="0.2">
      <c r="B61" s="134"/>
      <c r="C61" s="1290" t="s">
        <v>598</v>
      </c>
      <c r="D61" s="1291"/>
      <c r="E61" s="1292"/>
      <c r="F61" s="135">
        <v>8</v>
      </c>
      <c r="G61" s="135">
        <v>7</v>
      </c>
      <c r="H61" s="136">
        <v>92</v>
      </c>
    </row>
    <row r="62" spans="2:8" ht="45.75" customHeight="1" thickBot="1" x14ac:dyDescent="0.25">
      <c r="B62" s="137"/>
      <c r="C62" s="1293" t="s">
        <v>599</v>
      </c>
      <c r="D62" s="1294"/>
      <c r="E62" s="1295"/>
      <c r="F62" s="138">
        <v>75</v>
      </c>
      <c r="G62" s="138">
        <v>67</v>
      </c>
      <c r="H62" s="139">
        <v>66</v>
      </c>
    </row>
    <row r="63" spans="2:8" ht="52.5" customHeight="1" thickBot="1" x14ac:dyDescent="0.25">
      <c r="B63" s="140"/>
      <c r="C63" s="1296" t="s">
        <v>51</v>
      </c>
      <c r="D63" s="1296"/>
      <c r="E63" s="1297"/>
      <c r="F63" s="141">
        <v>2061</v>
      </c>
      <c r="G63" s="141">
        <v>2196</v>
      </c>
      <c r="H63" s="142">
        <v>2417</v>
      </c>
    </row>
    <row r="64" spans="2:8" ht="15" customHeight="1" x14ac:dyDescent="0.2"/>
    <row r="65" ht="0" hidden="1" customHeight="1" x14ac:dyDescent="0.2"/>
    <row r="66" ht="0" hidden="1" customHeight="1" x14ac:dyDescent="0.2"/>
  </sheetData>
  <sheetProtection algorithmName="SHA-512" hashValue="1ioYoF1I0OA6Ij408tJLlFbAzzgPGZGgwwaa9xdXvPF9X5lHMyn10hzUhTyf29BdIbhOkHuqCgD1JynwKIRSlg==" saltValue="mSX2zCLbw5WVzTfL2uNk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76404-CFEF-4A6F-99F2-7CD2290CB831}">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605</v>
      </c>
    </row>
    <row r="50" spans="1:109" ht="13.2" x14ac:dyDescent="0.2">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561</v>
      </c>
      <c r="BQ50" s="1309"/>
      <c r="BR50" s="1309"/>
      <c r="BS50" s="1309"/>
      <c r="BT50" s="1309"/>
      <c r="BU50" s="1309"/>
      <c r="BV50" s="1309"/>
      <c r="BW50" s="1309"/>
      <c r="BX50" s="1309" t="s">
        <v>562</v>
      </c>
      <c r="BY50" s="1309"/>
      <c r="BZ50" s="1309"/>
      <c r="CA50" s="1309"/>
      <c r="CB50" s="1309"/>
      <c r="CC50" s="1309"/>
      <c r="CD50" s="1309"/>
      <c r="CE50" s="1309"/>
      <c r="CF50" s="1309" t="s">
        <v>563</v>
      </c>
      <c r="CG50" s="1309"/>
      <c r="CH50" s="1309"/>
      <c r="CI50" s="1309"/>
      <c r="CJ50" s="1309"/>
      <c r="CK50" s="1309"/>
      <c r="CL50" s="1309"/>
      <c r="CM50" s="1309"/>
      <c r="CN50" s="1309" t="s">
        <v>564</v>
      </c>
      <c r="CO50" s="1309"/>
      <c r="CP50" s="1309"/>
      <c r="CQ50" s="1309"/>
      <c r="CR50" s="1309"/>
      <c r="CS50" s="1309"/>
      <c r="CT50" s="1309"/>
      <c r="CU50" s="1309"/>
      <c r="CV50" s="1309" t="s">
        <v>565</v>
      </c>
      <c r="CW50" s="1309"/>
      <c r="CX50" s="1309"/>
      <c r="CY50" s="1309"/>
      <c r="CZ50" s="1309"/>
      <c r="DA50" s="1309"/>
      <c r="DB50" s="1309"/>
      <c r="DC50" s="1309"/>
    </row>
    <row r="51" spans="1:109" ht="13.5" customHeight="1" x14ac:dyDescent="0.2">
      <c r="B51" s="394"/>
      <c r="G51" s="1312"/>
      <c r="H51" s="1312"/>
      <c r="I51" s="1326"/>
      <c r="J51" s="1326"/>
      <c r="K51" s="1311"/>
      <c r="L51" s="1311"/>
      <c r="M51" s="1311"/>
      <c r="N51" s="1311"/>
      <c r="AM51" s="403"/>
      <c r="AN51" s="1307" t="s">
        <v>606</v>
      </c>
      <c r="AO51" s="1307"/>
      <c r="AP51" s="1307"/>
      <c r="AQ51" s="1307"/>
      <c r="AR51" s="1307"/>
      <c r="AS51" s="1307"/>
      <c r="AT51" s="1307"/>
      <c r="AU51" s="1307"/>
      <c r="AV51" s="1307"/>
      <c r="AW51" s="1307"/>
      <c r="AX51" s="1307"/>
      <c r="AY51" s="1307"/>
      <c r="AZ51" s="1307"/>
      <c r="BA51" s="1307"/>
      <c r="BB51" s="1307" t="s">
        <v>607</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v>60.6</v>
      </c>
      <c r="BY51" s="1304"/>
      <c r="BZ51" s="1304"/>
      <c r="CA51" s="1304"/>
      <c r="CB51" s="1304"/>
      <c r="CC51" s="1304"/>
      <c r="CD51" s="1304"/>
      <c r="CE51" s="1304"/>
      <c r="CF51" s="1304">
        <v>51.6</v>
      </c>
      <c r="CG51" s="1304"/>
      <c r="CH51" s="1304"/>
      <c r="CI51" s="1304"/>
      <c r="CJ51" s="1304"/>
      <c r="CK51" s="1304"/>
      <c r="CL51" s="1304"/>
      <c r="CM51" s="1304"/>
      <c r="CN51" s="1304">
        <v>43.7</v>
      </c>
      <c r="CO51" s="1304"/>
      <c r="CP51" s="1304"/>
      <c r="CQ51" s="1304"/>
      <c r="CR51" s="1304"/>
      <c r="CS51" s="1304"/>
      <c r="CT51" s="1304"/>
      <c r="CU51" s="1304"/>
      <c r="CV51" s="1304">
        <v>35.5</v>
      </c>
      <c r="CW51" s="1304"/>
      <c r="CX51" s="1304"/>
      <c r="CY51" s="1304"/>
      <c r="CZ51" s="1304"/>
      <c r="DA51" s="1304"/>
      <c r="DB51" s="1304"/>
      <c r="DC51" s="1304"/>
    </row>
    <row r="52" spans="1:109" ht="13.2" x14ac:dyDescent="0.2">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2" x14ac:dyDescent="0.2">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608</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50</v>
      </c>
      <c r="BY53" s="1304"/>
      <c r="BZ53" s="1304"/>
      <c r="CA53" s="1304"/>
      <c r="CB53" s="1304"/>
      <c r="CC53" s="1304"/>
      <c r="CD53" s="1304"/>
      <c r="CE53" s="1304"/>
      <c r="CF53" s="1304">
        <v>54.5</v>
      </c>
      <c r="CG53" s="1304"/>
      <c r="CH53" s="1304"/>
      <c r="CI53" s="1304"/>
      <c r="CJ53" s="1304"/>
      <c r="CK53" s="1304"/>
      <c r="CL53" s="1304"/>
      <c r="CM53" s="1304"/>
      <c r="CN53" s="1304">
        <v>56.3</v>
      </c>
      <c r="CO53" s="1304"/>
      <c r="CP53" s="1304"/>
      <c r="CQ53" s="1304"/>
      <c r="CR53" s="1304"/>
      <c r="CS53" s="1304"/>
      <c r="CT53" s="1304"/>
      <c r="CU53" s="1304"/>
      <c r="CV53" s="1304">
        <v>58</v>
      </c>
      <c r="CW53" s="1304"/>
      <c r="CX53" s="1304"/>
      <c r="CY53" s="1304"/>
      <c r="CZ53" s="1304"/>
      <c r="DA53" s="1304"/>
      <c r="DB53" s="1304"/>
      <c r="DC53" s="1304"/>
    </row>
    <row r="54" spans="1:109" ht="13.2" x14ac:dyDescent="0.2">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2" x14ac:dyDescent="0.2">
      <c r="A55" s="402"/>
      <c r="B55" s="394"/>
      <c r="G55" s="1310"/>
      <c r="H55" s="1310"/>
      <c r="I55" s="1310"/>
      <c r="J55" s="1310"/>
      <c r="K55" s="1311"/>
      <c r="L55" s="1311"/>
      <c r="M55" s="1311"/>
      <c r="N55" s="1311"/>
      <c r="AN55" s="1309" t="s">
        <v>609</v>
      </c>
      <c r="AO55" s="1309"/>
      <c r="AP55" s="1309"/>
      <c r="AQ55" s="1309"/>
      <c r="AR55" s="1309"/>
      <c r="AS55" s="1309"/>
      <c r="AT55" s="1309"/>
      <c r="AU55" s="1309"/>
      <c r="AV55" s="1309"/>
      <c r="AW55" s="1309"/>
      <c r="AX55" s="1309"/>
      <c r="AY55" s="1309"/>
      <c r="AZ55" s="1309"/>
      <c r="BA55" s="1309"/>
      <c r="BB55" s="1307" t="s">
        <v>607</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20.2</v>
      </c>
      <c r="BY55" s="1304"/>
      <c r="BZ55" s="1304"/>
      <c r="CA55" s="1304"/>
      <c r="CB55" s="1304"/>
      <c r="CC55" s="1304"/>
      <c r="CD55" s="1304"/>
      <c r="CE55" s="1304"/>
      <c r="CF55" s="1304">
        <v>38.5</v>
      </c>
      <c r="CG55" s="1304"/>
      <c r="CH55" s="1304"/>
      <c r="CI55" s="1304"/>
      <c r="CJ55" s="1304"/>
      <c r="CK55" s="1304"/>
      <c r="CL55" s="1304"/>
      <c r="CM55" s="1304"/>
      <c r="CN55" s="1304">
        <v>32.799999999999997</v>
      </c>
      <c r="CO55" s="1304"/>
      <c r="CP55" s="1304"/>
      <c r="CQ55" s="1304"/>
      <c r="CR55" s="1304"/>
      <c r="CS55" s="1304"/>
      <c r="CT55" s="1304"/>
      <c r="CU55" s="1304"/>
      <c r="CV55" s="1304">
        <v>20.9</v>
      </c>
      <c r="CW55" s="1304"/>
      <c r="CX55" s="1304"/>
      <c r="CY55" s="1304"/>
      <c r="CZ55" s="1304"/>
      <c r="DA55" s="1304"/>
      <c r="DB55" s="1304"/>
      <c r="DC55" s="1304"/>
    </row>
    <row r="56" spans="1:109" ht="13.2" x14ac:dyDescent="0.2">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ht="13.2" x14ac:dyDescent="0.2">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608</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55.8</v>
      </c>
      <c r="BY57" s="1304"/>
      <c r="BZ57" s="1304"/>
      <c r="CA57" s="1304"/>
      <c r="CB57" s="1304"/>
      <c r="CC57" s="1304"/>
      <c r="CD57" s="1304"/>
      <c r="CE57" s="1304"/>
      <c r="CF57" s="1304">
        <v>57.6</v>
      </c>
      <c r="CG57" s="1304"/>
      <c r="CH57" s="1304"/>
      <c r="CI57" s="1304"/>
      <c r="CJ57" s="1304"/>
      <c r="CK57" s="1304"/>
      <c r="CL57" s="1304"/>
      <c r="CM57" s="1304"/>
      <c r="CN57" s="1304">
        <v>58.9</v>
      </c>
      <c r="CO57" s="1304"/>
      <c r="CP57" s="1304"/>
      <c r="CQ57" s="1304"/>
      <c r="CR57" s="1304"/>
      <c r="CS57" s="1304"/>
      <c r="CT57" s="1304"/>
      <c r="CU57" s="1304"/>
      <c r="CV57" s="1304">
        <v>60.2</v>
      </c>
      <c r="CW57" s="1304"/>
      <c r="CX57" s="1304"/>
      <c r="CY57" s="1304"/>
      <c r="CZ57" s="1304"/>
      <c r="DA57" s="1304"/>
      <c r="DB57" s="1304"/>
      <c r="DC57" s="1304"/>
      <c r="DD57" s="407"/>
      <c r="DE57" s="406"/>
    </row>
    <row r="58" spans="1:109" s="402" customFormat="1" ht="13.2" x14ac:dyDescent="0.2">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610</v>
      </c>
    </row>
    <row r="64" spans="1:109" ht="13.2" x14ac:dyDescent="0.2">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7" t="s">
        <v>611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605</v>
      </c>
    </row>
    <row r="72" spans="2:107" ht="13.2" x14ac:dyDescent="0.2">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561</v>
      </c>
      <c r="BQ72" s="1309"/>
      <c r="BR72" s="1309"/>
      <c r="BS72" s="1309"/>
      <c r="BT72" s="1309"/>
      <c r="BU72" s="1309"/>
      <c r="BV72" s="1309"/>
      <c r="BW72" s="1309"/>
      <c r="BX72" s="1309" t="s">
        <v>562</v>
      </c>
      <c r="BY72" s="1309"/>
      <c r="BZ72" s="1309"/>
      <c r="CA72" s="1309"/>
      <c r="CB72" s="1309"/>
      <c r="CC72" s="1309"/>
      <c r="CD72" s="1309"/>
      <c r="CE72" s="1309"/>
      <c r="CF72" s="1309" t="s">
        <v>563</v>
      </c>
      <c r="CG72" s="1309"/>
      <c r="CH72" s="1309"/>
      <c r="CI72" s="1309"/>
      <c r="CJ72" s="1309"/>
      <c r="CK72" s="1309"/>
      <c r="CL72" s="1309"/>
      <c r="CM72" s="1309"/>
      <c r="CN72" s="1309" t="s">
        <v>564</v>
      </c>
      <c r="CO72" s="1309"/>
      <c r="CP72" s="1309"/>
      <c r="CQ72" s="1309"/>
      <c r="CR72" s="1309"/>
      <c r="CS72" s="1309"/>
      <c r="CT72" s="1309"/>
      <c r="CU72" s="1309"/>
      <c r="CV72" s="1309" t="s">
        <v>565</v>
      </c>
      <c r="CW72" s="1309"/>
      <c r="CX72" s="1309"/>
      <c r="CY72" s="1309"/>
      <c r="CZ72" s="1309"/>
      <c r="DA72" s="1309"/>
      <c r="DB72" s="1309"/>
      <c r="DC72" s="1309"/>
    </row>
    <row r="73" spans="2:107" ht="13.2" x14ac:dyDescent="0.2">
      <c r="B73" s="394"/>
      <c r="G73" s="1312"/>
      <c r="H73" s="1312"/>
      <c r="I73" s="1312"/>
      <c r="J73" s="1312"/>
      <c r="K73" s="1308"/>
      <c r="L73" s="1308"/>
      <c r="M73" s="1308"/>
      <c r="N73" s="1308"/>
      <c r="AM73" s="403"/>
      <c r="AN73" s="1307" t="s">
        <v>606</v>
      </c>
      <c r="AO73" s="1307"/>
      <c r="AP73" s="1307"/>
      <c r="AQ73" s="1307"/>
      <c r="AR73" s="1307"/>
      <c r="AS73" s="1307"/>
      <c r="AT73" s="1307"/>
      <c r="AU73" s="1307"/>
      <c r="AV73" s="1307"/>
      <c r="AW73" s="1307"/>
      <c r="AX73" s="1307"/>
      <c r="AY73" s="1307"/>
      <c r="AZ73" s="1307"/>
      <c r="BA73" s="1307"/>
      <c r="BB73" s="1307" t="s">
        <v>607</v>
      </c>
      <c r="BC73" s="1307"/>
      <c r="BD73" s="1307"/>
      <c r="BE73" s="1307"/>
      <c r="BF73" s="1307"/>
      <c r="BG73" s="1307"/>
      <c r="BH73" s="1307"/>
      <c r="BI73" s="1307"/>
      <c r="BJ73" s="1307"/>
      <c r="BK73" s="1307"/>
      <c r="BL73" s="1307"/>
      <c r="BM73" s="1307"/>
      <c r="BN73" s="1307"/>
      <c r="BO73" s="1307"/>
      <c r="BP73" s="1304">
        <v>26.3</v>
      </c>
      <c r="BQ73" s="1304"/>
      <c r="BR73" s="1304"/>
      <c r="BS73" s="1304"/>
      <c r="BT73" s="1304"/>
      <c r="BU73" s="1304"/>
      <c r="BV73" s="1304"/>
      <c r="BW73" s="1304"/>
      <c r="BX73" s="1304">
        <v>60.6</v>
      </c>
      <c r="BY73" s="1304"/>
      <c r="BZ73" s="1304"/>
      <c r="CA73" s="1304"/>
      <c r="CB73" s="1304"/>
      <c r="CC73" s="1304"/>
      <c r="CD73" s="1304"/>
      <c r="CE73" s="1304"/>
      <c r="CF73" s="1304">
        <v>51.6</v>
      </c>
      <c r="CG73" s="1304"/>
      <c r="CH73" s="1304"/>
      <c r="CI73" s="1304"/>
      <c r="CJ73" s="1304"/>
      <c r="CK73" s="1304"/>
      <c r="CL73" s="1304"/>
      <c r="CM73" s="1304"/>
      <c r="CN73" s="1304">
        <v>43.7</v>
      </c>
      <c r="CO73" s="1304"/>
      <c r="CP73" s="1304"/>
      <c r="CQ73" s="1304"/>
      <c r="CR73" s="1304"/>
      <c r="CS73" s="1304"/>
      <c r="CT73" s="1304"/>
      <c r="CU73" s="1304"/>
      <c r="CV73" s="1304">
        <v>35.5</v>
      </c>
      <c r="CW73" s="1304"/>
      <c r="CX73" s="1304"/>
      <c r="CY73" s="1304"/>
      <c r="CZ73" s="1304"/>
      <c r="DA73" s="1304"/>
      <c r="DB73" s="1304"/>
      <c r="DC73" s="1304"/>
    </row>
    <row r="74" spans="2:107" ht="13.2" x14ac:dyDescent="0.2">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2" x14ac:dyDescent="0.2">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612</v>
      </c>
      <c r="BC75" s="1307"/>
      <c r="BD75" s="1307"/>
      <c r="BE75" s="1307"/>
      <c r="BF75" s="1307"/>
      <c r="BG75" s="1307"/>
      <c r="BH75" s="1307"/>
      <c r="BI75" s="1307"/>
      <c r="BJ75" s="1307"/>
      <c r="BK75" s="1307"/>
      <c r="BL75" s="1307"/>
      <c r="BM75" s="1307"/>
      <c r="BN75" s="1307"/>
      <c r="BO75" s="1307"/>
      <c r="BP75" s="1304">
        <v>9.3000000000000007</v>
      </c>
      <c r="BQ75" s="1304"/>
      <c r="BR75" s="1304"/>
      <c r="BS75" s="1304"/>
      <c r="BT75" s="1304"/>
      <c r="BU75" s="1304"/>
      <c r="BV75" s="1304"/>
      <c r="BW75" s="1304"/>
      <c r="BX75" s="1304">
        <v>8.6</v>
      </c>
      <c r="BY75" s="1304"/>
      <c r="BZ75" s="1304"/>
      <c r="CA75" s="1304"/>
      <c r="CB75" s="1304"/>
      <c r="CC75" s="1304"/>
      <c r="CD75" s="1304"/>
      <c r="CE75" s="1304"/>
      <c r="CF75" s="1304">
        <v>7.8</v>
      </c>
      <c r="CG75" s="1304"/>
      <c r="CH75" s="1304"/>
      <c r="CI75" s="1304"/>
      <c r="CJ75" s="1304"/>
      <c r="CK75" s="1304"/>
      <c r="CL75" s="1304"/>
      <c r="CM75" s="1304"/>
      <c r="CN75" s="1304">
        <v>7</v>
      </c>
      <c r="CO75" s="1304"/>
      <c r="CP75" s="1304"/>
      <c r="CQ75" s="1304"/>
      <c r="CR75" s="1304"/>
      <c r="CS75" s="1304"/>
      <c r="CT75" s="1304"/>
      <c r="CU75" s="1304"/>
      <c r="CV75" s="1304">
        <v>6.5</v>
      </c>
      <c r="CW75" s="1304"/>
      <c r="CX75" s="1304"/>
      <c r="CY75" s="1304"/>
      <c r="CZ75" s="1304"/>
      <c r="DA75" s="1304"/>
      <c r="DB75" s="1304"/>
      <c r="DC75" s="1304"/>
    </row>
    <row r="76" spans="2:107" ht="13.2" x14ac:dyDescent="0.2">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2" x14ac:dyDescent="0.2">
      <c r="B77" s="394"/>
      <c r="G77" s="1310"/>
      <c r="H77" s="1310"/>
      <c r="I77" s="1310"/>
      <c r="J77" s="1310"/>
      <c r="K77" s="1308"/>
      <c r="L77" s="1308"/>
      <c r="M77" s="1308"/>
      <c r="N77" s="1308"/>
      <c r="AN77" s="1309" t="s">
        <v>609</v>
      </c>
      <c r="AO77" s="1309"/>
      <c r="AP77" s="1309"/>
      <c r="AQ77" s="1309"/>
      <c r="AR77" s="1309"/>
      <c r="AS77" s="1309"/>
      <c r="AT77" s="1309"/>
      <c r="AU77" s="1309"/>
      <c r="AV77" s="1309"/>
      <c r="AW77" s="1309"/>
      <c r="AX77" s="1309"/>
      <c r="AY77" s="1309"/>
      <c r="AZ77" s="1309"/>
      <c r="BA77" s="1309"/>
      <c r="BB77" s="1307" t="s">
        <v>607</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20.2</v>
      </c>
      <c r="BY77" s="1304"/>
      <c r="BZ77" s="1304"/>
      <c r="CA77" s="1304"/>
      <c r="CB77" s="1304"/>
      <c r="CC77" s="1304"/>
      <c r="CD77" s="1304"/>
      <c r="CE77" s="1304"/>
      <c r="CF77" s="1304">
        <v>38.5</v>
      </c>
      <c r="CG77" s="1304"/>
      <c r="CH77" s="1304"/>
      <c r="CI77" s="1304"/>
      <c r="CJ77" s="1304"/>
      <c r="CK77" s="1304"/>
      <c r="CL77" s="1304"/>
      <c r="CM77" s="1304"/>
      <c r="CN77" s="1304">
        <v>32.799999999999997</v>
      </c>
      <c r="CO77" s="1304"/>
      <c r="CP77" s="1304"/>
      <c r="CQ77" s="1304"/>
      <c r="CR77" s="1304"/>
      <c r="CS77" s="1304"/>
      <c r="CT77" s="1304"/>
      <c r="CU77" s="1304"/>
      <c r="CV77" s="1304">
        <v>20.9</v>
      </c>
      <c r="CW77" s="1304"/>
      <c r="CX77" s="1304"/>
      <c r="CY77" s="1304"/>
      <c r="CZ77" s="1304"/>
      <c r="DA77" s="1304"/>
      <c r="DB77" s="1304"/>
      <c r="DC77" s="1304"/>
    </row>
    <row r="78" spans="2:107" ht="13.2" x14ac:dyDescent="0.2">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2" x14ac:dyDescent="0.2">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612</v>
      </c>
      <c r="BC79" s="1307"/>
      <c r="BD79" s="1307"/>
      <c r="BE79" s="1307"/>
      <c r="BF79" s="1307"/>
      <c r="BG79" s="1307"/>
      <c r="BH79" s="1307"/>
      <c r="BI79" s="1307"/>
      <c r="BJ79" s="1307"/>
      <c r="BK79" s="1307"/>
      <c r="BL79" s="1307"/>
      <c r="BM79" s="1307"/>
      <c r="BN79" s="1307"/>
      <c r="BO79" s="1307"/>
      <c r="BP79" s="1304">
        <v>8.5</v>
      </c>
      <c r="BQ79" s="1304"/>
      <c r="BR79" s="1304"/>
      <c r="BS79" s="1304"/>
      <c r="BT79" s="1304"/>
      <c r="BU79" s="1304"/>
      <c r="BV79" s="1304"/>
      <c r="BW79" s="1304"/>
      <c r="BX79" s="1304">
        <v>9.3000000000000007</v>
      </c>
      <c r="BY79" s="1304"/>
      <c r="BZ79" s="1304"/>
      <c r="CA79" s="1304"/>
      <c r="CB79" s="1304"/>
      <c r="CC79" s="1304"/>
      <c r="CD79" s="1304"/>
      <c r="CE79" s="1304"/>
      <c r="CF79" s="1304">
        <v>9.1999999999999993</v>
      </c>
      <c r="CG79" s="1304"/>
      <c r="CH79" s="1304"/>
      <c r="CI79" s="1304"/>
      <c r="CJ79" s="1304"/>
      <c r="CK79" s="1304"/>
      <c r="CL79" s="1304"/>
      <c r="CM79" s="1304"/>
      <c r="CN79" s="1304">
        <v>9.1</v>
      </c>
      <c r="CO79" s="1304"/>
      <c r="CP79" s="1304"/>
      <c r="CQ79" s="1304"/>
      <c r="CR79" s="1304"/>
      <c r="CS79" s="1304"/>
      <c r="CT79" s="1304"/>
      <c r="CU79" s="1304"/>
      <c r="CV79" s="1304">
        <v>9.1</v>
      </c>
      <c r="CW79" s="1304"/>
      <c r="CX79" s="1304"/>
      <c r="CY79" s="1304"/>
      <c r="CZ79" s="1304"/>
      <c r="DA79" s="1304"/>
      <c r="DB79" s="1304"/>
      <c r="DC79" s="1304"/>
    </row>
    <row r="80" spans="2:107" ht="13.2" x14ac:dyDescent="0.2">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4/O3l4OIfXuFtYcuJbSV3126ClVpBopTWECF8eFxG3SBwjQNT8PLcwy/eGksyTC7Ngb9w5t8Ait4uFJ5VuWrQ==" saltValue="1DOyDB3dJwRU0L1lkDYu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B87E-2ACC-467E-BFE8-D8AAAC5FDB6B}">
  <sheetPr>
    <pageSetUpPr fitToPage="1"/>
  </sheetPr>
  <dimension ref="A1:DR135"/>
  <sheetViews>
    <sheetView showGridLines="0" zoomScale="60" zoomScaleNormal="6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LQIEWDD/SwZSMV/GxcUgfusnCBbPo5n4K2ec8nq9dVHGVY2RV4Ql/nVsUUj20tJwbaJkVey+qwvdK7JGBvOfw==" saltValue="fMQ+Dh1pbka+4V79iK0bo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882F-5734-431A-891F-E1FDCFEAB421}">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lzO0LKzjtqctYdfHH2UXtZNrYIpkqH26iJOt8rCYuQajSZlZrE6f45FnhMENHfgltc6njtpIJm7w/TE2Y+iNw==" saltValue="k446J5fQqH1LWMPg0WWvF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558</v>
      </c>
      <c r="G2" s="156"/>
      <c r="H2" s="157"/>
    </row>
    <row r="3" spans="1:8" x14ac:dyDescent="0.2">
      <c r="A3" s="153" t="s">
        <v>551</v>
      </c>
      <c r="B3" s="158"/>
      <c r="C3" s="159"/>
      <c r="D3" s="160">
        <v>109128</v>
      </c>
      <c r="E3" s="161"/>
      <c r="F3" s="162">
        <v>158564</v>
      </c>
      <c r="G3" s="163"/>
      <c r="H3" s="164"/>
    </row>
    <row r="4" spans="1:8" x14ac:dyDescent="0.2">
      <c r="A4" s="165"/>
      <c r="B4" s="166"/>
      <c r="C4" s="167"/>
      <c r="D4" s="168">
        <v>39400</v>
      </c>
      <c r="E4" s="169"/>
      <c r="F4" s="170">
        <v>48412</v>
      </c>
      <c r="G4" s="171"/>
      <c r="H4" s="172"/>
    </row>
    <row r="5" spans="1:8" x14ac:dyDescent="0.2">
      <c r="A5" s="153" t="s">
        <v>553</v>
      </c>
      <c r="B5" s="158"/>
      <c r="C5" s="159"/>
      <c r="D5" s="160">
        <v>260983</v>
      </c>
      <c r="E5" s="161"/>
      <c r="F5" s="162">
        <v>106092</v>
      </c>
      <c r="G5" s="163"/>
      <c r="H5" s="164"/>
    </row>
    <row r="6" spans="1:8" x14ac:dyDescent="0.2">
      <c r="A6" s="165"/>
      <c r="B6" s="166"/>
      <c r="C6" s="167"/>
      <c r="D6" s="168">
        <v>125757</v>
      </c>
      <c r="E6" s="169"/>
      <c r="F6" s="170">
        <v>44299</v>
      </c>
      <c r="G6" s="171"/>
      <c r="H6" s="172"/>
    </row>
    <row r="7" spans="1:8" x14ac:dyDescent="0.2">
      <c r="A7" s="153" t="s">
        <v>554</v>
      </c>
      <c r="B7" s="158"/>
      <c r="C7" s="159"/>
      <c r="D7" s="160">
        <v>60006</v>
      </c>
      <c r="E7" s="161"/>
      <c r="F7" s="162">
        <v>78903</v>
      </c>
      <c r="G7" s="163"/>
      <c r="H7" s="164"/>
    </row>
    <row r="8" spans="1:8" x14ac:dyDescent="0.2">
      <c r="A8" s="165"/>
      <c r="B8" s="166"/>
      <c r="C8" s="167"/>
      <c r="D8" s="168">
        <v>29097</v>
      </c>
      <c r="E8" s="169"/>
      <c r="F8" s="170">
        <v>49201</v>
      </c>
      <c r="G8" s="171"/>
      <c r="H8" s="172"/>
    </row>
    <row r="9" spans="1:8" x14ac:dyDescent="0.2">
      <c r="A9" s="153" t="s">
        <v>555</v>
      </c>
      <c r="B9" s="158"/>
      <c r="C9" s="159"/>
      <c r="D9" s="160">
        <v>62882</v>
      </c>
      <c r="E9" s="161"/>
      <c r="F9" s="162">
        <v>82993</v>
      </c>
      <c r="G9" s="163"/>
      <c r="H9" s="164"/>
    </row>
    <row r="10" spans="1:8" x14ac:dyDescent="0.2">
      <c r="A10" s="165"/>
      <c r="B10" s="166"/>
      <c r="C10" s="167"/>
      <c r="D10" s="168">
        <v>43576</v>
      </c>
      <c r="E10" s="169"/>
      <c r="F10" s="170">
        <v>46787</v>
      </c>
      <c r="G10" s="171"/>
      <c r="H10" s="172"/>
    </row>
    <row r="11" spans="1:8" x14ac:dyDescent="0.2">
      <c r="A11" s="153" t="s">
        <v>556</v>
      </c>
      <c r="B11" s="158"/>
      <c r="C11" s="159"/>
      <c r="D11" s="160">
        <v>40911</v>
      </c>
      <c r="E11" s="161"/>
      <c r="F11" s="162">
        <v>108252</v>
      </c>
      <c r="G11" s="163"/>
      <c r="H11" s="164"/>
    </row>
    <row r="12" spans="1:8" x14ac:dyDescent="0.2">
      <c r="A12" s="165"/>
      <c r="B12" s="166"/>
      <c r="C12" s="173"/>
      <c r="D12" s="168">
        <v>22468</v>
      </c>
      <c r="E12" s="169"/>
      <c r="F12" s="170">
        <v>50321</v>
      </c>
      <c r="G12" s="171"/>
      <c r="H12" s="172"/>
    </row>
    <row r="13" spans="1:8" x14ac:dyDescent="0.2">
      <c r="A13" s="153"/>
      <c r="B13" s="158"/>
      <c r="C13" s="174"/>
      <c r="D13" s="175">
        <v>106782</v>
      </c>
      <c r="E13" s="176"/>
      <c r="F13" s="177">
        <v>106961</v>
      </c>
      <c r="G13" s="178"/>
      <c r="H13" s="164"/>
    </row>
    <row r="14" spans="1:8" x14ac:dyDescent="0.2">
      <c r="A14" s="165"/>
      <c r="B14" s="166"/>
      <c r="C14" s="167"/>
      <c r="D14" s="168">
        <v>52060</v>
      </c>
      <c r="E14" s="169"/>
      <c r="F14" s="170">
        <v>47804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5.67</v>
      </c>
      <c r="C19" s="179">
        <f>ROUND(VALUE(SUBSTITUTE(実質収支比率等に係る経年分析!G$48,"▲","-")),2)</f>
        <v>5.72</v>
      </c>
      <c r="D19" s="179">
        <f>ROUND(VALUE(SUBSTITUTE(実質収支比率等に係る経年分析!H$48,"▲","-")),2)</f>
        <v>5.5</v>
      </c>
      <c r="E19" s="179">
        <f>ROUND(VALUE(SUBSTITUTE(実質収支比率等に係る経年分析!I$48,"▲","-")),2)</f>
        <v>5.82</v>
      </c>
      <c r="F19" s="179">
        <f>ROUND(VALUE(SUBSTITUTE(実質収支比率等に係る経年分析!J$48,"▲","-")),2)</f>
        <v>6.04</v>
      </c>
    </row>
    <row r="20" spans="1:11" x14ac:dyDescent="0.2">
      <c r="A20" s="179" t="s">
        <v>55</v>
      </c>
      <c r="B20" s="179">
        <f>ROUND(VALUE(SUBSTITUTE(実質収支比率等に係る経年分析!F$47,"▲","-")),2)</f>
        <v>39.630000000000003</v>
      </c>
      <c r="C20" s="179">
        <f>ROUND(VALUE(SUBSTITUTE(実質収支比率等に係る経年分析!G$47,"▲","-")),2)</f>
        <v>40.4</v>
      </c>
      <c r="D20" s="179">
        <f>ROUND(VALUE(SUBSTITUTE(実質収支比率等に係る経年分析!H$47,"▲","-")),2)</f>
        <v>40.32</v>
      </c>
      <c r="E20" s="179">
        <f>ROUND(VALUE(SUBSTITUTE(実質収支比率等に係る経年分析!I$47,"▲","-")),2)</f>
        <v>40.549999999999997</v>
      </c>
      <c r="F20" s="179">
        <f>ROUND(VALUE(SUBSTITUTE(実質収支比率等に係る経年分析!J$47,"▲","-")),2)</f>
        <v>40.619999999999997</v>
      </c>
    </row>
    <row r="21" spans="1:11" x14ac:dyDescent="0.2">
      <c r="A21" s="179" t="s">
        <v>56</v>
      </c>
      <c r="B21" s="179">
        <f>IF(ISNUMBER(VALUE(SUBSTITUTE(実質収支比率等に係る経年分析!F$49,"▲","-"))),ROUND(VALUE(SUBSTITUTE(実質収支比率等に係る経年分析!F$49,"▲","-")),2),NA())</f>
        <v>-0.99</v>
      </c>
      <c r="C21" s="179">
        <f>IF(ISNUMBER(VALUE(SUBSTITUTE(実質収支比率等に係る経年分析!G$49,"▲","-"))),ROUND(VALUE(SUBSTITUTE(実質収支比率等に係る経年分析!G$49,"▲","-")),2),NA())</f>
        <v>1.8</v>
      </c>
      <c r="D21" s="179">
        <f>IF(ISNUMBER(VALUE(SUBSTITUTE(実質収支比率等に係る経年分析!H$49,"▲","-"))),ROUND(VALUE(SUBSTITUTE(実質収支比率等に係る経年分析!H$49,"▲","-")),2),NA())</f>
        <v>-0.59</v>
      </c>
      <c r="E21" s="179">
        <f>IF(ISNUMBER(VALUE(SUBSTITUTE(実質収支比率等に係る経年分析!I$49,"▲","-"))),ROUND(VALUE(SUBSTITUTE(実質収支比率等に係る経年分析!I$49,"▲","-")),2),NA())</f>
        <v>0.41</v>
      </c>
      <c r="F21" s="179">
        <f>IF(ISNUMBER(VALUE(SUBSTITUTE(実質収支比率等に係る経年分析!J$49,"▲","-"))),ROUND(VALUE(SUBSTITUTE(実質収支比率等に係る経年分析!J$49,"▲","-")),2),NA())</f>
        <v>0.41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2">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2">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0.53</v>
      </c>
    </row>
    <row r="34" spans="1:16" x14ac:dyDescent="0.2">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2.46</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6.04</v>
      </c>
    </row>
    <row r="36" spans="1:16" x14ac:dyDescent="0.2">
      <c r="A36" s="180" t="str">
        <f>IF(連結実質赤字比率に係る赤字・黒字の構成分析!C$34="",NA(),連結実質赤字比率に係る赤字・黒字の構成分析!C$34)</f>
        <v>甘楽町水道事業会計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12.09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12.78</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480</v>
      </c>
      <c r="E42" s="181"/>
      <c r="F42" s="181"/>
      <c r="G42" s="181">
        <f>'実質公債費比率（分子）の構造'!L$52</f>
        <v>482</v>
      </c>
      <c r="H42" s="181"/>
      <c r="I42" s="181"/>
      <c r="J42" s="181">
        <f>'実質公債費比率（分子）の構造'!M$52</f>
        <v>485</v>
      </c>
      <c r="K42" s="181"/>
      <c r="L42" s="181"/>
      <c r="M42" s="181">
        <f>'実質公債費比率（分子）の構造'!N$52</f>
        <v>462</v>
      </c>
      <c r="N42" s="181"/>
      <c r="O42" s="181"/>
      <c r="P42" s="181">
        <f>'実質公債費比率（分子）の構造'!O$52</f>
        <v>467</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f>'実質公債費比率（分子）の構造'!K$49</f>
        <v>39</v>
      </c>
      <c r="C45" s="181"/>
      <c r="D45" s="181"/>
      <c r="E45" s="181">
        <f>'実質公債費比率（分子）の構造'!L$49</f>
        <v>46</v>
      </c>
      <c r="F45" s="181"/>
      <c r="G45" s="181"/>
      <c r="H45" s="181">
        <f>'実質公債費比率（分子）の構造'!M$49</f>
        <v>45</v>
      </c>
      <c r="I45" s="181"/>
      <c r="J45" s="181"/>
      <c r="K45" s="181">
        <f>'実質公債費比率（分子）の構造'!N$49</f>
        <v>49</v>
      </c>
      <c r="L45" s="181"/>
      <c r="M45" s="181"/>
      <c r="N45" s="181">
        <f>'実質公債費比率（分子）の構造'!O$49</f>
        <v>46</v>
      </c>
      <c r="O45" s="181"/>
      <c r="P45" s="181"/>
    </row>
    <row r="46" spans="1:16" x14ac:dyDescent="0.2">
      <c r="A46" s="181" t="s">
        <v>67</v>
      </c>
      <c r="B46" s="181">
        <f>'実質公債費比率（分子）の構造'!K$48</f>
        <v>266</v>
      </c>
      <c r="C46" s="181"/>
      <c r="D46" s="181"/>
      <c r="E46" s="181">
        <f>'実質公債費比率（分子）の構造'!L$48</f>
        <v>260</v>
      </c>
      <c r="F46" s="181"/>
      <c r="G46" s="181"/>
      <c r="H46" s="181">
        <f>'実質公債費比率（分子）の構造'!M$48</f>
        <v>250</v>
      </c>
      <c r="I46" s="181"/>
      <c r="J46" s="181"/>
      <c r="K46" s="181">
        <f>'実質公債費比率（分子）の構造'!N$48</f>
        <v>249</v>
      </c>
      <c r="L46" s="181"/>
      <c r="M46" s="181"/>
      <c r="N46" s="181">
        <f>'実質公債費比率（分子）の構造'!O$48</f>
        <v>257</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425</v>
      </c>
      <c r="C49" s="181"/>
      <c r="D49" s="181"/>
      <c r="E49" s="181">
        <f>'実質公債費比率（分子）の構造'!L$45</f>
        <v>420</v>
      </c>
      <c r="F49" s="181"/>
      <c r="G49" s="181"/>
      <c r="H49" s="181">
        <f>'実質公債費比率（分子）の構造'!M$45</f>
        <v>417</v>
      </c>
      <c r="I49" s="181"/>
      <c r="J49" s="181"/>
      <c r="K49" s="181">
        <f>'実質公債費比率（分子）の構造'!N$45</f>
        <v>346</v>
      </c>
      <c r="L49" s="181"/>
      <c r="M49" s="181"/>
      <c r="N49" s="181">
        <f>'実質公債費比率（分子）の構造'!O$45</f>
        <v>358</v>
      </c>
      <c r="O49" s="181"/>
      <c r="P49" s="181"/>
    </row>
    <row r="50" spans="1:16" x14ac:dyDescent="0.2">
      <c r="A50" s="181" t="s">
        <v>71</v>
      </c>
      <c r="B50" s="181" t="e">
        <f>NA()</f>
        <v>#N/A</v>
      </c>
      <c r="C50" s="181">
        <f>IF(ISNUMBER('実質公債費比率（分子）の構造'!K$53),'実質公債費比率（分子）の構造'!K$53,NA())</f>
        <v>250</v>
      </c>
      <c r="D50" s="181" t="e">
        <f>NA()</f>
        <v>#N/A</v>
      </c>
      <c r="E50" s="181" t="e">
        <f>NA()</f>
        <v>#N/A</v>
      </c>
      <c r="F50" s="181">
        <f>IF(ISNUMBER('実質公債費比率（分子）の構造'!L$53),'実質公債費比率（分子）の構造'!L$53,NA())</f>
        <v>244</v>
      </c>
      <c r="G50" s="181" t="e">
        <f>NA()</f>
        <v>#N/A</v>
      </c>
      <c r="H50" s="181" t="e">
        <f>NA()</f>
        <v>#N/A</v>
      </c>
      <c r="I50" s="181">
        <f>IF(ISNUMBER('実質公債費比率（分子）の構造'!M$53),'実質公債費比率（分子）の構造'!M$53,NA())</f>
        <v>227</v>
      </c>
      <c r="J50" s="181" t="e">
        <f>NA()</f>
        <v>#N/A</v>
      </c>
      <c r="K50" s="181" t="e">
        <f>NA()</f>
        <v>#N/A</v>
      </c>
      <c r="L50" s="181">
        <f>IF(ISNUMBER('実質公債費比率（分子）の構造'!N$53),'実質公債費比率（分子）の構造'!N$53,NA())</f>
        <v>182</v>
      </c>
      <c r="M50" s="181" t="e">
        <f>NA()</f>
        <v>#N/A</v>
      </c>
      <c r="N50" s="181" t="e">
        <f>NA()</f>
        <v>#N/A</v>
      </c>
      <c r="O50" s="181">
        <f>IF(ISNUMBER('実質公債費比率（分子）の構造'!O$53),'実質公債費比率（分子）の構造'!O$53,NA())</f>
        <v>194</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5344</v>
      </c>
      <c r="E56" s="180"/>
      <c r="F56" s="180"/>
      <c r="G56" s="180">
        <f>'将来負担比率（分子）の構造'!J$52</f>
        <v>5563</v>
      </c>
      <c r="H56" s="180"/>
      <c r="I56" s="180"/>
      <c r="J56" s="180">
        <f>'将来負担比率（分子）の構造'!K$52</f>
        <v>5416</v>
      </c>
      <c r="K56" s="180"/>
      <c r="L56" s="180"/>
      <c r="M56" s="180">
        <f>'将来負担比率（分子）の構造'!L$52</f>
        <v>5373</v>
      </c>
      <c r="N56" s="180"/>
      <c r="O56" s="180"/>
      <c r="P56" s="180">
        <f>'将来負担比率（分子）の構造'!M$52</f>
        <v>5234</v>
      </c>
    </row>
    <row r="57" spans="1:16" x14ac:dyDescent="0.2">
      <c r="A57" s="180" t="s">
        <v>42</v>
      </c>
      <c r="B57" s="180"/>
      <c r="C57" s="180"/>
      <c r="D57" s="180">
        <f>'将来負担比率（分子）の構造'!I$51</f>
        <v>2</v>
      </c>
      <c r="E57" s="180"/>
      <c r="F57" s="180"/>
      <c r="G57" s="180">
        <f>'将来負担比率（分子）の構造'!J$51</f>
        <v>1</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41</v>
      </c>
      <c r="B58" s="180"/>
      <c r="C58" s="180"/>
      <c r="D58" s="180">
        <f>'将来負担比率（分子）の構造'!I$50</f>
        <v>2583</v>
      </c>
      <c r="E58" s="180"/>
      <c r="F58" s="180"/>
      <c r="G58" s="180">
        <f>'将来負担比率（分子）の構造'!J$50</f>
        <v>2424</v>
      </c>
      <c r="H58" s="180"/>
      <c r="I58" s="180"/>
      <c r="J58" s="180">
        <f>'将来負担比率（分子）の構造'!K$50</f>
        <v>2481</v>
      </c>
      <c r="K58" s="180"/>
      <c r="L58" s="180"/>
      <c r="M58" s="180">
        <f>'将来負担比率（分子）の構造'!L$50</f>
        <v>2615</v>
      </c>
      <c r="N58" s="180"/>
      <c r="O58" s="180"/>
      <c r="P58" s="180">
        <f>'将来負担比率（分子）の構造'!M$50</f>
        <v>2707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7</v>
      </c>
      <c r="C61" s="180"/>
      <c r="D61" s="180"/>
      <c r="E61" s="180" t="str">
        <f>'将来負担比率（分子）の構造'!J$46</f>
        <v>-</v>
      </c>
      <c r="F61" s="180"/>
      <c r="G61" s="180"/>
      <c r="H61" s="180">
        <f>'将来負担比率（分子）の構造'!K$46</f>
        <v>3</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1140</v>
      </c>
      <c r="C62" s="180"/>
      <c r="D62" s="180"/>
      <c r="E62" s="180">
        <f>'将来負担比率（分子）の構造'!J$45</f>
        <v>1076</v>
      </c>
      <c r="F62" s="180"/>
      <c r="G62" s="180"/>
      <c r="H62" s="180">
        <f>'将来負担比率（分子）の構造'!K$45</f>
        <v>1031</v>
      </c>
      <c r="I62" s="180"/>
      <c r="J62" s="180"/>
      <c r="K62" s="180">
        <f>'将来負担比率（分子）の構造'!L$45</f>
        <v>1016</v>
      </c>
      <c r="L62" s="180"/>
      <c r="M62" s="180"/>
      <c r="N62" s="180">
        <f>'将来負担比率（分子）の構造'!M$45</f>
        <v>958</v>
      </c>
      <c r="O62" s="180"/>
      <c r="P62" s="180"/>
    </row>
    <row r="63" spans="1:16" x14ac:dyDescent="0.2">
      <c r="A63" s="180" t="s">
        <v>34</v>
      </c>
      <c r="B63" s="180">
        <f>'将来負担比率（分子）の構造'!I$44</f>
        <v>375</v>
      </c>
      <c r="C63" s="180"/>
      <c r="D63" s="180"/>
      <c r="E63" s="180">
        <f>'将来負担比率（分子）の構造'!J$44</f>
        <v>355</v>
      </c>
      <c r="F63" s="180"/>
      <c r="G63" s="180"/>
      <c r="H63" s="180">
        <f>'将来負担比率（分子）の構造'!K$44</f>
        <v>329</v>
      </c>
      <c r="I63" s="180"/>
      <c r="J63" s="180"/>
      <c r="K63" s="180">
        <f>'将来負担比率（分子）の構造'!L$44</f>
        <v>303</v>
      </c>
      <c r="L63" s="180"/>
      <c r="M63" s="180"/>
      <c r="N63" s="180">
        <f>'将来負担比率（分子）の構造'!M$44</f>
        <v>281</v>
      </c>
      <c r="O63" s="180"/>
      <c r="P63" s="180"/>
    </row>
    <row r="64" spans="1:16" x14ac:dyDescent="0.2">
      <c r="A64" s="180" t="s">
        <v>33</v>
      </c>
      <c r="B64" s="180">
        <f>'将来負担比率（分子）の構造'!I$43</f>
        <v>3072</v>
      </c>
      <c r="C64" s="180"/>
      <c r="D64" s="180"/>
      <c r="E64" s="180">
        <f>'将来負担比率（分子）の構造'!J$43</f>
        <v>3003</v>
      </c>
      <c r="F64" s="180"/>
      <c r="G64" s="180"/>
      <c r="H64" s="180">
        <f>'将来負担比率（分子）の構造'!K$43</f>
        <v>2857</v>
      </c>
      <c r="I64" s="180"/>
      <c r="J64" s="180"/>
      <c r="K64" s="180">
        <f>'将来負担比率（分子）の構造'!L$43</f>
        <v>2658</v>
      </c>
      <c r="L64" s="180"/>
      <c r="M64" s="180"/>
      <c r="N64" s="180">
        <f>'将来負担比率（分子）の構造'!M$43</f>
        <v>2522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4127</v>
      </c>
      <c r="C66" s="180"/>
      <c r="D66" s="180"/>
      <c r="E66" s="180">
        <f>'将来負担比率（分子）の構造'!J$41</f>
        <v>5428</v>
      </c>
      <c r="F66" s="180"/>
      <c r="G66" s="180"/>
      <c r="H66" s="180">
        <f>'将来負担比率（分子）の構造'!K$41</f>
        <v>5258</v>
      </c>
      <c r="I66" s="180"/>
      <c r="J66" s="180"/>
      <c r="K66" s="180">
        <f>'将来負担比率（分子）の構造'!L$41</f>
        <v>5355</v>
      </c>
      <c r="L66" s="180"/>
      <c r="M66" s="180"/>
      <c r="N66" s="180">
        <f>'将来負担比率（分子）の構造'!M$41</f>
        <v>5274</v>
      </c>
      <c r="O66" s="180"/>
      <c r="P66" s="180"/>
    </row>
    <row r="67" spans="1:16" x14ac:dyDescent="0.2">
      <c r="A67" s="180" t="s">
        <v>75</v>
      </c>
      <c r="B67" s="180" t="e">
        <f>NA()</f>
        <v>#N/A</v>
      </c>
      <c r="C67" s="180">
        <f>IF(ISNUMBER('将来負担比率（分子）の構造'!I$53), IF('将来負担比率（分子）の構造'!I$53 &lt; 0, 0, '将来負担比率（分子）の構造'!I$53), NA())</f>
        <v>794</v>
      </c>
      <c r="D67" s="180" t="e">
        <f>NA()</f>
        <v>#N/A</v>
      </c>
      <c r="E67" s="180" t="e">
        <f>NA()</f>
        <v>#N/A</v>
      </c>
      <c r="F67" s="180">
        <f>IF(ISNUMBER('将来負担比率（分子）の構造'!J$53), IF('将来負担比率（分子）の構造'!J$53 &lt; 0, 0, '将来負担比率（分子）の構造'!J$53), NA())</f>
        <v>1874</v>
      </c>
      <c r="G67" s="180" t="e">
        <f>NA()</f>
        <v>#N/A</v>
      </c>
      <c r="H67" s="180" t="e">
        <f>NA()</f>
        <v>#N/A</v>
      </c>
      <c r="I67" s="180">
        <f>IF(ISNUMBER('将来負担比率（分子）の構造'!K$53), IF('将来負担比率（分子）の構造'!K$53 &lt; 0, 0, '将来負担比率（分子）の構造'!K$53), NA())</f>
        <v>1582</v>
      </c>
      <c r="J67" s="180" t="e">
        <f>NA()</f>
        <v>#N/A</v>
      </c>
      <c r="K67" s="180" t="e">
        <f>NA()</f>
        <v>#N/A</v>
      </c>
      <c r="L67" s="180">
        <f>IF(ISNUMBER('将来負担比率（分子）の構造'!L$53), IF('将来負担比率（分子）の構造'!L$53 &lt; 0, 0, '将来負担比率（分子）の構造'!L$53), NA())</f>
        <v>1343</v>
      </c>
      <c r="M67" s="180" t="e">
        <f>NA()</f>
        <v>#N/A</v>
      </c>
      <c r="N67" s="180" t="e">
        <f>NA()</f>
        <v>#N/A</v>
      </c>
      <c r="O67" s="180">
        <f>IF(ISNUMBER('将来負担比率（分子）の構造'!M$53), IF('将来負担比率（分子）の構造'!M$53 &lt; 0, 0, '将来負担比率（分子）の構造'!M$53), NA())</f>
        <v>1094</v>
      </c>
      <c r="P67" s="180" t="e">
        <f>NA()</f>
        <v>#N/A</v>
      </c>
    </row>
    <row r="70" spans="1:16" x14ac:dyDescent="0.2">
      <c r="A70" s="182" t="s">
        <v>76</v>
      </c>
      <c r="B70" s="182"/>
      <c r="C70" s="182"/>
      <c r="D70" s="182"/>
      <c r="E70" s="182"/>
      <c r="F70" s="182"/>
    </row>
    <row r="71" spans="1:16" x14ac:dyDescent="0.2">
      <c r="A71" s="183"/>
      <c r="B71" s="183" t="e">
        <f>#REF!</f>
        <v>#REF!</v>
      </c>
      <c r="C71" s="183" t="e">
        <f>#REF!</f>
        <v>#REF!</v>
      </c>
      <c r="D71" s="183" t="e">
        <f>#REF!</f>
        <v>#REF!</v>
      </c>
    </row>
    <row r="72" spans="1:16" x14ac:dyDescent="0.2">
      <c r="A72" s="183" t="s">
        <v>77</v>
      </c>
      <c r="B72" s="184" t="e">
        <f>#REF!</f>
        <v>#REF!</v>
      </c>
      <c r="C72" s="184" t="e">
        <f>#REF!</f>
        <v>#REF!</v>
      </c>
      <c r="D72" s="184" t="e">
        <f>#REF!</f>
        <v>#REF!</v>
      </c>
    </row>
    <row r="73" spans="1:16" x14ac:dyDescent="0.2">
      <c r="A73" s="183" t="s">
        <v>78</v>
      </c>
      <c r="B73" s="184" t="e">
        <f>#REF!</f>
        <v>#REF!</v>
      </c>
      <c r="C73" s="184" t="e">
        <f>#REF!</f>
        <v>#REF!</v>
      </c>
      <c r="D73" s="184" t="e">
        <f>#REF!</f>
        <v>#REF!</v>
      </c>
    </row>
    <row r="74" spans="1:16" x14ac:dyDescent="0.2">
      <c r="A74" s="183" t="s">
        <v>79</v>
      </c>
      <c r="B74" s="184" t="e">
        <f>#REF!</f>
        <v>#REF!</v>
      </c>
      <c r="C74" s="184" t="e">
        <f>#REF!</f>
        <v>#REF!</v>
      </c>
      <c r="D74" s="184" t="e">
        <f>#REF!</f>
        <v>#REF!</v>
      </c>
    </row>
  </sheetData>
  <sheetProtection algorithmName="SHA-512" hashValue="rOhW2Pz2GswF2+kPxYEQgJC/+lpznBp3+sJGIt2W1QkrbaFZBRgr6+mxQtkyGkNpDg/bUbberG6geO6vCnpZrA==" saltValue="+zs8yE3hYzyyT73P44oh3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226</v>
      </c>
      <c r="C5" s="666"/>
      <c r="D5" s="666"/>
      <c r="E5" s="666"/>
      <c r="F5" s="666"/>
      <c r="G5" s="666"/>
      <c r="H5" s="666"/>
      <c r="I5" s="666"/>
      <c r="J5" s="666"/>
      <c r="K5" s="666"/>
      <c r="L5" s="666"/>
      <c r="M5" s="666"/>
      <c r="N5" s="666"/>
      <c r="O5" s="666"/>
      <c r="P5" s="666"/>
      <c r="Q5" s="667"/>
      <c r="R5" s="668">
        <v>1497721</v>
      </c>
      <c r="S5" s="669"/>
      <c r="T5" s="669"/>
      <c r="U5" s="669"/>
      <c r="V5" s="669"/>
      <c r="W5" s="669"/>
      <c r="X5" s="669"/>
      <c r="Y5" s="670"/>
      <c r="Z5" s="671">
        <v>28.9</v>
      </c>
      <c r="AA5" s="671"/>
      <c r="AB5" s="671"/>
      <c r="AC5" s="671"/>
      <c r="AD5" s="672">
        <v>1497721</v>
      </c>
      <c r="AE5" s="672"/>
      <c r="AF5" s="672"/>
      <c r="AG5" s="672"/>
      <c r="AH5" s="672"/>
      <c r="AI5" s="672"/>
      <c r="AJ5" s="672"/>
      <c r="AK5" s="672"/>
      <c r="AL5" s="673">
        <v>44.2</v>
      </c>
      <c r="AM5" s="674"/>
      <c r="AN5" s="674"/>
      <c r="AO5" s="675"/>
      <c r="AP5" s="665" t="s">
        <v>227</v>
      </c>
      <c r="AQ5" s="666"/>
      <c r="AR5" s="666"/>
      <c r="AS5" s="666"/>
      <c r="AT5" s="666"/>
      <c r="AU5" s="666"/>
      <c r="AV5" s="666"/>
      <c r="AW5" s="666"/>
      <c r="AX5" s="666"/>
      <c r="AY5" s="666"/>
      <c r="AZ5" s="666"/>
      <c r="BA5" s="666"/>
      <c r="BB5" s="666"/>
      <c r="BC5" s="666"/>
      <c r="BD5" s="666"/>
      <c r="BE5" s="666"/>
      <c r="BF5" s="667"/>
      <c r="BG5" s="679">
        <v>1497721</v>
      </c>
      <c r="BH5" s="680"/>
      <c r="BI5" s="680"/>
      <c r="BJ5" s="680"/>
      <c r="BK5" s="680"/>
      <c r="BL5" s="680"/>
      <c r="BM5" s="680"/>
      <c r="BN5" s="681"/>
      <c r="BO5" s="682">
        <v>100</v>
      </c>
      <c r="BP5" s="682"/>
      <c r="BQ5" s="682"/>
      <c r="BR5" s="682"/>
      <c r="BS5" s="683" t="s">
        <v>228</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220</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2">
      <c r="B6" s="676" t="s">
        <v>232</v>
      </c>
      <c r="C6" s="677"/>
      <c r="D6" s="677"/>
      <c r="E6" s="677"/>
      <c r="F6" s="677"/>
      <c r="G6" s="677"/>
      <c r="H6" s="677"/>
      <c r="I6" s="677"/>
      <c r="J6" s="677"/>
      <c r="K6" s="677"/>
      <c r="L6" s="677"/>
      <c r="M6" s="677"/>
      <c r="N6" s="677"/>
      <c r="O6" s="677"/>
      <c r="P6" s="677"/>
      <c r="Q6" s="678"/>
      <c r="R6" s="679">
        <v>71242</v>
      </c>
      <c r="S6" s="680"/>
      <c r="T6" s="680"/>
      <c r="U6" s="680"/>
      <c r="V6" s="680"/>
      <c r="W6" s="680"/>
      <c r="X6" s="680"/>
      <c r="Y6" s="681"/>
      <c r="Z6" s="682">
        <v>1.4</v>
      </c>
      <c r="AA6" s="682"/>
      <c r="AB6" s="682"/>
      <c r="AC6" s="682"/>
      <c r="AD6" s="683">
        <v>71242</v>
      </c>
      <c r="AE6" s="683"/>
      <c r="AF6" s="683"/>
      <c r="AG6" s="683"/>
      <c r="AH6" s="683"/>
      <c r="AI6" s="683"/>
      <c r="AJ6" s="683"/>
      <c r="AK6" s="683"/>
      <c r="AL6" s="684">
        <v>2.1</v>
      </c>
      <c r="AM6" s="685"/>
      <c r="AN6" s="685"/>
      <c r="AO6" s="686"/>
      <c r="AP6" s="676" t="s">
        <v>233</v>
      </c>
      <c r="AQ6" s="677"/>
      <c r="AR6" s="677"/>
      <c r="AS6" s="677"/>
      <c r="AT6" s="677"/>
      <c r="AU6" s="677"/>
      <c r="AV6" s="677"/>
      <c r="AW6" s="677"/>
      <c r="AX6" s="677"/>
      <c r="AY6" s="677"/>
      <c r="AZ6" s="677"/>
      <c r="BA6" s="677"/>
      <c r="BB6" s="677"/>
      <c r="BC6" s="677"/>
      <c r="BD6" s="677"/>
      <c r="BE6" s="677"/>
      <c r="BF6" s="678"/>
      <c r="BG6" s="679">
        <v>1497721</v>
      </c>
      <c r="BH6" s="680"/>
      <c r="BI6" s="680"/>
      <c r="BJ6" s="680"/>
      <c r="BK6" s="680"/>
      <c r="BL6" s="680"/>
      <c r="BM6" s="680"/>
      <c r="BN6" s="681"/>
      <c r="BO6" s="682">
        <v>100</v>
      </c>
      <c r="BP6" s="682"/>
      <c r="BQ6" s="682"/>
      <c r="BR6" s="682"/>
      <c r="BS6" s="683" t="s">
        <v>128</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74839</v>
      </c>
      <c r="CS6" s="680"/>
      <c r="CT6" s="680"/>
      <c r="CU6" s="680"/>
      <c r="CV6" s="680"/>
      <c r="CW6" s="680"/>
      <c r="CX6" s="680"/>
      <c r="CY6" s="681"/>
      <c r="CZ6" s="673">
        <v>1.5</v>
      </c>
      <c r="DA6" s="674"/>
      <c r="DB6" s="674"/>
      <c r="DC6" s="693"/>
      <c r="DD6" s="688" t="s">
        <v>128</v>
      </c>
      <c r="DE6" s="680"/>
      <c r="DF6" s="680"/>
      <c r="DG6" s="680"/>
      <c r="DH6" s="680"/>
      <c r="DI6" s="680"/>
      <c r="DJ6" s="680"/>
      <c r="DK6" s="680"/>
      <c r="DL6" s="680"/>
      <c r="DM6" s="680"/>
      <c r="DN6" s="680"/>
      <c r="DO6" s="680"/>
      <c r="DP6" s="681"/>
      <c r="DQ6" s="688">
        <v>74839</v>
      </c>
      <c r="DR6" s="680"/>
      <c r="DS6" s="680"/>
      <c r="DT6" s="680"/>
      <c r="DU6" s="680"/>
      <c r="DV6" s="680"/>
      <c r="DW6" s="680"/>
      <c r="DX6" s="680"/>
      <c r="DY6" s="680"/>
      <c r="DZ6" s="680"/>
      <c r="EA6" s="680"/>
      <c r="EB6" s="680"/>
      <c r="EC6" s="689"/>
    </row>
    <row r="7" spans="2:143" ht="11.25" customHeight="1" x14ac:dyDescent="0.2">
      <c r="B7" s="676" t="s">
        <v>235</v>
      </c>
      <c r="C7" s="677"/>
      <c r="D7" s="677"/>
      <c r="E7" s="677"/>
      <c r="F7" s="677"/>
      <c r="G7" s="677"/>
      <c r="H7" s="677"/>
      <c r="I7" s="677"/>
      <c r="J7" s="677"/>
      <c r="K7" s="677"/>
      <c r="L7" s="677"/>
      <c r="M7" s="677"/>
      <c r="N7" s="677"/>
      <c r="O7" s="677"/>
      <c r="P7" s="677"/>
      <c r="Q7" s="678"/>
      <c r="R7" s="679">
        <v>2344</v>
      </c>
      <c r="S7" s="680"/>
      <c r="T7" s="680"/>
      <c r="U7" s="680"/>
      <c r="V7" s="680"/>
      <c r="W7" s="680"/>
      <c r="X7" s="680"/>
      <c r="Y7" s="681"/>
      <c r="Z7" s="682">
        <v>0</v>
      </c>
      <c r="AA7" s="682"/>
      <c r="AB7" s="682"/>
      <c r="AC7" s="682"/>
      <c r="AD7" s="683">
        <v>2344</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631119</v>
      </c>
      <c r="BH7" s="680"/>
      <c r="BI7" s="680"/>
      <c r="BJ7" s="680"/>
      <c r="BK7" s="680"/>
      <c r="BL7" s="680"/>
      <c r="BM7" s="680"/>
      <c r="BN7" s="681"/>
      <c r="BO7" s="682">
        <v>42.1</v>
      </c>
      <c r="BP7" s="682"/>
      <c r="BQ7" s="682"/>
      <c r="BR7" s="682"/>
      <c r="BS7" s="683" t="s">
        <v>128</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780065</v>
      </c>
      <c r="CS7" s="680"/>
      <c r="CT7" s="680"/>
      <c r="CU7" s="680"/>
      <c r="CV7" s="680"/>
      <c r="CW7" s="680"/>
      <c r="CX7" s="680"/>
      <c r="CY7" s="681"/>
      <c r="CZ7" s="682">
        <v>15.8</v>
      </c>
      <c r="DA7" s="682"/>
      <c r="DB7" s="682"/>
      <c r="DC7" s="682"/>
      <c r="DD7" s="688">
        <v>83668</v>
      </c>
      <c r="DE7" s="680"/>
      <c r="DF7" s="680"/>
      <c r="DG7" s="680"/>
      <c r="DH7" s="680"/>
      <c r="DI7" s="680"/>
      <c r="DJ7" s="680"/>
      <c r="DK7" s="680"/>
      <c r="DL7" s="680"/>
      <c r="DM7" s="680"/>
      <c r="DN7" s="680"/>
      <c r="DO7" s="680"/>
      <c r="DP7" s="681"/>
      <c r="DQ7" s="688">
        <v>654229</v>
      </c>
      <c r="DR7" s="680"/>
      <c r="DS7" s="680"/>
      <c r="DT7" s="680"/>
      <c r="DU7" s="680"/>
      <c r="DV7" s="680"/>
      <c r="DW7" s="680"/>
      <c r="DX7" s="680"/>
      <c r="DY7" s="680"/>
      <c r="DZ7" s="680"/>
      <c r="EA7" s="680"/>
      <c r="EB7" s="680"/>
      <c r="EC7" s="689"/>
    </row>
    <row r="8" spans="2:143" ht="11.25" customHeight="1" x14ac:dyDescent="0.2">
      <c r="B8" s="676" t="s">
        <v>238</v>
      </c>
      <c r="C8" s="677"/>
      <c r="D8" s="677"/>
      <c r="E8" s="677"/>
      <c r="F8" s="677"/>
      <c r="G8" s="677"/>
      <c r="H8" s="677"/>
      <c r="I8" s="677"/>
      <c r="J8" s="677"/>
      <c r="K8" s="677"/>
      <c r="L8" s="677"/>
      <c r="M8" s="677"/>
      <c r="N8" s="677"/>
      <c r="O8" s="677"/>
      <c r="P8" s="677"/>
      <c r="Q8" s="678"/>
      <c r="R8" s="679">
        <v>5088</v>
      </c>
      <c r="S8" s="680"/>
      <c r="T8" s="680"/>
      <c r="U8" s="680"/>
      <c r="V8" s="680"/>
      <c r="W8" s="680"/>
      <c r="X8" s="680"/>
      <c r="Y8" s="681"/>
      <c r="Z8" s="682">
        <v>0.1</v>
      </c>
      <c r="AA8" s="682"/>
      <c r="AB8" s="682"/>
      <c r="AC8" s="682"/>
      <c r="AD8" s="683">
        <v>5088</v>
      </c>
      <c r="AE8" s="683"/>
      <c r="AF8" s="683"/>
      <c r="AG8" s="683"/>
      <c r="AH8" s="683"/>
      <c r="AI8" s="683"/>
      <c r="AJ8" s="683"/>
      <c r="AK8" s="683"/>
      <c r="AL8" s="684">
        <v>0.2</v>
      </c>
      <c r="AM8" s="685"/>
      <c r="AN8" s="685"/>
      <c r="AO8" s="686"/>
      <c r="AP8" s="676" t="s">
        <v>239</v>
      </c>
      <c r="AQ8" s="677"/>
      <c r="AR8" s="677"/>
      <c r="AS8" s="677"/>
      <c r="AT8" s="677"/>
      <c r="AU8" s="677"/>
      <c r="AV8" s="677"/>
      <c r="AW8" s="677"/>
      <c r="AX8" s="677"/>
      <c r="AY8" s="677"/>
      <c r="AZ8" s="677"/>
      <c r="BA8" s="677"/>
      <c r="BB8" s="677"/>
      <c r="BC8" s="677"/>
      <c r="BD8" s="677"/>
      <c r="BE8" s="677"/>
      <c r="BF8" s="678"/>
      <c r="BG8" s="679">
        <v>24153</v>
      </c>
      <c r="BH8" s="680"/>
      <c r="BI8" s="680"/>
      <c r="BJ8" s="680"/>
      <c r="BK8" s="680"/>
      <c r="BL8" s="680"/>
      <c r="BM8" s="680"/>
      <c r="BN8" s="681"/>
      <c r="BO8" s="682">
        <v>1.6</v>
      </c>
      <c r="BP8" s="682"/>
      <c r="BQ8" s="682"/>
      <c r="BR8" s="682"/>
      <c r="BS8" s="688" t="s">
        <v>128</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1287850</v>
      </c>
      <c r="CS8" s="680"/>
      <c r="CT8" s="680"/>
      <c r="CU8" s="680"/>
      <c r="CV8" s="680"/>
      <c r="CW8" s="680"/>
      <c r="CX8" s="680"/>
      <c r="CY8" s="681"/>
      <c r="CZ8" s="682">
        <v>26.1</v>
      </c>
      <c r="DA8" s="682"/>
      <c r="DB8" s="682"/>
      <c r="DC8" s="682"/>
      <c r="DD8" s="688" t="s">
        <v>128</v>
      </c>
      <c r="DE8" s="680"/>
      <c r="DF8" s="680"/>
      <c r="DG8" s="680"/>
      <c r="DH8" s="680"/>
      <c r="DI8" s="680"/>
      <c r="DJ8" s="680"/>
      <c r="DK8" s="680"/>
      <c r="DL8" s="680"/>
      <c r="DM8" s="680"/>
      <c r="DN8" s="680"/>
      <c r="DO8" s="680"/>
      <c r="DP8" s="681"/>
      <c r="DQ8" s="688">
        <v>722270</v>
      </c>
      <c r="DR8" s="680"/>
      <c r="DS8" s="680"/>
      <c r="DT8" s="680"/>
      <c r="DU8" s="680"/>
      <c r="DV8" s="680"/>
      <c r="DW8" s="680"/>
      <c r="DX8" s="680"/>
      <c r="DY8" s="680"/>
      <c r="DZ8" s="680"/>
      <c r="EA8" s="680"/>
      <c r="EB8" s="680"/>
      <c r="EC8" s="689"/>
    </row>
    <row r="9" spans="2:143" ht="11.25" customHeight="1" x14ac:dyDescent="0.2">
      <c r="B9" s="676" t="s">
        <v>241</v>
      </c>
      <c r="C9" s="677"/>
      <c r="D9" s="677"/>
      <c r="E9" s="677"/>
      <c r="F9" s="677"/>
      <c r="G9" s="677"/>
      <c r="H9" s="677"/>
      <c r="I9" s="677"/>
      <c r="J9" s="677"/>
      <c r="K9" s="677"/>
      <c r="L9" s="677"/>
      <c r="M9" s="677"/>
      <c r="N9" s="677"/>
      <c r="O9" s="677"/>
      <c r="P9" s="677"/>
      <c r="Q9" s="678"/>
      <c r="R9" s="679">
        <v>4241</v>
      </c>
      <c r="S9" s="680"/>
      <c r="T9" s="680"/>
      <c r="U9" s="680"/>
      <c r="V9" s="680"/>
      <c r="W9" s="680"/>
      <c r="X9" s="680"/>
      <c r="Y9" s="681"/>
      <c r="Z9" s="682">
        <v>0.1</v>
      </c>
      <c r="AA9" s="682"/>
      <c r="AB9" s="682"/>
      <c r="AC9" s="682"/>
      <c r="AD9" s="683">
        <v>4241</v>
      </c>
      <c r="AE9" s="683"/>
      <c r="AF9" s="683"/>
      <c r="AG9" s="683"/>
      <c r="AH9" s="683"/>
      <c r="AI9" s="683"/>
      <c r="AJ9" s="683"/>
      <c r="AK9" s="683"/>
      <c r="AL9" s="684">
        <v>0.1</v>
      </c>
      <c r="AM9" s="685"/>
      <c r="AN9" s="685"/>
      <c r="AO9" s="686"/>
      <c r="AP9" s="676" t="s">
        <v>242</v>
      </c>
      <c r="AQ9" s="677"/>
      <c r="AR9" s="677"/>
      <c r="AS9" s="677"/>
      <c r="AT9" s="677"/>
      <c r="AU9" s="677"/>
      <c r="AV9" s="677"/>
      <c r="AW9" s="677"/>
      <c r="AX9" s="677"/>
      <c r="AY9" s="677"/>
      <c r="AZ9" s="677"/>
      <c r="BA9" s="677"/>
      <c r="BB9" s="677"/>
      <c r="BC9" s="677"/>
      <c r="BD9" s="677"/>
      <c r="BE9" s="677"/>
      <c r="BF9" s="678"/>
      <c r="BG9" s="679">
        <v>531192</v>
      </c>
      <c r="BH9" s="680"/>
      <c r="BI9" s="680"/>
      <c r="BJ9" s="680"/>
      <c r="BK9" s="680"/>
      <c r="BL9" s="680"/>
      <c r="BM9" s="680"/>
      <c r="BN9" s="681"/>
      <c r="BO9" s="682">
        <v>35.5</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351103</v>
      </c>
      <c r="CS9" s="680"/>
      <c r="CT9" s="680"/>
      <c r="CU9" s="680"/>
      <c r="CV9" s="680"/>
      <c r="CW9" s="680"/>
      <c r="CX9" s="680"/>
      <c r="CY9" s="681"/>
      <c r="CZ9" s="682">
        <v>7.1</v>
      </c>
      <c r="DA9" s="682"/>
      <c r="DB9" s="682"/>
      <c r="DC9" s="682"/>
      <c r="DD9" s="688">
        <v>4232</v>
      </c>
      <c r="DE9" s="680"/>
      <c r="DF9" s="680"/>
      <c r="DG9" s="680"/>
      <c r="DH9" s="680"/>
      <c r="DI9" s="680"/>
      <c r="DJ9" s="680"/>
      <c r="DK9" s="680"/>
      <c r="DL9" s="680"/>
      <c r="DM9" s="680"/>
      <c r="DN9" s="680"/>
      <c r="DO9" s="680"/>
      <c r="DP9" s="681"/>
      <c r="DQ9" s="688">
        <v>312295</v>
      </c>
      <c r="DR9" s="680"/>
      <c r="DS9" s="680"/>
      <c r="DT9" s="680"/>
      <c r="DU9" s="680"/>
      <c r="DV9" s="680"/>
      <c r="DW9" s="680"/>
      <c r="DX9" s="680"/>
      <c r="DY9" s="680"/>
      <c r="DZ9" s="680"/>
      <c r="EA9" s="680"/>
      <c r="EB9" s="680"/>
      <c r="EC9" s="689"/>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228</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26362</v>
      </c>
      <c r="BH10" s="680"/>
      <c r="BI10" s="680"/>
      <c r="BJ10" s="680"/>
      <c r="BK10" s="680"/>
      <c r="BL10" s="680"/>
      <c r="BM10" s="680"/>
      <c r="BN10" s="681"/>
      <c r="BO10" s="682">
        <v>1.8</v>
      </c>
      <c r="BP10" s="682"/>
      <c r="BQ10" s="682"/>
      <c r="BR10" s="682"/>
      <c r="BS10" s="688" t="s">
        <v>128</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43</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43</v>
      </c>
      <c r="DR10" s="680"/>
      <c r="DS10" s="680"/>
      <c r="DT10" s="680"/>
      <c r="DU10" s="680"/>
      <c r="DV10" s="680"/>
      <c r="DW10" s="680"/>
      <c r="DX10" s="680"/>
      <c r="DY10" s="680"/>
      <c r="DZ10" s="680"/>
      <c r="EA10" s="680"/>
      <c r="EB10" s="680"/>
      <c r="EC10" s="689"/>
    </row>
    <row r="11" spans="2:143" ht="11.25" customHeight="1" x14ac:dyDescent="0.2">
      <c r="B11" s="676" t="s">
        <v>247</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49412</v>
      </c>
      <c r="BH11" s="680"/>
      <c r="BI11" s="680"/>
      <c r="BJ11" s="680"/>
      <c r="BK11" s="680"/>
      <c r="BL11" s="680"/>
      <c r="BM11" s="680"/>
      <c r="BN11" s="681"/>
      <c r="BO11" s="682">
        <v>3.3</v>
      </c>
      <c r="BP11" s="682"/>
      <c r="BQ11" s="682"/>
      <c r="BR11" s="682"/>
      <c r="BS11" s="688" t="s">
        <v>174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488231</v>
      </c>
      <c r="CS11" s="680"/>
      <c r="CT11" s="680"/>
      <c r="CU11" s="680"/>
      <c r="CV11" s="680"/>
      <c r="CW11" s="680"/>
      <c r="CX11" s="680"/>
      <c r="CY11" s="681"/>
      <c r="CZ11" s="682">
        <v>9.9</v>
      </c>
      <c r="DA11" s="682"/>
      <c r="DB11" s="682"/>
      <c r="DC11" s="682"/>
      <c r="DD11" s="688">
        <v>151207</v>
      </c>
      <c r="DE11" s="680"/>
      <c r="DF11" s="680"/>
      <c r="DG11" s="680"/>
      <c r="DH11" s="680"/>
      <c r="DI11" s="680"/>
      <c r="DJ11" s="680"/>
      <c r="DK11" s="680"/>
      <c r="DL11" s="680"/>
      <c r="DM11" s="680"/>
      <c r="DN11" s="680"/>
      <c r="DO11" s="680"/>
      <c r="DP11" s="681"/>
      <c r="DQ11" s="688">
        <v>292120</v>
      </c>
      <c r="DR11" s="680"/>
      <c r="DS11" s="680"/>
      <c r="DT11" s="680"/>
      <c r="DU11" s="680"/>
      <c r="DV11" s="680"/>
      <c r="DW11" s="680"/>
      <c r="DX11" s="680"/>
      <c r="DY11" s="680"/>
      <c r="DZ11" s="680"/>
      <c r="EA11" s="680"/>
      <c r="EB11" s="680"/>
      <c r="EC11" s="689"/>
    </row>
    <row r="12" spans="2:143" ht="11.25" customHeight="1" x14ac:dyDescent="0.2">
      <c r="B12" s="676" t="s">
        <v>250</v>
      </c>
      <c r="C12" s="677"/>
      <c r="D12" s="677"/>
      <c r="E12" s="677"/>
      <c r="F12" s="677"/>
      <c r="G12" s="677"/>
      <c r="H12" s="677"/>
      <c r="I12" s="677"/>
      <c r="J12" s="677"/>
      <c r="K12" s="677"/>
      <c r="L12" s="677"/>
      <c r="M12" s="677"/>
      <c r="N12" s="677"/>
      <c r="O12" s="677"/>
      <c r="P12" s="677"/>
      <c r="Q12" s="678"/>
      <c r="R12" s="679">
        <v>239091</v>
      </c>
      <c r="S12" s="680"/>
      <c r="T12" s="680"/>
      <c r="U12" s="680"/>
      <c r="V12" s="680"/>
      <c r="W12" s="680"/>
      <c r="X12" s="680"/>
      <c r="Y12" s="681"/>
      <c r="Z12" s="682">
        <v>4.5999999999999996</v>
      </c>
      <c r="AA12" s="682"/>
      <c r="AB12" s="682"/>
      <c r="AC12" s="682"/>
      <c r="AD12" s="683">
        <v>239091</v>
      </c>
      <c r="AE12" s="683"/>
      <c r="AF12" s="683"/>
      <c r="AG12" s="683"/>
      <c r="AH12" s="683"/>
      <c r="AI12" s="683"/>
      <c r="AJ12" s="683"/>
      <c r="AK12" s="683"/>
      <c r="AL12" s="684">
        <v>7.1</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761290</v>
      </c>
      <c r="BH12" s="680"/>
      <c r="BI12" s="680"/>
      <c r="BJ12" s="680"/>
      <c r="BK12" s="680"/>
      <c r="BL12" s="680"/>
      <c r="BM12" s="680"/>
      <c r="BN12" s="681"/>
      <c r="BO12" s="682">
        <v>50.8</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126531</v>
      </c>
      <c r="CS12" s="680"/>
      <c r="CT12" s="680"/>
      <c r="CU12" s="680"/>
      <c r="CV12" s="680"/>
      <c r="CW12" s="680"/>
      <c r="CX12" s="680"/>
      <c r="CY12" s="681"/>
      <c r="CZ12" s="682">
        <v>2.6</v>
      </c>
      <c r="DA12" s="682"/>
      <c r="DB12" s="682"/>
      <c r="DC12" s="682"/>
      <c r="DD12" s="688">
        <v>11212</v>
      </c>
      <c r="DE12" s="680"/>
      <c r="DF12" s="680"/>
      <c r="DG12" s="680"/>
      <c r="DH12" s="680"/>
      <c r="DI12" s="680"/>
      <c r="DJ12" s="680"/>
      <c r="DK12" s="680"/>
      <c r="DL12" s="680"/>
      <c r="DM12" s="680"/>
      <c r="DN12" s="680"/>
      <c r="DO12" s="680"/>
      <c r="DP12" s="681"/>
      <c r="DQ12" s="688">
        <v>104478</v>
      </c>
      <c r="DR12" s="680"/>
      <c r="DS12" s="680"/>
      <c r="DT12" s="680"/>
      <c r="DU12" s="680"/>
      <c r="DV12" s="680"/>
      <c r="DW12" s="680"/>
      <c r="DX12" s="680"/>
      <c r="DY12" s="680"/>
      <c r="DZ12" s="680"/>
      <c r="EA12" s="680"/>
      <c r="EB12" s="680"/>
      <c r="EC12" s="689"/>
    </row>
    <row r="13" spans="2:143" ht="11.25" customHeight="1" x14ac:dyDescent="0.2">
      <c r="B13" s="676" t="s">
        <v>253</v>
      </c>
      <c r="C13" s="677"/>
      <c r="D13" s="677"/>
      <c r="E13" s="677"/>
      <c r="F13" s="677"/>
      <c r="G13" s="677"/>
      <c r="H13" s="677"/>
      <c r="I13" s="677"/>
      <c r="J13" s="677"/>
      <c r="K13" s="677"/>
      <c r="L13" s="677"/>
      <c r="M13" s="677"/>
      <c r="N13" s="677"/>
      <c r="O13" s="677"/>
      <c r="P13" s="677"/>
      <c r="Q13" s="678"/>
      <c r="R13" s="679">
        <v>42508</v>
      </c>
      <c r="S13" s="680"/>
      <c r="T13" s="680"/>
      <c r="U13" s="680"/>
      <c r="V13" s="680"/>
      <c r="W13" s="680"/>
      <c r="X13" s="680"/>
      <c r="Y13" s="681"/>
      <c r="Z13" s="682">
        <v>0.8</v>
      </c>
      <c r="AA13" s="682"/>
      <c r="AB13" s="682"/>
      <c r="AC13" s="682"/>
      <c r="AD13" s="683">
        <v>42508</v>
      </c>
      <c r="AE13" s="683"/>
      <c r="AF13" s="683"/>
      <c r="AG13" s="683"/>
      <c r="AH13" s="683"/>
      <c r="AI13" s="683"/>
      <c r="AJ13" s="683"/>
      <c r="AK13" s="683"/>
      <c r="AL13" s="684">
        <v>1.3</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758927</v>
      </c>
      <c r="BH13" s="680"/>
      <c r="BI13" s="680"/>
      <c r="BJ13" s="680"/>
      <c r="BK13" s="680"/>
      <c r="BL13" s="680"/>
      <c r="BM13" s="680"/>
      <c r="BN13" s="681"/>
      <c r="BO13" s="682">
        <v>50.7</v>
      </c>
      <c r="BP13" s="682"/>
      <c r="BQ13" s="682"/>
      <c r="BR13" s="682"/>
      <c r="BS13" s="688" t="s">
        <v>128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498064</v>
      </c>
      <c r="CS13" s="680"/>
      <c r="CT13" s="680"/>
      <c r="CU13" s="680"/>
      <c r="CV13" s="680"/>
      <c r="CW13" s="680"/>
      <c r="CX13" s="680"/>
      <c r="CY13" s="681"/>
      <c r="CZ13" s="682">
        <v>10.1</v>
      </c>
      <c r="DA13" s="682"/>
      <c r="DB13" s="682"/>
      <c r="DC13" s="682"/>
      <c r="DD13" s="688">
        <v>245737</v>
      </c>
      <c r="DE13" s="680"/>
      <c r="DF13" s="680"/>
      <c r="DG13" s="680"/>
      <c r="DH13" s="680"/>
      <c r="DI13" s="680"/>
      <c r="DJ13" s="680"/>
      <c r="DK13" s="680"/>
      <c r="DL13" s="680"/>
      <c r="DM13" s="680"/>
      <c r="DN13" s="680"/>
      <c r="DO13" s="680"/>
      <c r="DP13" s="681"/>
      <c r="DQ13" s="688">
        <v>403309</v>
      </c>
      <c r="DR13" s="680"/>
      <c r="DS13" s="680"/>
      <c r="DT13" s="680"/>
      <c r="DU13" s="680"/>
      <c r="DV13" s="680"/>
      <c r="DW13" s="680"/>
      <c r="DX13" s="680"/>
      <c r="DY13" s="680"/>
      <c r="DZ13" s="680"/>
      <c r="EA13" s="680"/>
      <c r="EB13" s="680"/>
      <c r="EC13" s="689"/>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46672</v>
      </c>
      <c r="BH14" s="680"/>
      <c r="BI14" s="680"/>
      <c r="BJ14" s="680"/>
      <c r="BK14" s="680"/>
      <c r="BL14" s="680"/>
      <c r="BM14" s="680"/>
      <c r="BN14" s="681"/>
      <c r="BO14" s="682">
        <v>3.1</v>
      </c>
      <c r="BP14" s="682"/>
      <c r="BQ14" s="682"/>
      <c r="BR14" s="682"/>
      <c r="BS14" s="688" t="s">
        <v>228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285593</v>
      </c>
      <c r="CS14" s="680"/>
      <c r="CT14" s="680"/>
      <c r="CU14" s="680"/>
      <c r="CV14" s="680"/>
      <c r="CW14" s="680"/>
      <c r="CX14" s="680"/>
      <c r="CY14" s="681"/>
      <c r="CZ14" s="682">
        <v>5.8</v>
      </c>
      <c r="DA14" s="682"/>
      <c r="DB14" s="682"/>
      <c r="DC14" s="682"/>
      <c r="DD14" s="688">
        <v>32741</v>
      </c>
      <c r="DE14" s="680"/>
      <c r="DF14" s="680"/>
      <c r="DG14" s="680"/>
      <c r="DH14" s="680"/>
      <c r="DI14" s="680"/>
      <c r="DJ14" s="680"/>
      <c r="DK14" s="680"/>
      <c r="DL14" s="680"/>
      <c r="DM14" s="680"/>
      <c r="DN14" s="680"/>
      <c r="DO14" s="680"/>
      <c r="DP14" s="681"/>
      <c r="DQ14" s="688">
        <v>261290</v>
      </c>
      <c r="DR14" s="680"/>
      <c r="DS14" s="680"/>
      <c r="DT14" s="680"/>
      <c r="DU14" s="680"/>
      <c r="DV14" s="680"/>
      <c r="DW14" s="680"/>
      <c r="DX14" s="680"/>
      <c r="DY14" s="680"/>
      <c r="DZ14" s="680"/>
      <c r="EA14" s="680"/>
      <c r="EB14" s="680"/>
      <c r="EC14" s="689"/>
    </row>
    <row r="15" spans="2:143" ht="11.25" customHeight="1" x14ac:dyDescent="0.2">
      <c r="B15" s="676" t="s">
        <v>259</v>
      </c>
      <c r="C15" s="677"/>
      <c r="D15" s="677"/>
      <c r="E15" s="677"/>
      <c r="F15" s="677"/>
      <c r="G15" s="677"/>
      <c r="H15" s="677"/>
      <c r="I15" s="677"/>
      <c r="J15" s="677"/>
      <c r="K15" s="677"/>
      <c r="L15" s="677"/>
      <c r="M15" s="677"/>
      <c r="N15" s="677"/>
      <c r="O15" s="677"/>
      <c r="P15" s="677"/>
      <c r="Q15" s="678"/>
      <c r="R15" s="679">
        <v>22517</v>
      </c>
      <c r="S15" s="680"/>
      <c r="T15" s="680"/>
      <c r="U15" s="680"/>
      <c r="V15" s="680"/>
      <c r="W15" s="680"/>
      <c r="X15" s="680"/>
      <c r="Y15" s="681"/>
      <c r="Z15" s="682">
        <v>0.4</v>
      </c>
      <c r="AA15" s="682"/>
      <c r="AB15" s="682"/>
      <c r="AC15" s="682"/>
      <c r="AD15" s="683">
        <v>22517</v>
      </c>
      <c r="AE15" s="683"/>
      <c r="AF15" s="683"/>
      <c r="AG15" s="683"/>
      <c r="AH15" s="683"/>
      <c r="AI15" s="683"/>
      <c r="AJ15" s="683"/>
      <c r="AK15" s="683"/>
      <c r="AL15" s="684">
        <v>0.7</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58640</v>
      </c>
      <c r="BH15" s="680"/>
      <c r="BI15" s="680"/>
      <c r="BJ15" s="680"/>
      <c r="BK15" s="680"/>
      <c r="BL15" s="680"/>
      <c r="BM15" s="680"/>
      <c r="BN15" s="681"/>
      <c r="BO15" s="682">
        <v>3.9</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692966</v>
      </c>
      <c r="CS15" s="680"/>
      <c r="CT15" s="680"/>
      <c r="CU15" s="680"/>
      <c r="CV15" s="680"/>
      <c r="CW15" s="680"/>
      <c r="CX15" s="680"/>
      <c r="CY15" s="681"/>
      <c r="CZ15" s="682">
        <v>14</v>
      </c>
      <c r="DA15" s="682"/>
      <c r="DB15" s="682"/>
      <c r="DC15" s="682"/>
      <c r="DD15" s="688">
        <v>11306</v>
      </c>
      <c r="DE15" s="680"/>
      <c r="DF15" s="680"/>
      <c r="DG15" s="680"/>
      <c r="DH15" s="680"/>
      <c r="DI15" s="680"/>
      <c r="DJ15" s="680"/>
      <c r="DK15" s="680"/>
      <c r="DL15" s="680"/>
      <c r="DM15" s="680"/>
      <c r="DN15" s="680"/>
      <c r="DO15" s="680"/>
      <c r="DP15" s="681"/>
      <c r="DQ15" s="688">
        <v>588753</v>
      </c>
      <c r="DR15" s="680"/>
      <c r="DS15" s="680"/>
      <c r="DT15" s="680"/>
      <c r="DU15" s="680"/>
      <c r="DV15" s="680"/>
      <c r="DW15" s="680"/>
      <c r="DX15" s="680"/>
      <c r="DY15" s="680"/>
      <c r="DZ15" s="680"/>
      <c r="EA15" s="680"/>
      <c r="EB15" s="680"/>
      <c r="EC15" s="689"/>
    </row>
    <row r="16" spans="2:143" ht="11.25" customHeight="1" x14ac:dyDescent="0.2">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228</v>
      </c>
      <c r="AE16" s="683"/>
      <c r="AF16" s="683"/>
      <c r="AG16" s="683"/>
      <c r="AH16" s="683"/>
      <c r="AI16" s="683"/>
      <c r="AJ16" s="683"/>
      <c r="AK16" s="683"/>
      <c r="AL16" s="684" t="s">
        <v>228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t="s">
        <v>228</v>
      </c>
      <c r="CS16" s="680"/>
      <c r="CT16" s="680"/>
      <c r="CU16" s="680"/>
      <c r="CV16" s="680"/>
      <c r="CW16" s="680"/>
      <c r="CX16" s="680"/>
      <c r="CY16" s="681"/>
      <c r="CZ16" s="682" t="s">
        <v>128</v>
      </c>
      <c r="DA16" s="682"/>
      <c r="DB16" s="682"/>
      <c r="DC16" s="682"/>
      <c r="DD16" s="688" t="s">
        <v>128</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2">
      <c r="B17" s="676" t="s">
        <v>265</v>
      </c>
      <c r="C17" s="677"/>
      <c r="D17" s="677"/>
      <c r="E17" s="677"/>
      <c r="F17" s="677"/>
      <c r="G17" s="677"/>
      <c r="H17" s="677"/>
      <c r="I17" s="677"/>
      <c r="J17" s="677"/>
      <c r="K17" s="677"/>
      <c r="L17" s="677"/>
      <c r="M17" s="677"/>
      <c r="N17" s="677"/>
      <c r="O17" s="677"/>
      <c r="P17" s="677"/>
      <c r="Q17" s="678"/>
      <c r="R17" s="679">
        <v>8729</v>
      </c>
      <c r="S17" s="680"/>
      <c r="T17" s="680"/>
      <c r="U17" s="680"/>
      <c r="V17" s="680"/>
      <c r="W17" s="680"/>
      <c r="X17" s="680"/>
      <c r="Y17" s="681"/>
      <c r="Z17" s="682">
        <v>0.2</v>
      </c>
      <c r="AA17" s="682"/>
      <c r="AB17" s="682"/>
      <c r="AC17" s="682"/>
      <c r="AD17" s="683">
        <v>8729</v>
      </c>
      <c r="AE17" s="683"/>
      <c r="AF17" s="683"/>
      <c r="AG17" s="683"/>
      <c r="AH17" s="683"/>
      <c r="AI17" s="683"/>
      <c r="AJ17" s="683"/>
      <c r="AK17" s="683"/>
      <c r="AL17" s="684">
        <v>0.3</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228</v>
      </c>
      <c r="BH17" s="680"/>
      <c r="BI17" s="680"/>
      <c r="BJ17" s="680"/>
      <c r="BK17" s="680"/>
      <c r="BL17" s="680"/>
      <c r="BM17" s="680"/>
      <c r="BN17" s="681"/>
      <c r="BO17" s="682" t="s">
        <v>228</v>
      </c>
      <c r="BP17" s="682"/>
      <c r="BQ17" s="682"/>
      <c r="BR17" s="682"/>
      <c r="BS17" s="688" t="s">
        <v>228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358008</v>
      </c>
      <c r="CS17" s="680"/>
      <c r="CT17" s="680"/>
      <c r="CU17" s="680"/>
      <c r="CV17" s="680"/>
      <c r="CW17" s="680"/>
      <c r="CX17" s="680"/>
      <c r="CY17" s="681"/>
      <c r="CZ17" s="682">
        <v>7.2</v>
      </c>
      <c r="DA17" s="682"/>
      <c r="DB17" s="682"/>
      <c r="DC17" s="682"/>
      <c r="DD17" s="688" t="s">
        <v>128</v>
      </c>
      <c r="DE17" s="680"/>
      <c r="DF17" s="680"/>
      <c r="DG17" s="680"/>
      <c r="DH17" s="680"/>
      <c r="DI17" s="680"/>
      <c r="DJ17" s="680"/>
      <c r="DK17" s="680"/>
      <c r="DL17" s="680"/>
      <c r="DM17" s="680"/>
      <c r="DN17" s="680"/>
      <c r="DO17" s="680"/>
      <c r="DP17" s="681"/>
      <c r="DQ17" s="688">
        <v>358008</v>
      </c>
      <c r="DR17" s="680"/>
      <c r="DS17" s="680"/>
      <c r="DT17" s="680"/>
      <c r="DU17" s="680"/>
      <c r="DV17" s="680"/>
      <c r="DW17" s="680"/>
      <c r="DX17" s="680"/>
      <c r="DY17" s="680"/>
      <c r="DZ17" s="680"/>
      <c r="EA17" s="680"/>
      <c r="EB17" s="680"/>
      <c r="EC17" s="689"/>
    </row>
    <row r="18" spans="2:133" ht="11.25" customHeight="1" x14ac:dyDescent="0.2">
      <c r="B18" s="676" t="s">
        <v>268</v>
      </c>
      <c r="C18" s="677"/>
      <c r="D18" s="677"/>
      <c r="E18" s="677"/>
      <c r="F18" s="677"/>
      <c r="G18" s="677"/>
      <c r="H18" s="677"/>
      <c r="I18" s="677"/>
      <c r="J18" s="677"/>
      <c r="K18" s="677"/>
      <c r="L18" s="677"/>
      <c r="M18" s="677"/>
      <c r="N18" s="677"/>
      <c r="O18" s="677"/>
      <c r="P18" s="677"/>
      <c r="Q18" s="678"/>
      <c r="R18" s="679">
        <v>1640607</v>
      </c>
      <c r="S18" s="680"/>
      <c r="T18" s="680"/>
      <c r="U18" s="680"/>
      <c r="V18" s="680"/>
      <c r="W18" s="680"/>
      <c r="X18" s="680"/>
      <c r="Y18" s="681"/>
      <c r="Z18" s="682">
        <v>31.7</v>
      </c>
      <c r="AA18" s="682"/>
      <c r="AB18" s="682"/>
      <c r="AC18" s="682"/>
      <c r="AD18" s="683">
        <v>1490670</v>
      </c>
      <c r="AE18" s="683"/>
      <c r="AF18" s="683"/>
      <c r="AG18" s="683"/>
      <c r="AH18" s="683"/>
      <c r="AI18" s="683"/>
      <c r="AJ18" s="683"/>
      <c r="AK18" s="683"/>
      <c r="AL18" s="684">
        <v>44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228</v>
      </c>
      <c r="BH18" s="680"/>
      <c r="BI18" s="680"/>
      <c r="BJ18" s="680"/>
      <c r="BK18" s="680"/>
      <c r="BL18" s="680"/>
      <c r="BM18" s="680"/>
      <c r="BN18" s="681"/>
      <c r="BO18" s="682" t="s">
        <v>128</v>
      </c>
      <c r="BP18" s="682"/>
      <c r="BQ18" s="682"/>
      <c r="BR18" s="682"/>
      <c r="BS18" s="688" t="s">
        <v>228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228</v>
      </c>
      <c r="DR18" s="680"/>
      <c r="DS18" s="680"/>
      <c r="DT18" s="680"/>
      <c r="DU18" s="680"/>
      <c r="DV18" s="680"/>
      <c r="DW18" s="680"/>
      <c r="DX18" s="680"/>
      <c r="DY18" s="680"/>
      <c r="DZ18" s="680"/>
      <c r="EA18" s="680"/>
      <c r="EB18" s="680"/>
      <c r="EC18" s="689"/>
    </row>
    <row r="19" spans="2:133" ht="11.25" customHeight="1" x14ac:dyDescent="0.2">
      <c r="B19" s="676" t="s">
        <v>271</v>
      </c>
      <c r="C19" s="677"/>
      <c r="D19" s="677"/>
      <c r="E19" s="677"/>
      <c r="F19" s="677"/>
      <c r="G19" s="677"/>
      <c r="H19" s="677"/>
      <c r="I19" s="677"/>
      <c r="J19" s="677"/>
      <c r="K19" s="677"/>
      <c r="L19" s="677"/>
      <c r="M19" s="677"/>
      <c r="N19" s="677"/>
      <c r="O19" s="677"/>
      <c r="P19" s="677"/>
      <c r="Q19" s="678"/>
      <c r="R19" s="679">
        <v>1490670</v>
      </c>
      <c r="S19" s="680"/>
      <c r="T19" s="680"/>
      <c r="U19" s="680"/>
      <c r="V19" s="680"/>
      <c r="W19" s="680"/>
      <c r="X19" s="680"/>
      <c r="Y19" s="681"/>
      <c r="Z19" s="682">
        <v>28.8</v>
      </c>
      <c r="AA19" s="682"/>
      <c r="AB19" s="682"/>
      <c r="AC19" s="682"/>
      <c r="AD19" s="683">
        <v>1490670</v>
      </c>
      <c r="AE19" s="683"/>
      <c r="AF19" s="683"/>
      <c r="AG19" s="683"/>
      <c r="AH19" s="683"/>
      <c r="AI19" s="683"/>
      <c r="AJ19" s="683"/>
      <c r="AK19" s="683"/>
      <c r="AL19" s="684">
        <v>44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228</v>
      </c>
      <c r="BP19" s="682"/>
      <c r="BQ19" s="682"/>
      <c r="BR19" s="682"/>
      <c r="BS19" s="688" t="s">
        <v>228</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228</v>
      </c>
      <c r="DA19" s="682"/>
      <c r="DB19" s="682"/>
      <c r="DC19" s="682"/>
      <c r="DD19" s="688" t="s">
        <v>228</v>
      </c>
      <c r="DE19" s="680"/>
      <c r="DF19" s="680"/>
      <c r="DG19" s="680"/>
      <c r="DH19" s="680"/>
      <c r="DI19" s="680"/>
      <c r="DJ19" s="680"/>
      <c r="DK19" s="680"/>
      <c r="DL19" s="680"/>
      <c r="DM19" s="680"/>
      <c r="DN19" s="680"/>
      <c r="DO19" s="680"/>
      <c r="DP19" s="681"/>
      <c r="DQ19" s="688" t="s">
        <v>228</v>
      </c>
      <c r="DR19" s="680"/>
      <c r="DS19" s="680"/>
      <c r="DT19" s="680"/>
      <c r="DU19" s="680"/>
      <c r="DV19" s="680"/>
      <c r="DW19" s="680"/>
      <c r="DX19" s="680"/>
      <c r="DY19" s="680"/>
      <c r="DZ19" s="680"/>
      <c r="EA19" s="680"/>
      <c r="EB19" s="680"/>
      <c r="EC19" s="689"/>
    </row>
    <row r="20" spans="2:133" ht="11.25" customHeight="1" x14ac:dyDescent="0.2">
      <c r="B20" s="676" t="s">
        <v>274</v>
      </c>
      <c r="C20" s="677"/>
      <c r="D20" s="677"/>
      <c r="E20" s="677"/>
      <c r="F20" s="677"/>
      <c r="G20" s="677"/>
      <c r="H20" s="677"/>
      <c r="I20" s="677"/>
      <c r="J20" s="677"/>
      <c r="K20" s="677"/>
      <c r="L20" s="677"/>
      <c r="M20" s="677"/>
      <c r="N20" s="677"/>
      <c r="O20" s="677"/>
      <c r="P20" s="677"/>
      <c r="Q20" s="678"/>
      <c r="R20" s="679">
        <v>149937</v>
      </c>
      <c r="S20" s="680"/>
      <c r="T20" s="680"/>
      <c r="U20" s="680"/>
      <c r="V20" s="680"/>
      <c r="W20" s="680"/>
      <c r="X20" s="680"/>
      <c r="Y20" s="681"/>
      <c r="Z20" s="682">
        <v>2.9</v>
      </c>
      <c r="AA20" s="682"/>
      <c r="AB20" s="682"/>
      <c r="AC20" s="682"/>
      <c r="AD20" s="683" t="s">
        <v>128</v>
      </c>
      <c r="AE20" s="683"/>
      <c r="AF20" s="683"/>
      <c r="AG20" s="683"/>
      <c r="AH20" s="683"/>
      <c r="AI20" s="683"/>
      <c r="AJ20" s="683"/>
      <c r="AK20" s="683"/>
      <c r="AL20" s="684" t="s">
        <v>228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128</v>
      </c>
      <c r="BP20" s="682"/>
      <c r="BQ20" s="682"/>
      <c r="BR20" s="682"/>
      <c r="BS20" s="688" t="s">
        <v>128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4943293</v>
      </c>
      <c r="CS20" s="680"/>
      <c r="CT20" s="680"/>
      <c r="CU20" s="680"/>
      <c r="CV20" s="680"/>
      <c r="CW20" s="680"/>
      <c r="CX20" s="680"/>
      <c r="CY20" s="681"/>
      <c r="CZ20" s="682">
        <v>100</v>
      </c>
      <c r="DA20" s="682"/>
      <c r="DB20" s="682"/>
      <c r="DC20" s="682"/>
      <c r="DD20" s="688">
        <v>540103</v>
      </c>
      <c r="DE20" s="680"/>
      <c r="DF20" s="680"/>
      <c r="DG20" s="680"/>
      <c r="DH20" s="680"/>
      <c r="DI20" s="680"/>
      <c r="DJ20" s="680"/>
      <c r="DK20" s="680"/>
      <c r="DL20" s="680"/>
      <c r="DM20" s="680"/>
      <c r="DN20" s="680"/>
      <c r="DO20" s="680"/>
      <c r="DP20" s="681"/>
      <c r="DQ20" s="688">
        <v>3771634</v>
      </c>
      <c r="DR20" s="680"/>
      <c r="DS20" s="680"/>
      <c r="DT20" s="680"/>
      <c r="DU20" s="680"/>
      <c r="DV20" s="680"/>
      <c r="DW20" s="680"/>
      <c r="DX20" s="680"/>
      <c r="DY20" s="680"/>
      <c r="DZ20" s="680"/>
      <c r="EA20" s="680"/>
      <c r="EB20" s="680"/>
      <c r="EC20" s="689"/>
    </row>
    <row r="21" spans="2:133" ht="11.25" customHeight="1" x14ac:dyDescent="0.2">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228</v>
      </c>
      <c r="AA21" s="682"/>
      <c r="AB21" s="682"/>
      <c r="AC21" s="682"/>
      <c r="AD21" s="683" t="s">
        <v>128</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174</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279</v>
      </c>
      <c r="C22" s="677"/>
      <c r="D22" s="677"/>
      <c r="E22" s="677"/>
      <c r="F22" s="677"/>
      <c r="G22" s="677"/>
      <c r="H22" s="677"/>
      <c r="I22" s="677"/>
      <c r="J22" s="677"/>
      <c r="K22" s="677"/>
      <c r="L22" s="677"/>
      <c r="M22" s="677"/>
      <c r="N22" s="677"/>
      <c r="O22" s="677"/>
      <c r="P22" s="677"/>
      <c r="Q22" s="678"/>
      <c r="R22" s="679">
        <v>3534088</v>
      </c>
      <c r="S22" s="680"/>
      <c r="T22" s="680"/>
      <c r="U22" s="680"/>
      <c r="V22" s="680"/>
      <c r="W22" s="680"/>
      <c r="X22" s="680"/>
      <c r="Y22" s="681"/>
      <c r="Z22" s="682">
        <v>68.3</v>
      </c>
      <c r="AA22" s="682"/>
      <c r="AB22" s="682"/>
      <c r="AC22" s="682"/>
      <c r="AD22" s="683">
        <v>3384151</v>
      </c>
      <c r="AE22" s="683"/>
      <c r="AF22" s="683"/>
      <c r="AG22" s="683"/>
      <c r="AH22" s="683"/>
      <c r="AI22" s="683"/>
      <c r="AJ22" s="683"/>
      <c r="AK22" s="683"/>
      <c r="AL22" s="684">
        <v>99.9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282</v>
      </c>
      <c r="C23" s="677"/>
      <c r="D23" s="677"/>
      <c r="E23" s="677"/>
      <c r="F23" s="677"/>
      <c r="G23" s="677"/>
      <c r="H23" s="677"/>
      <c r="I23" s="677"/>
      <c r="J23" s="677"/>
      <c r="K23" s="677"/>
      <c r="L23" s="677"/>
      <c r="M23" s="677"/>
      <c r="N23" s="677"/>
      <c r="O23" s="677"/>
      <c r="P23" s="677"/>
      <c r="Q23" s="678"/>
      <c r="R23" s="679">
        <v>1132</v>
      </c>
      <c r="S23" s="680"/>
      <c r="T23" s="680"/>
      <c r="U23" s="680"/>
      <c r="V23" s="680"/>
      <c r="W23" s="680"/>
      <c r="X23" s="680"/>
      <c r="Y23" s="681"/>
      <c r="Z23" s="682">
        <v>0</v>
      </c>
      <c r="AA23" s="682"/>
      <c r="AB23" s="682"/>
      <c r="AC23" s="682"/>
      <c r="AD23" s="683">
        <v>1132</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128</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2">
      <c r="B24" s="676" t="s">
        <v>289</v>
      </c>
      <c r="C24" s="677"/>
      <c r="D24" s="677"/>
      <c r="E24" s="677"/>
      <c r="F24" s="677"/>
      <c r="G24" s="677"/>
      <c r="H24" s="677"/>
      <c r="I24" s="677"/>
      <c r="J24" s="677"/>
      <c r="K24" s="677"/>
      <c r="L24" s="677"/>
      <c r="M24" s="677"/>
      <c r="N24" s="677"/>
      <c r="O24" s="677"/>
      <c r="P24" s="677"/>
      <c r="Q24" s="678"/>
      <c r="R24" s="679">
        <v>5196</v>
      </c>
      <c r="S24" s="680"/>
      <c r="T24" s="680"/>
      <c r="U24" s="680"/>
      <c r="V24" s="680"/>
      <c r="W24" s="680"/>
      <c r="X24" s="680"/>
      <c r="Y24" s="681"/>
      <c r="Z24" s="682">
        <v>0.1</v>
      </c>
      <c r="AA24" s="682"/>
      <c r="AB24" s="682"/>
      <c r="AC24" s="682"/>
      <c r="AD24" s="683" t="s">
        <v>228</v>
      </c>
      <c r="AE24" s="683"/>
      <c r="AF24" s="683"/>
      <c r="AG24" s="683"/>
      <c r="AH24" s="683"/>
      <c r="AI24" s="683"/>
      <c r="AJ24" s="683"/>
      <c r="AK24" s="683"/>
      <c r="AL24" s="684" t="s">
        <v>228</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1861070</v>
      </c>
      <c r="CS24" s="669"/>
      <c r="CT24" s="669"/>
      <c r="CU24" s="669"/>
      <c r="CV24" s="669"/>
      <c r="CW24" s="669"/>
      <c r="CX24" s="669"/>
      <c r="CY24" s="670"/>
      <c r="CZ24" s="673">
        <v>37.6</v>
      </c>
      <c r="DA24" s="674"/>
      <c r="DB24" s="674"/>
      <c r="DC24" s="693"/>
      <c r="DD24" s="712">
        <v>1389269</v>
      </c>
      <c r="DE24" s="669"/>
      <c r="DF24" s="669"/>
      <c r="DG24" s="669"/>
      <c r="DH24" s="669"/>
      <c r="DI24" s="669"/>
      <c r="DJ24" s="669"/>
      <c r="DK24" s="670"/>
      <c r="DL24" s="712">
        <v>1378830</v>
      </c>
      <c r="DM24" s="669"/>
      <c r="DN24" s="669"/>
      <c r="DO24" s="669"/>
      <c r="DP24" s="669"/>
      <c r="DQ24" s="669"/>
      <c r="DR24" s="669"/>
      <c r="DS24" s="669"/>
      <c r="DT24" s="669"/>
      <c r="DU24" s="669"/>
      <c r="DV24" s="670"/>
      <c r="DW24" s="673">
        <v>38.5</v>
      </c>
      <c r="DX24" s="674"/>
      <c r="DY24" s="674"/>
      <c r="DZ24" s="674"/>
      <c r="EA24" s="674"/>
      <c r="EB24" s="674"/>
      <c r="EC24" s="675"/>
    </row>
    <row r="25" spans="2:133" ht="11.25" customHeight="1" x14ac:dyDescent="0.2">
      <c r="B25" s="676" t="s">
        <v>292</v>
      </c>
      <c r="C25" s="677"/>
      <c r="D25" s="677"/>
      <c r="E25" s="677"/>
      <c r="F25" s="677"/>
      <c r="G25" s="677"/>
      <c r="H25" s="677"/>
      <c r="I25" s="677"/>
      <c r="J25" s="677"/>
      <c r="K25" s="677"/>
      <c r="L25" s="677"/>
      <c r="M25" s="677"/>
      <c r="N25" s="677"/>
      <c r="O25" s="677"/>
      <c r="P25" s="677"/>
      <c r="Q25" s="678"/>
      <c r="R25" s="679">
        <v>104799</v>
      </c>
      <c r="S25" s="680"/>
      <c r="T25" s="680"/>
      <c r="U25" s="680"/>
      <c r="V25" s="680"/>
      <c r="W25" s="680"/>
      <c r="X25" s="680"/>
      <c r="Y25" s="681"/>
      <c r="Z25" s="682">
        <v>2</v>
      </c>
      <c r="AA25" s="682"/>
      <c r="AB25" s="682"/>
      <c r="AC25" s="682"/>
      <c r="AD25" s="683">
        <v>2001</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228</v>
      </c>
      <c r="BP25" s="682"/>
      <c r="BQ25" s="682"/>
      <c r="BR25" s="682"/>
      <c r="BS25" s="688" t="s">
        <v>228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881619</v>
      </c>
      <c r="CS25" s="715"/>
      <c r="CT25" s="715"/>
      <c r="CU25" s="715"/>
      <c r="CV25" s="715"/>
      <c r="CW25" s="715"/>
      <c r="CX25" s="715"/>
      <c r="CY25" s="716"/>
      <c r="CZ25" s="684">
        <v>17.8</v>
      </c>
      <c r="DA25" s="713"/>
      <c r="DB25" s="713"/>
      <c r="DC25" s="717"/>
      <c r="DD25" s="688">
        <v>835423</v>
      </c>
      <c r="DE25" s="715"/>
      <c r="DF25" s="715"/>
      <c r="DG25" s="715"/>
      <c r="DH25" s="715"/>
      <c r="DI25" s="715"/>
      <c r="DJ25" s="715"/>
      <c r="DK25" s="716"/>
      <c r="DL25" s="688">
        <v>824984</v>
      </c>
      <c r="DM25" s="715"/>
      <c r="DN25" s="715"/>
      <c r="DO25" s="715"/>
      <c r="DP25" s="715"/>
      <c r="DQ25" s="715"/>
      <c r="DR25" s="715"/>
      <c r="DS25" s="715"/>
      <c r="DT25" s="715"/>
      <c r="DU25" s="715"/>
      <c r="DV25" s="716"/>
      <c r="DW25" s="684">
        <v>23</v>
      </c>
      <c r="DX25" s="713"/>
      <c r="DY25" s="713"/>
      <c r="DZ25" s="713"/>
      <c r="EA25" s="713"/>
      <c r="EB25" s="713"/>
      <c r="EC25" s="714"/>
    </row>
    <row r="26" spans="2:133" ht="11.25" customHeight="1" x14ac:dyDescent="0.2">
      <c r="B26" s="676" t="s">
        <v>295</v>
      </c>
      <c r="C26" s="677"/>
      <c r="D26" s="677"/>
      <c r="E26" s="677"/>
      <c r="F26" s="677"/>
      <c r="G26" s="677"/>
      <c r="H26" s="677"/>
      <c r="I26" s="677"/>
      <c r="J26" s="677"/>
      <c r="K26" s="677"/>
      <c r="L26" s="677"/>
      <c r="M26" s="677"/>
      <c r="N26" s="677"/>
      <c r="O26" s="677"/>
      <c r="P26" s="677"/>
      <c r="Q26" s="678"/>
      <c r="R26" s="679">
        <v>31726</v>
      </c>
      <c r="S26" s="680"/>
      <c r="T26" s="680"/>
      <c r="U26" s="680"/>
      <c r="V26" s="680"/>
      <c r="W26" s="680"/>
      <c r="X26" s="680"/>
      <c r="Y26" s="681"/>
      <c r="Z26" s="682">
        <v>0.6</v>
      </c>
      <c r="AA26" s="682"/>
      <c r="AB26" s="682"/>
      <c r="AC26" s="682"/>
      <c r="AD26" s="683" t="s">
        <v>128</v>
      </c>
      <c r="AE26" s="683"/>
      <c r="AF26" s="683"/>
      <c r="AG26" s="683"/>
      <c r="AH26" s="683"/>
      <c r="AI26" s="683"/>
      <c r="AJ26" s="683"/>
      <c r="AK26" s="683"/>
      <c r="AL26" s="684" t="s">
        <v>228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228</v>
      </c>
      <c r="BH26" s="680"/>
      <c r="BI26" s="680"/>
      <c r="BJ26" s="680"/>
      <c r="BK26" s="680"/>
      <c r="BL26" s="680"/>
      <c r="BM26" s="680"/>
      <c r="BN26" s="681"/>
      <c r="BO26" s="682" t="s">
        <v>228</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519182</v>
      </c>
      <c r="CS26" s="680"/>
      <c r="CT26" s="680"/>
      <c r="CU26" s="680"/>
      <c r="CV26" s="680"/>
      <c r="CW26" s="680"/>
      <c r="CX26" s="680"/>
      <c r="CY26" s="681"/>
      <c r="CZ26" s="684">
        <v>10.5</v>
      </c>
      <c r="DA26" s="713"/>
      <c r="DB26" s="713"/>
      <c r="DC26" s="717"/>
      <c r="DD26" s="688">
        <v>476501</v>
      </c>
      <c r="DE26" s="680"/>
      <c r="DF26" s="680"/>
      <c r="DG26" s="680"/>
      <c r="DH26" s="680"/>
      <c r="DI26" s="680"/>
      <c r="DJ26" s="680"/>
      <c r="DK26" s="681"/>
      <c r="DL26" s="688" t="s">
        <v>228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2">
      <c r="B27" s="676" t="s">
        <v>298</v>
      </c>
      <c r="C27" s="677"/>
      <c r="D27" s="677"/>
      <c r="E27" s="677"/>
      <c r="F27" s="677"/>
      <c r="G27" s="677"/>
      <c r="H27" s="677"/>
      <c r="I27" s="677"/>
      <c r="J27" s="677"/>
      <c r="K27" s="677"/>
      <c r="L27" s="677"/>
      <c r="M27" s="677"/>
      <c r="N27" s="677"/>
      <c r="O27" s="677"/>
      <c r="P27" s="677"/>
      <c r="Q27" s="678"/>
      <c r="R27" s="679">
        <v>368297</v>
      </c>
      <c r="S27" s="680"/>
      <c r="T27" s="680"/>
      <c r="U27" s="680"/>
      <c r="V27" s="680"/>
      <c r="W27" s="680"/>
      <c r="X27" s="680"/>
      <c r="Y27" s="681"/>
      <c r="Z27" s="682">
        <v>7.1</v>
      </c>
      <c r="AA27" s="682"/>
      <c r="AB27" s="682"/>
      <c r="AC27" s="682"/>
      <c r="AD27" s="683" t="s">
        <v>228</v>
      </c>
      <c r="AE27" s="683"/>
      <c r="AF27" s="683"/>
      <c r="AG27" s="683"/>
      <c r="AH27" s="683"/>
      <c r="AI27" s="683"/>
      <c r="AJ27" s="683"/>
      <c r="AK27" s="683"/>
      <c r="AL27" s="684" t="s">
        <v>128</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1497721</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621443</v>
      </c>
      <c r="CS27" s="715"/>
      <c r="CT27" s="715"/>
      <c r="CU27" s="715"/>
      <c r="CV27" s="715"/>
      <c r="CW27" s="715"/>
      <c r="CX27" s="715"/>
      <c r="CY27" s="716"/>
      <c r="CZ27" s="684">
        <v>12.6</v>
      </c>
      <c r="DA27" s="713"/>
      <c r="DB27" s="713"/>
      <c r="DC27" s="717"/>
      <c r="DD27" s="688">
        <v>195838</v>
      </c>
      <c r="DE27" s="715"/>
      <c r="DF27" s="715"/>
      <c r="DG27" s="715"/>
      <c r="DH27" s="715"/>
      <c r="DI27" s="715"/>
      <c r="DJ27" s="715"/>
      <c r="DK27" s="716"/>
      <c r="DL27" s="688">
        <v>195838</v>
      </c>
      <c r="DM27" s="715"/>
      <c r="DN27" s="715"/>
      <c r="DO27" s="715"/>
      <c r="DP27" s="715"/>
      <c r="DQ27" s="715"/>
      <c r="DR27" s="715"/>
      <c r="DS27" s="715"/>
      <c r="DT27" s="715"/>
      <c r="DU27" s="715"/>
      <c r="DV27" s="716"/>
      <c r="DW27" s="684">
        <v>5.5</v>
      </c>
      <c r="DX27" s="713"/>
      <c r="DY27" s="713"/>
      <c r="DZ27" s="713"/>
      <c r="EA27" s="713"/>
      <c r="EB27" s="713"/>
      <c r="EC27" s="714"/>
    </row>
    <row r="28" spans="2:133" ht="11.25" customHeight="1" x14ac:dyDescent="0.2">
      <c r="B28" s="721" t="s">
        <v>301</v>
      </c>
      <c r="C28" s="722"/>
      <c r="D28" s="722"/>
      <c r="E28" s="722"/>
      <c r="F28" s="722"/>
      <c r="G28" s="722"/>
      <c r="H28" s="722"/>
      <c r="I28" s="722"/>
      <c r="J28" s="722"/>
      <c r="K28" s="722"/>
      <c r="L28" s="722"/>
      <c r="M28" s="722"/>
      <c r="N28" s="722"/>
      <c r="O28" s="722"/>
      <c r="P28" s="722"/>
      <c r="Q28" s="723"/>
      <c r="R28" s="679" t="s">
        <v>174</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228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358008</v>
      </c>
      <c r="CS28" s="680"/>
      <c r="CT28" s="680"/>
      <c r="CU28" s="680"/>
      <c r="CV28" s="680"/>
      <c r="CW28" s="680"/>
      <c r="CX28" s="680"/>
      <c r="CY28" s="681"/>
      <c r="CZ28" s="684">
        <v>7.2</v>
      </c>
      <c r="DA28" s="713"/>
      <c r="DB28" s="713"/>
      <c r="DC28" s="717"/>
      <c r="DD28" s="688">
        <v>358008</v>
      </c>
      <c r="DE28" s="680"/>
      <c r="DF28" s="680"/>
      <c r="DG28" s="680"/>
      <c r="DH28" s="680"/>
      <c r="DI28" s="680"/>
      <c r="DJ28" s="680"/>
      <c r="DK28" s="681"/>
      <c r="DL28" s="688">
        <v>358008</v>
      </c>
      <c r="DM28" s="680"/>
      <c r="DN28" s="680"/>
      <c r="DO28" s="680"/>
      <c r="DP28" s="680"/>
      <c r="DQ28" s="680"/>
      <c r="DR28" s="680"/>
      <c r="DS28" s="680"/>
      <c r="DT28" s="680"/>
      <c r="DU28" s="680"/>
      <c r="DV28" s="681"/>
      <c r="DW28" s="684">
        <v>10</v>
      </c>
      <c r="DX28" s="713"/>
      <c r="DY28" s="713"/>
      <c r="DZ28" s="713"/>
      <c r="EA28" s="713"/>
      <c r="EB28" s="713"/>
      <c r="EC28" s="714"/>
    </row>
    <row r="29" spans="2:133" ht="11.25" customHeight="1" x14ac:dyDescent="0.2">
      <c r="B29" s="676" t="s">
        <v>303</v>
      </c>
      <c r="C29" s="677"/>
      <c r="D29" s="677"/>
      <c r="E29" s="677"/>
      <c r="F29" s="677"/>
      <c r="G29" s="677"/>
      <c r="H29" s="677"/>
      <c r="I29" s="677"/>
      <c r="J29" s="677"/>
      <c r="K29" s="677"/>
      <c r="L29" s="677"/>
      <c r="M29" s="677"/>
      <c r="N29" s="677"/>
      <c r="O29" s="677"/>
      <c r="P29" s="677"/>
      <c r="Q29" s="678"/>
      <c r="R29" s="679">
        <v>325685</v>
      </c>
      <c r="S29" s="680"/>
      <c r="T29" s="680"/>
      <c r="U29" s="680"/>
      <c r="V29" s="680"/>
      <c r="W29" s="680"/>
      <c r="X29" s="680"/>
      <c r="Y29" s="681"/>
      <c r="Z29" s="682">
        <v>6.3</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358008</v>
      </c>
      <c r="CS29" s="715"/>
      <c r="CT29" s="715"/>
      <c r="CU29" s="715"/>
      <c r="CV29" s="715"/>
      <c r="CW29" s="715"/>
      <c r="CX29" s="715"/>
      <c r="CY29" s="716"/>
      <c r="CZ29" s="684">
        <v>7.2</v>
      </c>
      <c r="DA29" s="713"/>
      <c r="DB29" s="713"/>
      <c r="DC29" s="717"/>
      <c r="DD29" s="688">
        <v>358008</v>
      </c>
      <c r="DE29" s="715"/>
      <c r="DF29" s="715"/>
      <c r="DG29" s="715"/>
      <c r="DH29" s="715"/>
      <c r="DI29" s="715"/>
      <c r="DJ29" s="715"/>
      <c r="DK29" s="716"/>
      <c r="DL29" s="688">
        <v>358008</v>
      </c>
      <c r="DM29" s="715"/>
      <c r="DN29" s="715"/>
      <c r="DO29" s="715"/>
      <c r="DP29" s="715"/>
      <c r="DQ29" s="715"/>
      <c r="DR29" s="715"/>
      <c r="DS29" s="715"/>
      <c r="DT29" s="715"/>
      <c r="DU29" s="715"/>
      <c r="DV29" s="716"/>
      <c r="DW29" s="684">
        <v>10</v>
      </c>
      <c r="DX29" s="713"/>
      <c r="DY29" s="713"/>
      <c r="DZ29" s="713"/>
      <c r="EA29" s="713"/>
      <c r="EB29" s="713"/>
      <c r="EC29" s="714"/>
    </row>
    <row r="30" spans="2:133" ht="11.25" customHeight="1" x14ac:dyDescent="0.2">
      <c r="B30" s="676" t="s">
        <v>307</v>
      </c>
      <c r="C30" s="677"/>
      <c r="D30" s="677"/>
      <c r="E30" s="677"/>
      <c r="F30" s="677"/>
      <c r="G30" s="677"/>
      <c r="H30" s="677"/>
      <c r="I30" s="677"/>
      <c r="J30" s="677"/>
      <c r="K30" s="677"/>
      <c r="L30" s="677"/>
      <c r="M30" s="677"/>
      <c r="N30" s="677"/>
      <c r="O30" s="677"/>
      <c r="P30" s="677"/>
      <c r="Q30" s="678"/>
      <c r="R30" s="679">
        <v>4734</v>
      </c>
      <c r="S30" s="680"/>
      <c r="T30" s="680"/>
      <c r="U30" s="680"/>
      <c r="V30" s="680"/>
      <c r="W30" s="680"/>
      <c r="X30" s="680"/>
      <c r="Y30" s="681"/>
      <c r="Z30" s="682">
        <v>0.1</v>
      </c>
      <c r="AA30" s="682"/>
      <c r="AB30" s="682"/>
      <c r="AC30" s="682"/>
      <c r="AD30" s="683" t="s">
        <v>228</v>
      </c>
      <c r="AE30" s="683"/>
      <c r="AF30" s="683"/>
      <c r="AG30" s="683"/>
      <c r="AH30" s="683"/>
      <c r="AI30" s="683"/>
      <c r="AJ30" s="683"/>
      <c r="AK30" s="683"/>
      <c r="AL30" s="684" t="s">
        <v>128</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99.2</v>
      </c>
      <c r="BH30" s="740"/>
      <c r="BI30" s="740"/>
      <c r="BJ30" s="740"/>
      <c r="BK30" s="740"/>
      <c r="BL30" s="740"/>
      <c r="BM30" s="674">
        <v>97</v>
      </c>
      <c r="BN30" s="740"/>
      <c r="BO30" s="740"/>
      <c r="BP30" s="740"/>
      <c r="BQ30" s="741"/>
      <c r="BR30" s="739">
        <v>98.9</v>
      </c>
      <c r="BS30" s="740"/>
      <c r="BT30" s="740"/>
      <c r="BU30" s="740"/>
      <c r="BV30" s="740"/>
      <c r="BW30" s="740"/>
      <c r="BX30" s="674">
        <v>95.8</v>
      </c>
      <c r="BY30" s="740"/>
      <c r="BZ30" s="740"/>
      <c r="CA30" s="740"/>
      <c r="CB30" s="741"/>
      <c r="CD30" s="744"/>
      <c r="CE30" s="745"/>
      <c r="CF30" s="694" t="s">
        <v>310</v>
      </c>
      <c r="CG30" s="695"/>
      <c r="CH30" s="695"/>
      <c r="CI30" s="695"/>
      <c r="CJ30" s="695"/>
      <c r="CK30" s="695"/>
      <c r="CL30" s="695"/>
      <c r="CM30" s="695"/>
      <c r="CN30" s="695"/>
      <c r="CO30" s="695"/>
      <c r="CP30" s="695"/>
      <c r="CQ30" s="696"/>
      <c r="CR30" s="679">
        <v>326232</v>
      </c>
      <c r="CS30" s="680"/>
      <c r="CT30" s="680"/>
      <c r="CU30" s="680"/>
      <c r="CV30" s="680"/>
      <c r="CW30" s="680"/>
      <c r="CX30" s="680"/>
      <c r="CY30" s="681"/>
      <c r="CZ30" s="684">
        <v>6.6</v>
      </c>
      <c r="DA30" s="713"/>
      <c r="DB30" s="713"/>
      <c r="DC30" s="717"/>
      <c r="DD30" s="688">
        <v>326232</v>
      </c>
      <c r="DE30" s="680"/>
      <c r="DF30" s="680"/>
      <c r="DG30" s="680"/>
      <c r="DH30" s="680"/>
      <c r="DI30" s="680"/>
      <c r="DJ30" s="680"/>
      <c r="DK30" s="681"/>
      <c r="DL30" s="688">
        <v>326232</v>
      </c>
      <c r="DM30" s="680"/>
      <c r="DN30" s="680"/>
      <c r="DO30" s="680"/>
      <c r="DP30" s="680"/>
      <c r="DQ30" s="680"/>
      <c r="DR30" s="680"/>
      <c r="DS30" s="680"/>
      <c r="DT30" s="680"/>
      <c r="DU30" s="680"/>
      <c r="DV30" s="681"/>
      <c r="DW30" s="684">
        <v>9.1</v>
      </c>
      <c r="DX30" s="713"/>
      <c r="DY30" s="713"/>
      <c r="DZ30" s="713"/>
      <c r="EA30" s="713"/>
      <c r="EB30" s="713"/>
      <c r="EC30" s="714"/>
    </row>
    <row r="31" spans="2:133" ht="11.25" customHeight="1" x14ac:dyDescent="0.2">
      <c r="B31" s="676" t="s">
        <v>311</v>
      </c>
      <c r="C31" s="677"/>
      <c r="D31" s="677"/>
      <c r="E31" s="677"/>
      <c r="F31" s="677"/>
      <c r="G31" s="677"/>
      <c r="H31" s="677"/>
      <c r="I31" s="677"/>
      <c r="J31" s="677"/>
      <c r="K31" s="677"/>
      <c r="L31" s="677"/>
      <c r="M31" s="677"/>
      <c r="N31" s="677"/>
      <c r="O31" s="677"/>
      <c r="P31" s="677"/>
      <c r="Q31" s="678"/>
      <c r="R31" s="679">
        <v>39232</v>
      </c>
      <c r="S31" s="680"/>
      <c r="T31" s="680"/>
      <c r="U31" s="680"/>
      <c r="V31" s="680"/>
      <c r="W31" s="680"/>
      <c r="X31" s="680"/>
      <c r="Y31" s="681"/>
      <c r="Z31" s="682">
        <v>0.8</v>
      </c>
      <c r="AA31" s="682"/>
      <c r="AB31" s="682"/>
      <c r="AC31" s="682"/>
      <c r="AD31" s="683" t="s">
        <v>128</v>
      </c>
      <c r="AE31" s="683"/>
      <c r="AF31" s="683"/>
      <c r="AG31" s="683"/>
      <c r="AH31" s="683"/>
      <c r="AI31" s="683"/>
      <c r="AJ31" s="683"/>
      <c r="AK31" s="683"/>
      <c r="AL31" s="684" t="s">
        <v>128</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99.4</v>
      </c>
      <c r="BH31" s="715"/>
      <c r="BI31" s="715"/>
      <c r="BJ31" s="715"/>
      <c r="BK31" s="715"/>
      <c r="BL31" s="715"/>
      <c r="BM31" s="685">
        <v>98.4</v>
      </c>
      <c r="BN31" s="737"/>
      <c r="BO31" s="737"/>
      <c r="BP31" s="737"/>
      <c r="BQ31" s="738"/>
      <c r="BR31" s="736">
        <v>99.2</v>
      </c>
      <c r="BS31" s="715"/>
      <c r="BT31" s="715"/>
      <c r="BU31" s="715"/>
      <c r="BV31" s="715"/>
      <c r="BW31" s="715"/>
      <c r="BX31" s="685">
        <v>97</v>
      </c>
      <c r="BY31" s="737"/>
      <c r="BZ31" s="737"/>
      <c r="CA31" s="737"/>
      <c r="CB31" s="738"/>
      <c r="CD31" s="744"/>
      <c r="CE31" s="745"/>
      <c r="CF31" s="694" t="s">
        <v>314</v>
      </c>
      <c r="CG31" s="695"/>
      <c r="CH31" s="695"/>
      <c r="CI31" s="695"/>
      <c r="CJ31" s="695"/>
      <c r="CK31" s="695"/>
      <c r="CL31" s="695"/>
      <c r="CM31" s="695"/>
      <c r="CN31" s="695"/>
      <c r="CO31" s="695"/>
      <c r="CP31" s="695"/>
      <c r="CQ31" s="696"/>
      <c r="CR31" s="679">
        <v>31776</v>
      </c>
      <c r="CS31" s="715"/>
      <c r="CT31" s="715"/>
      <c r="CU31" s="715"/>
      <c r="CV31" s="715"/>
      <c r="CW31" s="715"/>
      <c r="CX31" s="715"/>
      <c r="CY31" s="716"/>
      <c r="CZ31" s="684">
        <v>0.6</v>
      </c>
      <c r="DA31" s="713"/>
      <c r="DB31" s="713"/>
      <c r="DC31" s="717"/>
      <c r="DD31" s="688">
        <v>31776</v>
      </c>
      <c r="DE31" s="715"/>
      <c r="DF31" s="715"/>
      <c r="DG31" s="715"/>
      <c r="DH31" s="715"/>
      <c r="DI31" s="715"/>
      <c r="DJ31" s="715"/>
      <c r="DK31" s="716"/>
      <c r="DL31" s="688">
        <v>31776</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2">
      <c r="B32" s="676" t="s">
        <v>315</v>
      </c>
      <c r="C32" s="677"/>
      <c r="D32" s="677"/>
      <c r="E32" s="677"/>
      <c r="F32" s="677"/>
      <c r="G32" s="677"/>
      <c r="H32" s="677"/>
      <c r="I32" s="677"/>
      <c r="J32" s="677"/>
      <c r="K32" s="677"/>
      <c r="L32" s="677"/>
      <c r="M32" s="677"/>
      <c r="N32" s="677"/>
      <c r="O32" s="677"/>
      <c r="P32" s="677"/>
      <c r="Q32" s="678"/>
      <c r="R32" s="679">
        <v>66453</v>
      </c>
      <c r="S32" s="680"/>
      <c r="T32" s="680"/>
      <c r="U32" s="680"/>
      <c r="V32" s="680"/>
      <c r="W32" s="680"/>
      <c r="X32" s="680"/>
      <c r="Y32" s="681"/>
      <c r="Z32" s="682">
        <v>1.3</v>
      </c>
      <c r="AA32" s="682"/>
      <c r="AB32" s="682"/>
      <c r="AC32" s="682"/>
      <c r="AD32" s="683" t="s">
        <v>228</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98.9</v>
      </c>
      <c r="BH32" s="749"/>
      <c r="BI32" s="749"/>
      <c r="BJ32" s="749"/>
      <c r="BK32" s="749"/>
      <c r="BL32" s="749"/>
      <c r="BM32" s="750">
        <v>95.6</v>
      </c>
      <c r="BN32" s="749"/>
      <c r="BO32" s="749"/>
      <c r="BP32" s="749"/>
      <c r="BQ32" s="751"/>
      <c r="BR32" s="748">
        <v>98.6</v>
      </c>
      <c r="BS32" s="749"/>
      <c r="BT32" s="749"/>
      <c r="BU32" s="749"/>
      <c r="BV32" s="749"/>
      <c r="BW32" s="749"/>
      <c r="BX32" s="750">
        <v>94.4</v>
      </c>
      <c r="BY32" s="749"/>
      <c r="BZ32" s="749"/>
      <c r="CA32" s="749"/>
      <c r="CB32" s="751"/>
      <c r="CD32" s="746"/>
      <c r="CE32" s="747"/>
      <c r="CF32" s="694" t="s">
        <v>317</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2">
      <c r="B33" s="676" t="s">
        <v>318</v>
      </c>
      <c r="C33" s="677"/>
      <c r="D33" s="677"/>
      <c r="E33" s="677"/>
      <c r="F33" s="677"/>
      <c r="G33" s="677"/>
      <c r="H33" s="677"/>
      <c r="I33" s="677"/>
      <c r="J33" s="677"/>
      <c r="K33" s="677"/>
      <c r="L33" s="677"/>
      <c r="M33" s="677"/>
      <c r="N33" s="677"/>
      <c r="O33" s="677"/>
      <c r="P33" s="677"/>
      <c r="Q33" s="678"/>
      <c r="R33" s="679">
        <v>244720</v>
      </c>
      <c r="S33" s="680"/>
      <c r="T33" s="680"/>
      <c r="U33" s="680"/>
      <c r="V33" s="680"/>
      <c r="W33" s="680"/>
      <c r="X33" s="680"/>
      <c r="Y33" s="681"/>
      <c r="Z33" s="682">
        <v>4.7</v>
      </c>
      <c r="AA33" s="682"/>
      <c r="AB33" s="682"/>
      <c r="AC33" s="682"/>
      <c r="AD33" s="683" t="s">
        <v>228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2542120</v>
      </c>
      <c r="CS33" s="715"/>
      <c r="CT33" s="715"/>
      <c r="CU33" s="715"/>
      <c r="CV33" s="715"/>
      <c r="CW33" s="715"/>
      <c r="CX33" s="715"/>
      <c r="CY33" s="716"/>
      <c r="CZ33" s="684">
        <v>51.4</v>
      </c>
      <c r="DA33" s="713"/>
      <c r="DB33" s="713"/>
      <c r="DC33" s="717"/>
      <c r="DD33" s="688">
        <v>2055502</v>
      </c>
      <c r="DE33" s="715"/>
      <c r="DF33" s="715"/>
      <c r="DG33" s="715"/>
      <c r="DH33" s="715"/>
      <c r="DI33" s="715"/>
      <c r="DJ33" s="715"/>
      <c r="DK33" s="716"/>
      <c r="DL33" s="688">
        <v>1734467</v>
      </c>
      <c r="DM33" s="715"/>
      <c r="DN33" s="715"/>
      <c r="DO33" s="715"/>
      <c r="DP33" s="715"/>
      <c r="DQ33" s="715"/>
      <c r="DR33" s="715"/>
      <c r="DS33" s="715"/>
      <c r="DT33" s="715"/>
      <c r="DU33" s="715"/>
      <c r="DV33" s="716"/>
      <c r="DW33" s="684">
        <v>48.4</v>
      </c>
      <c r="DX33" s="713"/>
      <c r="DY33" s="713"/>
      <c r="DZ33" s="713"/>
      <c r="EA33" s="713"/>
      <c r="EB33" s="713"/>
      <c r="EC33" s="714"/>
    </row>
    <row r="34" spans="2:133" ht="11.25" customHeight="1" x14ac:dyDescent="0.2">
      <c r="B34" s="676" t="s">
        <v>320</v>
      </c>
      <c r="C34" s="677"/>
      <c r="D34" s="677"/>
      <c r="E34" s="677"/>
      <c r="F34" s="677"/>
      <c r="G34" s="677"/>
      <c r="H34" s="677"/>
      <c r="I34" s="677"/>
      <c r="J34" s="677"/>
      <c r="K34" s="677"/>
      <c r="L34" s="677"/>
      <c r="M34" s="677"/>
      <c r="N34" s="677"/>
      <c r="O34" s="677"/>
      <c r="P34" s="677"/>
      <c r="Q34" s="678"/>
      <c r="R34" s="679">
        <v>202606</v>
      </c>
      <c r="S34" s="680"/>
      <c r="T34" s="680"/>
      <c r="U34" s="680"/>
      <c r="V34" s="680"/>
      <c r="W34" s="680"/>
      <c r="X34" s="680"/>
      <c r="Y34" s="681"/>
      <c r="Z34" s="682">
        <v>3.9</v>
      </c>
      <c r="AA34" s="682"/>
      <c r="AB34" s="682"/>
      <c r="AC34" s="682"/>
      <c r="AD34" s="683">
        <v>37</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966021</v>
      </c>
      <c r="CS34" s="680"/>
      <c r="CT34" s="680"/>
      <c r="CU34" s="680"/>
      <c r="CV34" s="680"/>
      <c r="CW34" s="680"/>
      <c r="CX34" s="680"/>
      <c r="CY34" s="681"/>
      <c r="CZ34" s="684">
        <v>19.5</v>
      </c>
      <c r="DA34" s="713"/>
      <c r="DB34" s="713"/>
      <c r="DC34" s="717"/>
      <c r="DD34" s="688">
        <v>719929</v>
      </c>
      <c r="DE34" s="680"/>
      <c r="DF34" s="680"/>
      <c r="DG34" s="680"/>
      <c r="DH34" s="680"/>
      <c r="DI34" s="680"/>
      <c r="DJ34" s="680"/>
      <c r="DK34" s="681"/>
      <c r="DL34" s="688">
        <v>678603</v>
      </c>
      <c r="DM34" s="680"/>
      <c r="DN34" s="680"/>
      <c r="DO34" s="680"/>
      <c r="DP34" s="680"/>
      <c r="DQ34" s="680"/>
      <c r="DR34" s="680"/>
      <c r="DS34" s="680"/>
      <c r="DT34" s="680"/>
      <c r="DU34" s="680"/>
      <c r="DV34" s="681"/>
      <c r="DW34" s="684">
        <v>18.899999999999999</v>
      </c>
      <c r="DX34" s="713"/>
      <c r="DY34" s="713"/>
      <c r="DZ34" s="713"/>
      <c r="EA34" s="713"/>
      <c r="EB34" s="713"/>
      <c r="EC34" s="714"/>
    </row>
    <row r="35" spans="2:133" ht="11.25" customHeight="1" x14ac:dyDescent="0.2">
      <c r="B35" s="676" t="s">
        <v>324</v>
      </c>
      <c r="C35" s="677"/>
      <c r="D35" s="677"/>
      <c r="E35" s="677"/>
      <c r="F35" s="677"/>
      <c r="G35" s="677"/>
      <c r="H35" s="677"/>
      <c r="I35" s="677"/>
      <c r="J35" s="677"/>
      <c r="K35" s="677"/>
      <c r="L35" s="677"/>
      <c r="M35" s="677"/>
      <c r="N35" s="677"/>
      <c r="O35" s="677"/>
      <c r="P35" s="677"/>
      <c r="Q35" s="678"/>
      <c r="R35" s="679">
        <v>245200</v>
      </c>
      <c r="S35" s="680"/>
      <c r="T35" s="680"/>
      <c r="U35" s="680"/>
      <c r="V35" s="680"/>
      <c r="W35" s="680"/>
      <c r="X35" s="680"/>
      <c r="Y35" s="681"/>
      <c r="Z35" s="682">
        <v>4.7</v>
      </c>
      <c r="AA35" s="682"/>
      <c r="AB35" s="682"/>
      <c r="AC35" s="682"/>
      <c r="AD35" s="683" t="s">
        <v>228</v>
      </c>
      <c r="AE35" s="683"/>
      <c r="AF35" s="683"/>
      <c r="AG35" s="683"/>
      <c r="AH35" s="683"/>
      <c r="AI35" s="683"/>
      <c r="AJ35" s="683"/>
      <c r="AK35" s="683"/>
      <c r="AL35" s="684" t="s">
        <v>228</v>
      </c>
      <c r="AM35" s="685"/>
      <c r="AN35" s="685"/>
      <c r="AO35" s="686"/>
      <c r="AP35" s="234"/>
      <c r="AQ35" s="752" t="s">
        <v>325</v>
      </c>
      <c r="AR35" s="753"/>
      <c r="AS35" s="753"/>
      <c r="AT35" s="753"/>
      <c r="AU35" s="753"/>
      <c r="AV35" s="753"/>
      <c r="AW35" s="753"/>
      <c r="AX35" s="753"/>
      <c r="AY35" s="754"/>
      <c r="AZ35" s="668">
        <v>788736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87512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26604</v>
      </c>
      <c r="CS35" s="715"/>
      <c r="CT35" s="715"/>
      <c r="CU35" s="715"/>
      <c r="CV35" s="715"/>
      <c r="CW35" s="715"/>
      <c r="CX35" s="715"/>
      <c r="CY35" s="716"/>
      <c r="CZ35" s="684">
        <v>0.5</v>
      </c>
      <c r="DA35" s="713"/>
      <c r="DB35" s="713"/>
      <c r="DC35" s="717"/>
      <c r="DD35" s="688">
        <v>22374</v>
      </c>
      <c r="DE35" s="715"/>
      <c r="DF35" s="715"/>
      <c r="DG35" s="715"/>
      <c r="DH35" s="715"/>
      <c r="DI35" s="715"/>
      <c r="DJ35" s="715"/>
      <c r="DK35" s="716"/>
      <c r="DL35" s="688">
        <v>22295</v>
      </c>
      <c r="DM35" s="715"/>
      <c r="DN35" s="715"/>
      <c r="DO35" s="715"/>
      <c r="DP35" s="715"/>
      <c r="DQ35" s="715"/>
      <c r="DR35" s="715"/>
      <c r="DS35" s="715"/>
      <c r="DT35" s="715"/>
      <c r="DU35" s="715"/>
      <c r="DV35" s="716"/>
      <c r="DW35" s="684">
        <v>0.6</v>
      </c>
      <c r="DX35" s="713"/>
      <c r="DY35" s="713"/>
      <c r="DZ35" s="713"/>
      <c r="EA35" s="713"/>
      <c r="EB35" s="713"/>
      <c r="EC35" s="714"/>
    </row>
    <row r="36" spans="2:133" ht="11.25" customHeight="1" x14ac:dyDescent="0.2">
      <c r="B36" s="676" t="s">
        <v>328</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228</v>
      </c>
      <c r="AA36" s="682"/>
      <c r="AB36" s="682"/>
      <c r="AC36" s="682"/>
      <c r="AD36" s="683" t="s">
        <v>128</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282300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79485</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512827</v>
      </c>
      <c r="CS36" s="680"/>
      <c r="CT36" s="680"/>
      <c r="CU36" s="680"/>
      <c r="CV36" s="680"/>
      <c r="CW36" s="680"/>
      <c r="CX36" s="680"/>
      <c r="CY36" s="681"/>
      <c r="CZ36" s="684">
        <v>10.4</v>
      </c>
      <c r="DA36" s="713"/>
      <c r="DB36" s="713"/>
      <c r="DC36" s="717"/>
      <c r="DD36" s="688">
        <v>490498</v>
      </c>
      <c r="DE36" s="680"/>
      <c r="DF36" s="680"/>
      <c r="DG36" s="680"/>
      <c r="DH36" s="680"/>
      <c r="DI36" s="680"/>
      <c r="DJ36" s="680"/>
      <c r="DK36" s="681"/>
      <c r="DL36" s="688">
        <v>423858</v>
      </c>
      <c r="DM36" s="680"/>
      <c r="DN36" s="680"/>
      <c r="DO36" s="680"/>
      <c r="DP36" s="680"/>
      <c r="DQ36" s="680"/>
      <c r="DR36" s="680"/>
      <c r="DS36" s="680"/>
      <c r="DT36" s="680"/>
      <c r="DU36" s="680"/>
      <c r="DV36" s="681"/>
      <c r="DW36" s="684">
        <v>11.8</v>
      </c>
      <c r="DX36" s="713"/>
      <c r="DY36" s="713"/>
      <c r="DZ36" s="713"/>
      <c r="EA36" s="713"/>
      <c r="EB36" s="713"/>
      <c r="EC36" s="714"/>
    </row>
    <row r="37" spans="2:133" ht="11.25" customHeight="1" x14ac:dyDescent="0.2">
      <c r="B37" s="676" t="s">
        <v>332</v>
      </c>
      <c r="C37" s="677"/>
      <c r="D37" s="677"/>
      <c r="E37" s="677"/>
      <c r="F37" s="677"/>
      <c r="G37" s="677"/>
      <c r="H37" s="677"/>
      <c r="I37" s="677"/>
      <c r="J37" s="677"/>
      <c r="K37" s="677"/>
      <c r="L37" s="677"/>
      <c r="M37" s="677"/>
      <c r="N37" s="677"/>
      <c r="O37" s="677"/>
      <c r="P37" s="677"/>
      <c r="Q37" s="678"/>
      <c r="R37" s="679">
        <v>196000</v>
      </c>
      <c r="S37" s="680"/>
      <c r="T37" s="680"/>
      <c r="U37" s="680"/>
      <c r="V37" s="680"/>
      <c r="W37" s="680"/>
      <c r="X37" s="680"/>
      <c r="Y37" s="681"/>
      <c r="Z37" s="682">
        <v>3.8</v>
      </c>
      <c r="AA37" s="682"/>
      <c r="AB37" s="682"/>
      <c r="AC37" s="682"/>
      <c r="AD37" s="683" t="s">
        <v>128</v>
      </c>
      <c r="AE37" s="683"/>
      <c r="AF37" s="683"/>
      <c r="AG37" s="683"/>
      <c r="AH37" s="683"/>
      <c r="AI37" s="683"/>
      <c r="AJ37" s="683"/>
      <c r="AK37" s="683"/>
      <c r="AL37" s="684" t="s">
        <v>228</v>
      </c>
      <c r="AM37" s="685"/>
      <c r="AN37" s="685"/>
      <c r="AO37" s="686"/>
      <c r="AQ37" s="756" t="s">
        <v>333</v>
      </c>
      <c r="AR37" s="757"/>
      <c r="AS37" s="757"/>
      <c r="AT37" s="757"/>
      <c r="AU37" s="757"/>
      <c r="AV37" s="757"/>
      <c r="AW37" s="757"/>
      <c r="AX37" s="757"/>
      <c r="AY37" s="758"/>
      <c r="AZ37" s="679">
        <v>35231</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1988</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277428</v>
      </c>
      <c r="CS37" s="715"/>
      <c r="CT37" s="715"/>
      <c r="CU37" s="715"/>
      <c r="CV37" s="715"/>
      <c r="CW37" s="715"/>
      <c r="CX37" s="715"/>
      <c r="CY37" s="716"/>
      <c r="CZ37" s="684">
        <v>5.6</v>
      </c>
      <c r="DA37" s="713"/>
      <c r="DB37" s="713"/>
      <c r="DC37" s="717"/>
      <c r="DD37" s="688">
        <v>277428</v>
      </c>
      <c r="DE37" s="715"/>
      <c r="DF37" s="715"/>
      <c r="DG37" s="715"/>
      <c r="DH37" s="715"/>
      <c r="DI37" s="715"/>
      <c r="DJ37" s="715"/>
      <c r="DK37" s="716"/>
      <c r="DL37" s="688">
        <v>272734</v>
      </c>
      <c r="DM37" s="715"/>
      <c r="DN37" s="715"/>
      <c r="DO37" s="715"/>
      <c r="DP37" s="715"/>
      <c r="DQ37" s="715"/>
      <c r="DR37" s="715"/>
      <c r="DS37" s="715"/>
      <c r="DT37" s="715"/>
      <c r="DU37" s="715"/>
      <c r="DV37" s="716"/>
      <c r="DW37" s="684">
        <v>7.6</v>
      </c>
      <c r="DX37" s="713"/>
      <c r="DY37" s="713"/>
      <c r="DZ37" s="713"/>
      <c r="EA37" s="713"/>
      <c r="EB37" s="713"/>
      <c r="EC37" s="714"/>
    </row>
    <row r="38" spans="2:133" ht="11.25" customHeight="1" x14ac:dyDescent="0.2">
      <c r="B38" s="724" t="s">
        <v>336</v>
      </c>
      <c r="C38" s="725"/>
      <c r="D38" s="725"/>
      <c r="E38" s="725"/>
      <c r="F38" s="725"/>
      <c r="G38" s="725"/>
      <c r="H38" s="725"/>
      <c r="I38" s="725"/>
      <c r="J38" s="725"/>
      <c r="K38" s="725"/>
      <c r="L38" s="725"/>
      <c r="M38" s="725"/>
      <c r="N38" s="725"/>
      <c r="O38" s="725"/>
      <c r="P38" s="725"/>
      <c r="Q38" s="726"/>
      <c r="R38" s="759">
        <v>5173868</v>
      </c>
      <c r="S38" s="760"/>
      <c r="T38" s="760"/>
      <c r="U38" s="760"/>
      <c r="V38" s="760"/>
      <c r="W38" s="760"/>
      <c r="X38" s="760"/>
      <c r="Y38" s="761"/>
      <c r="Z38" s="762">
        <v>100</v>
      </c>
      <c r="AA38" s="762"/>
      <c r="AB38" s="762"/>
      <c r="AC38" s="762"/>
      <c r="AD38" s="763">
        <v>3387321</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3893</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3470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749612</v>
      </c>
      <c r="CS38" s="680"/>
      <c r="CT38" s="680"/>
      <c r="CU38" s="680"/>
      <c r="CV38" s="680"/>
      <c r="CW38" s="680"/>
      <c r="CX38" s="680"/>
      <c r="CY38" s="681"/>
      <c r="CZ38" s="684">
        <v>15.2</v>
      </c>
      <c r="DA38" s="713"/>
      <c r="DB38" s="713"/>
      <c r="DC38" s="717"/>
      <c r="DD38" s="688">
        <v>655453</v>
      </c>
      <c r="DE38" s="680"/>
      <c r="DF38" s="680"/>
      <c r="DG38" s="680"/>
      <c r="DH38" s="680"/>
      <c r="DI38" s="680"/>
      <c r="DJ38" s="680"/>
      <c r="DK38" s="681"/>
      <c r="DL38" s="688">
        <v>609711</v>
      </c>
      <c r="DM38" s="680"/>
      <c r="DN38" s="680"/>
      <c r="DO38" s="680"/>
      <c r="DP38" s="680"/>
      <c r="DQ38" s="680"/>
      <c r="DR38" s="680"/>
      <c r="DS38" s="680"/>
      <c r="DT38" s="680"/>
      <c r="DU38" s="680"/>
      <c r="DV38" s="681"/>
      <c r="DW38" s="684">
        <v>17</v>
      </c>
      <c r="DX38" s="713"/>
      <c r="DY38" s="713"/>
      <c r="DZ38" s="713"/>
      <c r="EA38" s="713"/>
      <c r="EB38" s="713"/>
      <c r="EC38" s="714"/>
    </row>
    <row r="39" spans="2:133" ht="11.25" customHeight="1" x14ac:dyDescent="0.2">
      <c r="AQ39" s="756" t="s">
        <v>340</v>
      </c>
      <c r="AR39" s="757"/>
      <c r="AS39" s="757"/>
      <c r="AT39" s="757"/>
      <c r="AU39" s="757"/>
      <c r="AV39" s="757"/>
      <c r="AW39" s="757"/>
      <c r="AX39" s="757"/>
      <c r="AY39" s="758"/>
      <c r="AZ39" s="679" t="s">
        <v>228</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118</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284586</v>
      </c>
      <c r="CS39" s="715"/>
      <c r="CT39" s="715"/>
      <c r="CU39" s="715"/>
      <c r="CV39" s="715"/>
      <c r="CW39" s="715"/>
      <c r="CX39" s="715"/>
      <c r="CY39" s="716"/>
      <c r="CZ39" s="684">
        <v>5.8</v>
      </c>
      <c r="DA39" s="713"/>
      <c r="DB39" s="713"/>
      <c r="DC39" s="717"/>
      <c r="DD39" s="688">
        <v>164778</v>
      </c>
      <c r="DE39" s="715"/>
      <c r="DF39" s="715"/>
      <c r="DG39" s="715"/>
      <c r="DH39" s="715"/>
      <c r="DI39" s="715"/>
      <c r="DJ39" s="715"/>
      <c r="DK39" s="716"/>
      <c r="DL39" s="688" t="s">
        <v>128</v>
      </c>
      <c r="DM39" s="715"/>
      <c r="DN39" s="715"/>
      <c r="DO39" s="715"/>
      <c r="DP39" s="715"/>
      <c r="DQ39" s="715"/>
      <c r="DR39" s="715"/>
      <c r="DS39" s="715"/>
      <c r="DT39" s="715"/>
      <c r="DU39" s="715"/>
      <c r="DV39" s="716"/>
      <c r="DW39" s="684" t="s">
        <v>228</v>
      </c>
      <c r="DX39" s="713"/>
      <c r="DY39" s="713"/>
      <c r="DZ39" s="713"/>
      <c r="EA39" s="713"/>
      <c r="EB39" s="713"/>
      <c r="EC39" s="714"/>
    </row>
    <row r="40" spans="2:133" ht="11.25" customHeight="1" x14ac:dyDescent="0.2">
      <c r="AQ40" s="756" t="s">
        <v>344</v>
      </c>
      <c r="AR40" s="757"/>
      <c r="AS40" s="757"/>
      <c r="AT40" s="757"/>
      <c r="AU40" s="757"/>
      <c r="AV40" s="757"/>
      <c r="AW40" s="757"/>
      <c r="AX40" s="757"/>
      <c r="AY40" s="758"/>
      <c r="AZ40" s="679">
        <v>122912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2470</v>
      </c>
      <c r="CS40" s="680"/>
      <c r="CT40" s="680"/>
      <c r="CU40" s="680"/>
      <c r="CV40" s="680"/>
      <c r="CW40" s="680"/>
      <c r="CX40" s="680"/>
      <c r="CY40" s="681"/>
      <c r="CZ40" s="684">
        <v>0</v>
      </c>
      <c r="DA40" s="713"/>
      <c r="DB40" s="713"/>
      <c r="DC40" s="717"/>
      <c r="DD40" s="688">
        <v>2470</v>
      </c>
      <c r="DE40" s="680"/>
      <c r="DF40" s="680"/>
      <c r="DG40" s="680"/>
      <c r="DH40" s="680"/>
      <c r="DI40" s="680"/>
      <c r="DJ40" s="680"/>
      <c r="DK40" s="681"/>
      <c r="DL40" s="688" t="s">
        <v>228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2">
      <c r="AQ41" s="766" t="s">
        <v>347</v>
      </c>
      <c r="AR41" s="767"/>
      <c r="AS41" s="767"/>
      <c r="AT41" s="767"/>
      <c r="AU41" s="767"/>
      <c r="AV41" s="767"/>
      <c r="AW41" s="767"/>
      <c r="AX41" s="767"/>
      <c r="AY41" s="768"/>
      <c r="AZ41" s="759">
        <v>344400</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280</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128</v>
      </c>
      <c r="DA41" s="713"/>
      <c r="DB41" s="713"/>
      <c r="DC41" s="717"/>
      <c r="DD41" s="688" t="s">
        <v>174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540103</v>
      </c>
      <c r="CS42" s="680"/>
      <c r="CT42" s="680"/>
      <c r="CU42" s="680"/>
      <c r="CV42" s="680"/>
      <c r="CW42" s="680"/>
      <c r="CX42" s="680"/>
      <c r="CY42" s="681"/>
      <c r="CZ42" s="684">
        <v>10.9</v>
      </c>
      <c r="DA42" s="685"/>
      <c r="DB42" s="685"/>
      <c r="DC42" s="780"/>
      <c r="DD42" s="688">
        <v>326863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14309</v>
      </c>
      <c r="CS43" s="715"/>
      <c r="CT43" s="715"/>
      <c r="CU43" s="715"/>
      <c r="CV43" s="715"/>
      <c r="CW43" s="715"/>
      <c r="CX43" s="715"/>
      <c r="CY43" s="716"/>
      <c r="CZ43" s="684">
        <v>0.3</v>
      </c>
      <c r="DA43" s="713"/>
      <c r="DB43" s="713"/>
      <c r="DC43" s="717"/>
      <c r="DD43" s="688">
        <v>14309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354</v>
      </c>
      <c r="CD44" s="791" t="s">
        <v>306</v>
      </c>
      <c r="CE44" s="792"/>
      <c r="CF44" s="676" t="s">
        <v>355</v>
      </c>
      <c r="CG44" s="677"/>
      <c r="CH44" s="677"/>
      <c r="CI44" s="677"/>
      <c r="CJ44" s="677"/>
      <c r="CK44" s="677"/>
      <c r="CL44" s="677"/>
      <c r="CM44" s="677"/>
      <c r="CN44" s="677"/>
      <c r="CO44" s="677"/>
      <c r="CP44" s="677"/>
      <c r="CQ44" s="678"/>
      <c r="CR44" s="679">
        <v>540103</v>
      </c>
      <c r="CS44" s="680"/>
      <c r="CT44" s="680"/>
      <c r="CU44" s="680"/>
      <c r="CV44" s="680"/>
      <c r="CW44" s="680"/>
      <c r="CX44" s="680"/>
      <c r="CY44" s="681"/>
      <c r="CZ44" s="684">
        <v>10.9</v>
      </c>
      <c r="DA44" s="685"/>
      <c r="DB44" s="685"/>
      <c r="DC44" s="780"/>
      <c r="DD44" s="688">
        <v>326863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356</v>
      </c>
      <c r="CG45" s="677"/>
      <c r="CH45" s="677"/>
      <c r="CI45" s="677"/>
      <c r="CJ45" s="677"/>
      <c r="CK45" s="677"/>
      <c r="CL45" s="677"/>
      <c r="CM45" s="677"/>
      <c r="CN45" s="677"/>
      <c r="CO45" s="677"/>
      <c r="CP45" s="677"/>
      <c r="CQ45" s="678"/>
      <c r="CR45" s="679">
        <v>221827</v>
      </c>
      <c r="CS45" s="715"/>
      <c r="CT45" s="715"/>
      <c r="CU45" s="715"/>
      <c r="CV45" s="715"/>
      <c r="CW45" s="715"/>
      <c r="CX45" s="715"/>
      <c r="CY45" s="716"/>
      <c r="CZ45" s="684">
        <v>4.5</v>
      </c>
      <c r="DA45" s="713"/>
      <c r="DB45" s="713"/>
      <c r="DC45" s="717"/>
      <c r="DD45" s="688">
        <v>118040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357</v>
      </c>
      <c r="CG46" s="677"/>
      <c r="CH46" s="677"/>
      <c r="CI46" s="677"/>
      <c r="CJ46" s="677"/>
      <c r="CK46" s="677"/>
      <c r="CL46" s="677"/>
      <c r="CM46" s="677"/>
      <c r="CN46" s="677"/>
      <c r="CO46" s="677"/>
      <c r="CP46" s="677"/>
      <c r="CQ46" s="678"/>
      <c r="CR46" s="679">
        <v>296624</v>
      </c>
      <c r="CS46" s="680"/>
      <c r="CT46" s="680"/>
      <c r="CU46" s="680"/>
      <c r="CV46" s="680"/>
      <c r="CW46" s="680"/>
      <c r="CX46" s="680"/>
      <c r="CY46" s="681"/>
      <c r="CZ46" s="684">
        <v>6</v>
      </c>
      <c r="DA46" s="685"/>
      <c r="DB46" s="685"/>
      <c r="DC46" s="780"/>
      <c r="DD46" s="688">
        <v>187171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358</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128</v>
      </c>
      <c r="DA47" s="713"/>
      <c r="DB47" s="713"/>
      <c r="DC47" s="717"/>
      <c r="DD47" s="688" t="s">
        <v>228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359</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228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360</v>
      </c>
      <c r="CE49" s="725"/>
      <c r="CF49" s="725"/>
      <c r="CG49" s="725"/>
      <c r="CH49" s="725"/>
      <c r="CI49" s="725"/>
      <c r="CJ49" s="725"/>
      <c r="CK49" s="725"/>
      <c r="CL49" s="725"/>
      <c r="CM49" s="725"/>
      <c r="CN49" s="725"/>
      <c r="CO49" s="725"/>
      <c r="CP49" s="725"/>
      <c r="CQ49" s="726"/>
      <c r="CR49" s="759">
        <v>4943293</v>
      </c>
      <c r="CS49" s="749"/>
      <c r="CT49" s="749"/>
      <c r="CU49" s="749"/>
      <c r="CV49" s="749"/>
      <c r="CW49" s="749"/>
      <c r="CX49" s="749"/>
      <c r="CY49" s="781"/>
      <c r="CZ49" s="764">
        <v>100</v>
      </c>
      <c r="DA49" s="782"/>
      <c r="DB49" s="782"/>
      <c r="DC49" s="783"/>
      <c r="DD49" s="784">
        <v>3771634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bZAmkcVCKh9OwFp7DP7JJqX+uuulZBzPEINQV3Ka1a7ogB36CKoHNG4UUPTibLYRd3geNqxR6Qyrl6bETMrSAw==" saltValue="KcTRMSPTlCvy6eIVoNKQ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383</v>
      </c>
      <c r="C7" s="812"/>
      <c r="D7" s="812"/>
      <c r="E7" s="812"/>
      <c r="F7" s="812"/>
      <c r="G7" s="812"/>
      <c r="H7" s="812"/>
      <c r="I7" s="812"/>
      <c r="J7" s="812"/>
      <c r="K7" s="812"/>
      <c r="L7" s="812"/>
      <c r="M7" s="812"/>
      <c r="N7" s="812"/>
      <c r="O7" s="812"/>
      <c r="P7" s="813"/>
      <c r="Q7" s="814">
        <v>5176</v>
      </c>
      <c r="R7" s="815"/>
      <c r="S7" s="815"/>
      <c r="T7" s="815"/>
      <c r="U7" s="815"/>
      <c r="V7" s="815">
        <v>4945</v>
      </c>
      <c r="W7" s="815"/>
      <c r="X7" s="815"/>
      <c r="Y7" s="815"/>
      <c r="Z7" s="815"/>
      <c r="AA7" s="815">
        <v>231</v>
      </c>
      <c r="AB7" s="815"/>
      <c r="AC7" s="815"/>
      <c r="AD7" s="815"/>
      <c r="AE7" s="816"/>
      <c r="AF7" s="817">
        <v>214</v>
      </c>
      <c r="AG7" s="818"/>
      <c r="AH7" s="818"/>
      <c r="AI7" s="818"/>
      <c r="AJ7" s="819"/>
      <c r="AK7" s="854">
        <v>64</v>
      </c>
      <c r="AL7" s="855"/>
      <c r="AM7" s="855"/>
      <c r="AN7" s="855"/>
      <c r="AO7" s="855"/>
      <c r="AP7" s="855">
        <v>5274</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583</v>
      </c>
      <c r="BT7" s="859"/>
      <c r="BU7" s="859"/>
      <c r="BV7" s="859"/>
      <c r="BW7" s="859"/>
      <c r="BX7" s="859"/>
      <c r="BY7" s="859"/>
      <c r="BZ7" s="859"/>
      <c r="CA7" s="859"/>
      <c r="CB7" s="859"/>
      <c r="CC7" s="859"/>
      <c r="CD7" s="859"/>
      <c r="CE7" s="859"/>
      <c r="CF7" s="859"/>
      <c r="CG7" s="860"/>
      <c r="CH7" s="851">
        <v>-52</v>
      </c>
      <c r="CI7" s="852"/>
      <c r="CJ7" s="852"/>
      <c r="CK7" s="852"/>
      <c r="CL7" s="853"/>
      <c r="CM7" s="851">
        <v>161</v>
      </c>
      <c r="CN7" s="852"/>
      <c r="CO7" s="852"/>
      <c r="CP7" s="852"/>
      <c r="CQ7" s="853"/>
      <c r="CR7" s="851">
        <v>50</v>
      </c>
      <c r="CS7" s="852"/>
      <c r="CT7" s="852"/>
      <c r="CU7" s="852"/>
      <c r="CV7" s="853"/>
      <c r="CW7" s="851">
        <v>7</v>
      </c>
      <c r="CX7" s="852"/>
      <c r="CY7" s="852"/>
      <c r="CZ7" s="852"/>
      <c r="DA7" s="853"/>
      <c r="DB7" s="851" t="s">
        <v>582</v>
      </c>
      <c r="DC7" s="852"/>
      <c r="DD7" s="852"/>
      <c r="DE7" s="852"/>
      <c r="DF7" s="853"/>
      <c r="DG7" s="851" t="s">
        <v>582</v>
      </c>
      <c r="DH7" s="852"/>
      <c r="DI7" s="852"/>
      <c r="DJ7" s="852"/>
      <c r="DK7" s="853"/>
      <c r="DL7" s="851" t="s">
        <v>582</v>
      </c>
      <c r="DM7" s="852"/>
      <c r="DN7" s="852"/>
      <c r="DO7" s="852"/>
      <c r="DP7" s="853"/>
      <c r="DQ7" s="851" t="s">
        <v>582</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584</v>
      </c>
      <c r="BT8" s="849"/>
      <c r="BU8" s="849"/>
      <c r="BV8" s="849"/>
      <c r="BW8" s="849"/>
      <c r="BX8" s="849"/>
      <c r="BY8" s="849"/>
      <c r="BZ8" s="849"/>
      <c r="CA8" s="849"/>
      <c r="CB8" s="849"/>
      <c r="CC8" s="849"/>
      <c r="CD8" s="849"/>
      <c r="CE8" s="849"/>
      <c r="CF8" s="849"/>
      <c r="CG8" s="850"/>
      <c r="CH8" s="861">
        <v>0</v>
      </c>
      <c r="CI8" s="862"/>
      <c r="CJ8" s="862"/>
      <c r="CK8" s="862"/>
      <c r="CL8" s="863"/>
      <c r="CM8" s="861">
        <v>66</v>
      </c>
      <c r="CN8" s="862"/>
      <c r="CO8" s="862"/>
      <c r="CP8" s="862"/>
      <c r="CQ8" s="863"/>
      <c r="CR8" s="861">
        <v>65</v>
      </c>
      <c r="CS8" s="862"/>
      <c r="CT8" s="862"/>
      <c r="CU8" s="862"/>
      <c r="CV8" s="863"/>
      <c r="CW8" s="861">
        <v>2</v>
      </c>
      <c r="CX8" s="862"/>
      <c r="CY8" s="862"/>
      <c r="CZ8" s="862"/>
      <c r="DA8" s="863"/>
      <c r="DB8" s="861" t="s">
        <v>582</v>
      </c>
      <c r="DC8" s="862"/>
      <c r="DD8" s="862"/>
      <c r="DE8" s="862"/>
      <c r="DF8" s="863"/>
      <c r="DG8" s="861" t="s">
        <v>582</v>
      </c>
      <c r="DH8" s="862"/>
      <c r="DI8" s="862"/>
      <c r="DJ8" s="862"/>
      <c r="DK8" s="863"/>
      <c r="DL8" s="861" t="s">
        <v>582</v>
      </c>
      <c r="DM8" s="862"/>
      <c r="DN8" s="862"/>
      <c r="DO8" s="862"/>
      <c r="DP8" s="863"/>
      <c r="DQ8" s="861" t="s">
        <v>582</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586</v>
      </c>
      <c r="BT9" s="849"/>
      <c r="BU9" s="849"/>
      <c r="BV9" s="849"/>
      <c r="BW9" s="849"/>
      <c r="BX9" s="849"/>
      <c r="BY9" s="849"/>
      <c r="BZ9" s="849"/>
      <c r="CA9" s="849"/>
      <c r="CB9" s="849"/>
      <c r="CC9" s="849"/>
      <c r="CD9" s="849"/>
      <c r="CE9" s="849"/>
      <c r="CF9" s="849"/>
      <c r="CG9" s="850"/>
      <c r="CH9" s="861">
        <v>1</v>
      </c>
      <c r="CI9" s="862"/>
      <c r="CJ9" s="862"/>
      <c r="CK9" s="862"/>
      <c r="CL9" s="863"/>
      <c r="CM9" s="861">
        <v>61</v>
      </c>
      <c r="CN9" s="862"/>
      <c r="CO9" s="862"/>
      <c r="CP9" s="862"/>
      <c r="CQ9" s="863"/>
      <c r="CR9" s="861">
        <v>2</v>
      </c>
      <c r="CS9" s="862"/>
      <c r="CT9" s="862"/>
      <c r="CU9" s="862"/>
      <c r="CV9" s="863"/>
      <c r="CW9" s="861" t="s">
        <v>587</v>
      </c>
      <c r="CX9" s="862"/>
      <c r="CY9" s="862"/>
      <c r="CZ9" s="862"/>
      <c r="DA9" s="863"/>
      <c r="DB9" s="861" t="s">
        <v>587</v>
      </c>
      <c r="DC9" s="862"/>
      <c r="DD9" s="862"/>
      <c r="DE9" s="862"/>
      <c r="DF9" s="863"/>
      <c r="DG9" s="861" t="s">
        <v>587</v>
      </c>
      <c r="DH9" s="862"/>
      <c r="DI9" s="862"/>
      <c r="DJ9" s="862"/>
      <c r="DK9" s="863"/>
      <c r="DL9" s="861" t="s">
        <v>587</v>
      </c>
      <c r="DM9" s="862"/>
      <c r="DN9" s="862"/>
      <c r="DO9" s="862"/>
      <c r="DP9" s="863"/>
      <c r="DQ9" s="861" t="s">
        <v>587</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385</v>
      </c>
      <c r="B23" s="870" t="s">
        <v>386</v>
      </c>
      <c r="C23" s="871"/>
      <c r="D23" s="871"/>
      <c r="E23" s="871"/>
      <c r="F23" s="871"/>
      <c r="G23" s="871"/>
      <c r="H23" s="871"/>
      <c r="I23" s="871"/>
      <c r="J23" s="871"/>
      <c r="K23" s="871"/>
      <c r="L23" s="871"/>
      <c r="M23" s="871"/>
      <c r="N23" s="871"/>
      <c r="O23" s="871"/>
      <c r="P23" s="872"/>
      <c r="Q23" s="873">
        <v>5176</v>
      </c>
      <c r="R23" s="874"/>
      <c r="S23" s="874"/>
      <c r="T23" s="874"/>
      <c r="U23" s="874"/>
      <c r="V23" s="874">
        <v>4945</v>
      </c>
      <c r="W23" s="874"/>
      <c r="X23" s="874"/>
      <c r="Y23" s="874"/>
      <c r="Z23" s="874"/>
      <c r="AA23" s="874">
        <v>231</v>
      </c>
      <c r="AB23" s="874"/>
      <c r="AC23" s="874"/>
      <c r="AD23" s="874"/>
      <c r="AE23" s="875"/>
      <c r="AF23" s="876">
        <v>214</v>
      </c>
      <c r="AG23" s="874"/>
      <c r="AH23" s="874"/>
      <c r="AI23" s="874"/>
      <c r="AJ23" s="877"/>
      <c r="AK23" s="878"/>
      <c r="AL23" s="879"/>
      <c r="AM23" s="879"/>
      <c r="AN23" s="879"/>
      <c r="AO23" s="879"/>
      <c r="AP23" s="874">
        <v>5274</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397</v>
      </c>
      <c r="C28" s="812"/>
      <c r="D28" s="812"/>
      <c r="E28" s="812"/>
      <c r="F28" s="812"/>
      <c r="G28" s="812"/>
      <c r="H28" s="812"/>
      <c r="I28" s="812"/>
      <c r="J28" s="812"/>
      <c r="K28" s="812"/>
      <c r="L28" s="812"/>
      <c r="M28" s="812"/>
      <c r="N28" s="812"/>
      <c r="O28" s="812"/>
      <c r="P28" s="813"/>
      <c r="Q28" s="901">
        <v>1594</v>
      </c>
      <c r="R28" s="902"/>
      <c r="S28" s="902"/>
      <c r="T28" s="902"/>
      <c r="U28" s="902"/>
      <c r="V28" s="902">
        <v>1506</v>
      </c>
      <c r="W28" s="902"/>
      <c r="X28" s="902"/>
      <c r="Y28" s="902"/>
      <c r="Z28" s="902"/>
      <c r="AA28" s="902">
        <v>88</v>
      </c>
      <c r="AB28" s="902"/>
      <c r="AC28" s="902"/>
      <c r="AD28" s="902"/>
      <c r="AE28" s="903"/>
      <c r="AF28" s="904">
        <v>88</v>
      </c>
      <c r="AG28" s="902"/>
      <c r="AH28" s="902"/>
      <c r="AI28" s="902"/>
      <c r="AJ28" s="905"/>
      <c r="AK28" s="906">
        <v>88</v>
      </c>
      <c r="AL28" s="898"/>
      <c r="AM28" s="898"/>
      <c r="AN28" s="898"/>
      <c r="AO28" s="898"/>
      <c r="AP28" s="898" t="s">
        <v>582</v>
      </c>
      <c r="AQ28" s="898"/>
      <c r="AR28" s="898"/>
      <c r="AS28" s="898"/>
      <c r="AT28" s="898"/>
      <c r="AU28" s="898" t="s">
        <v>582</v>
      </c>
      <c r="AV28" s="898"/>
      <c r="AW28" s="898"/>
      <c r="AX28" s="898"/>
      <c r="AY28" s="898"/>
      <c r="AZ28" s="898" t="s">
        <v>582</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398</v>
      </c>
      <c r="C29" s="836"/>
      <c r="D29" s="836"/>
      <c r="E29" s="836"/>
      <c r="F29" s="836"/>
      <c r="G29" s="836"/>
      <c r="H29" s="836"/>
      <c r="I29" s="836"/>
      <c r="J29" s="836"/>
      <c r="K29" s="836"/>
      <c r="L29" s="836"/>
      <c r="M29" s="836"/>
      <c r="N29" s="836"/>
      <c r="O29" s="836"/>
      <c r="P29" s="837"/>
      <c r="Q29" s="838">
        <v>1153</v>
      </c>
      <c r="R29" s="839"/>
      <c r="S29" s="839"/>
      <c r="T29" s="839"/>
      <c r="U29" s="839"/>
      <c r="V29" s="839">
        <v>1134</v>
      </c>
      <c r="W29" s="839"/>
      <c r="X29" s="839"/>
      <c r="Y29" s="839"/>
      <c r="Z29" s="839"/>
      <c r="AA29" s="839">
        <v>19</v>
      </c>
      <c r="AB29" s="839"/>
      <c r="AC29" s="839"/>
      <c r="AD29" s="839"/>
      <c r="AE29" s="840"/>
      <c r="AF29" s="841">
        <v>19</v>
      </c>
      <c r="AG29" s="842"/>
      <c r="AH29" s="842"/>
      <c r="AI29" s="842"/>
      <c r="AJ29" s="843"/>
      <c r="AK29" s="909">
        <v>156</v>
      </c>
      <c r="AL29" s="910"/>
      <c r="AM29" s="910"/>
      <c r="AN29" s="910"/>
      <c r="AO29" s="910"/>
      <c r="AP29" s="910" t="s">
        <v>582</v>
      </c>
      <c r="AQ29" s="910"/>
      <c r="AR29" s="910"/>
      <c r="AS29" s="910"/>
      <c r="AT29" s="910"/>
      <c r="AU29" s="910" t="s">
        <v>582</v>
      </c>
      <c r="AV29" s="910"/>
      <c r="AW29" s="910"/>
      <c r="AX29" s="910"/>
      <c r="AY29" s="910"/>
      <c r="AZ29" s="910" t="s">
        <v>582</v>
      </c>
      <c r="BA29" s="910"/>
      <c r="BB29" s="910"/>
      <c r="BC29" s="910"/>
      <c r="BD29" s="910"/>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399</v>
      </c>
      <c r="C30" s="836"/>
      <c r="D30" s="836"/>
      <c r="E30" s="836"/>
      <c r="F30" s="836"/>
      <c r="G30" s="836"/>
      <c r="H30" s="836"/>
      <c r="I30" s="836"/>
      <c r="J30" s="836"/>
      <c r="K30" s="836"/>
      <c r="L30" s="836"/>
      <c r="M30" s="836"/>
      <c r="N30" s="836"/>
      <c r="O30" s="836"/>
      <c r="P30" s="837"/>
      <c r="Q30" s="838">
        <v>140</v>
      </c>
      <c r="R30" s="839"/>
      <c r="S30" s="839"/>
      <c r="T30" s="839"/>
      <c r="U30" s="839"/>
      <c r="V30" s="839">
        <v>140</v>
      </c>
      <c r="W30" s="839"/>
      <c r="X30" s="839"/>
      <c r="Y30" s="839"/>
      <c r="Z30" s="839"/>
      <c r="AA30" s="839">
        <v>0</v>
      </c>
      <c r="AB30" s="839"/>
      <c r="AC30" s="839"/>
      <c r="AD30" s="839"/>
      <c r="AE30" s="840"/>
      <c r="AF30" s="841">
        <v>0</v>
      </c>
      <c r="AG30" s="842"/>
      <c r="AH30" s="842"/>
      <c r="AI30" s="842"/>
      <c r="AJ30" s="843"/>
      <c r="AK30" s="909">
        <v>49</v>
      </c>
      <c r="AL30" s="910"/>
      <c r="AM30" s="910"/>
      <c r="AN30" s="910"/>
      <c r="AO30" s="910"/>
      <c r="AP30" s="910" t="s">
        <v>582</v>
      </c>
      <c r="AQ30" s="910"/>
      <c r="AR30" s="910"/>
      <c r="AS30" s="910"/>
      <c r="AT30" s="910"/>
      <c r="AU30" s="910" t="s">
        <v>582</v>
      </c>
      <c r="AV30" s="910"/>
      <c r="AW30" s="910"/>
      <c r="AX30" s="910"/>
      <c r="AY30" s="910"/>
      <c r="AZ30" s="910" t="s">
        <v>582</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400</v>
      </c>
      <c r="C31" s="836"/>
      <c r="D31" s="836"/>
      <c r="E31" s="836"/>
      <c r="F31" s="836"/>
      <c r="G31" s="836"/>
      <c r="H31" s="836"/>
      <c r="I31" s="836"/>
      <c r="J31" s="836"/>
      <c r="K31" s="836"/>
      <c r="L31" s="836"/>
      <c r="M31" s="836"/>
      <c r="N31" s="836"/>
      <c r="O31" s="836"/>
      <c r="P31" s="837"/>
      <c r="Q31" s="838">
        <v>247</v>
      </c>
      <c r="R31" s="839"/>
      <c r="S31" s="839"/>
      <c r="T31" s="839"/>
      <c r="U31" s="839"/>
      <c r="V31" s="839">
        <v>223</v>
      </c>
      <c r="W31" s="839"/>
      <c r="X31" s="839"/>
      <c r="Y31" s="839"/>
      <c r="Z31" s="839"/>
      <c r="AA31" s="839">
        <v>24</v>
      </c>
      <c r="AB31" s="839"/>
      <c r="AC31" s="839"/>
      <c r="AD31" s="839"/>
      <c r="AE31" s="840"/>
      <c r="AF31" s="841">
        <v>453</v>
      </c>
      <c r="AG31" s="842"/>
      <c r="AH31" s="842"/>
      <c r="AI31" s="842"/>
      <c r="AJ31" s="843"/>
      <c r="AK31" s="909">
        <v>4</v>
      </c>
      <c r="AL31" s="910"/>
      <c r="AM31" s="910"/>
      <c r="AN31" s="910"/>
      <c r="AO31" s="910"/>
      <c r="AP31" s="910">
        <v>977</v>
      </c>
      <c r="AQ31" s="910"/>
      <c r="AR31" s="910"/>
      <c r="AS31" s="910"/>
      <c r="AT31" s="910"/>
      <c r="AU31" s="910" t="s">
        <v>582</v>
      </c>
      <c r="AV31" s="910"/>
      <c r="AW31" s="910"/>
      <c r="AX31" s="910"/>
      <c r="AY31" s="910"/>
      <c r="AZ31" s="910" t="s">
        <v>582</v>
      </c>
      <c r="BA31" s="910"/>
      <c r="BB31" s="910"/>
      <c r="BC31" s="910"/>
      <c r="BD31" s="910"/>
      <c r="BE31" s="907" t="s">
        <v>401</v>
      </c>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t="s">
        <v>402</v>
      </c>
      <c r="C32" s="836"/>
      <c r="D32" s="836"/>
      <c r="E32" s="836"/>
      <c r="F32" s="836"/>
      <c r="G32" s="836"/>
      <c r="H32" s="836"/>
      <c r="I32" s="836"/>
      <c r="J32" s="836"/>
      <c r="K32" s="836"/>
      <c r="L32" s="836"/>
      <c r="M32" s="836"/>
      <c r="N32" s="836"/>
      <c r="O32" s="836"/>
      <c r="P32" s="837"/>
      <c r="Q32" s="838">
        <v>488</v>
      </c>
      <c r="R32" s="839"/>
      <c r="S32" s="839"/>
      <c r="T32" s="839"/>
      <c r="U32" s="839"/>
      <c r="V32" s="839">
        <v>488</v>
      </c>
      <c r="W32" s="839"/>
      <c r="X32" s="839"/>
      <c r="Y32" s="839"/>
      <c r="Z32" s="839"/>
      <c r="AA32" s="839">
        <v>1</v>
      </c>
      <c r="AB32" s="839"/>
      <c r="AC32" s="839"/>
      <c r="AD32" s="839"/>
      <c r="AE32" s="840"/>
      <c r="AF32" s="841">
        <v>1</v>
      </c>
      <c r="AG32" s="842"/>
      <c r="AH32" s="842"/>
      <c r="AI32" s="842"/>
      <c r="AJ32" s="843"/>
      <c r="AK32" s="909">
        <v>178</v>
      </c>
      <c r="AL32" s="910"/>
      <c r="AM32" s="910"/>
      <c r="AN32" s="910"/>
      <c r="AO32" s="910"/>
      <c r="AP32" s="910">
        <v>2284</v>
      </c>
      <c r="AQ32" s="910"/>
      <c r="AR32" s="910"/>
      <c r="AS32" s="910"/>
      <c r="AT32" s="910"/>
      <c r="AU32" s="910">
        <v>1773</v>
      </c>
      <c r="AV32" s="910"/>
      <c r="AW32" s="910"/>
      <c r="AX32" s="910"/>
      <c r="AY32" s="910"/>
      <c r="AZ32" s="911" t="s">
        <v>600</v>
      </c>
      <c r="BA32" s="911"/>
      <c r="BB32" s="911"/>
      <c r="BC32" s="911"/>
      <c r="BD32" s="911"/>
      <c r="BE32" s="907" t="s">
        <v>403</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t="s">
        <v>404</v>
      </c>
      <c r="C33" s="836"/>
      <c r="D33" s="836"/>
      <c r="E33" s="836"/>
      <c r="F33" s="836"/>
      <c r="G33" s="836"/>
      <c r="H33" s="836"/>
      <c r="I33" s="836"/>
      <c r="J33" s="836"/>
      <c r="K33" s="836"/>
      <c r="L33" s="836"/>
      <c r="M33" s="836"/>
      <c r="N33" s="836"/>
      <c r="O33" s="836"/>
      <c r="P33" s="837"/>
      <c r="Q33" s="838">
        <v>169</v>
      </c>
      <c r="R33" s="839"/>
      <c r="S33" s="839"/>
      <c r="T33" s="839"/>
      <c r="U33" s="839"/>
      <c r="V33" s="839">
        <v>168</v>
      </c>
      <c r="W33" s="839"/>
      <c r="X33" s="839"/>
      <c r="Y33" s="839"/>
      <c r="Z33" s="839"/>
      <c r="AA33" s="839">
        <v>1</v>
      </c>
      <c r="AB33" s="839"/>
      <c r="AC33" s="839"/>
      <c r="AD33" s="839"/>
      <c r="AE33" s="840"/>
      <c r="AF33" s="841">
        <v>1</v>
      </c>
      <c r="AG33" s="842"/>
      <c r="AH33" s="842"/>
      <c r="AI33" s="842"/>
      <c r="AJ33" s="843"/>
      <c r="AK33" s="909">
        <v>104</v>
      </c>
      <c r="AL33" s="910"/>
      <c r="AM33" s="910"/>
      <c r="AN33" s="910"/>
      <c r="AO33" s="910"/>
      <c r="AP33" s="910">
        <v>732</v>
      </c>
      <c r="AQ33" s="910"/>
      <c r="AR33" s="910"/>
      <c r="AS33" s="910"/>
      <c r="AT33" s="910"/>
      <c r="AU33" s="910">
        <v>745</v>
      </c>
      <c r="AV33" s="910"/>
      <c r="AW33" s="910"/>
      <c r="AX33" s="910"/>
      <c r="AY33" s="910"/>
      <c r="AZ33" s="911" t="s">
        <v>600</v>
      </c>
      <c r="BA33" s="911"/>
      <c r="BB33" s="911"/>
      <c r="BC33" s="911"/>
      <c r="BD33" s="911"/>
      <c r="BE33" s="907" t="s">
        <v>405</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385</v>
      </c>
      <c r="B63" s="870" t="s">
        <v>407</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561</v>
      </c>
      <c r="AG63" s="921"/>
      <c r="AH63" s="921"/>
      <c r="AI63" s="921"/>
      <c r="AJ63" s="922"/>
      <c r="AK63" s="923"/>
      <c r="AL63" s="918"/>
      <c r="AM63" s="918"/>
      <c r="AN63" s="918"/>
      <c r="AO63" s="918"/>
      <c r="AP63" s="921">
        <v>3993</v>
      </c>
      <c r="AQ63" s="921"/>
      <c r="AR63" s="921"/>
      <c r="AS63" s="921"/>
      <c r="AT63" s="921"/>
      <c r="AU63" s="921">
        <v>2518</v>
      </c>
      <c r="AV63" s="921"/>
      <c r="AW63" s="921"/>
      <c r="AX63" s="921"/>
      <c r="AY63" s="921"/>
      <c r="AZ63" s="925"/>
      <c r="BA63" s="925"/>
      <c r="BB63" s="925"/>
      <c r="BC63" s="925"/>
      <c r="BD63" s="925"/>
      <c r="BE63" s="926"/>
      <c r="BF63" s="926"/>
      <c r="BG63" s="926"/>
      <c r="BH63" s="926"/>
      <c r="BI63" s="927"/>
      <c r="BJ63" s="928" t="s">
        <v>408</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410</v>
      </c>
      <c r="B66" s="821"/>
      <c r="C66" s="821"/>
      <c r="D66" s="821"/>
      <c r="E66" s="821"/>
      <c r="F66" s="821"/>
      <c r="G66" s="821"/>
      <c r="H66" s="821"/>
      <c r="I66" s="821"/>
      <c r="J66" s="821"/>
      <c r="K66" s="821"/>
      <c r="L66" s="821"/>
      <c r="M66" s="821"/>
      <c r="N66" s="821"/>
      <c r="O66" s="821"/>
      <c r="P66" s="822"/>
      <c r="Q66" s="797" t="s">
        <v>411</v>
      </c>
      <c r="R66" s="798"/>
      <c r="S66" s="798"/>
      <c r="T66" s="798"/>
      <c r="U66" s="799"/>
      <c r="V66" s="797" t="s">
        <v>412</v>
      </c>
      <c r="W66" s="798"/>
      <c r="X66" s="798"/>
      <c r="Y66" s="798"/>
      <c r="Z66" s="799"/>
      <c r="AA66" s="797" t="s">
        <v>413</v>
      </c>
      <c r="AB66" s="798"/>
      <c r="AC66" s="798"/>
      <c r="AD66" s="798"/>
      <c r="AE66" s="799"/>
      <c r="AF66" s="931" t="s">
        <v>414</v>
      </c>
      <c r="AG66" s="893"/>
      <c r="AH66" s="893"/>
      <c r="AI66" s="893"/>
      <c r="AJ66" s="932"/>
      <c r="AK66" s="797" t="s">
        <v>415</v>
      </c>
      <c r="AL66" s="821"/>
      <c r="AM66" s="821"/>
      <c r="AN66" s="821"/>
      <c r="AO66" s="822"/>
      <c r="AP66" s="797" t="s">
        <v>416</v>
      </c>
      <c r="AQ66" s="798"/>
      <c r="AR66" s="798"/>
      <c r="AS66" s="798"/>
      <c r="AT66" s="799"/>
      <c r="AU66" s="797" t="s">
        <v>417</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x14ac:dyDescent="0.2">
      <c r="A68" s="258">
        <v>1</v>
      </c>
      <c r="B68" s="948" t="s">
        <v>588</v>
      </c>
      <c r="C68" s="949"/>
      <c r="D68" s="949"/>
      <c r="E68" s="949"/>
      <c r="F68" s="949"/>
      <c r="G68" s="949"/>
      <c r="H68" s="949"/>
      <c r="I68" s="949"/>
      <c r="J68" s="949"/>
      <c r="K68" s="949"/>
      <c r="L68" s="949"/>
      <c r="M68" s="949"/>
      <c r="N68" s="949"/>
      <c r="O68" s="949"/>
      <c r="P68" s="950"/>
      <c r="Q68" s="951">
        <v>11507</v>
      </c>
      <c r="R68" s="945"/>
      <c r="S68" s="945"/>
      <c r="T68" s="945"/>
      <c r="U68" s="945"/>
      <c r="V68" s="945">
        <v>11388</v>
      </c>
      <c r="W68" s="945"/>
      <c r="X68" s="945"/>
      <c r="Y68" s="945"/>
      <c r="Z68" s="945"/>
      <c r="AA68" s="945">
        <v>119</v>
      </c>
      <c r="AB68" s="945"/>
      <c r="AC68" s="945"/>
      <c r="AD68" s="945"/>
      <c r="AE68" s="945"/>
      <c r="AF68" s="945">
        <v>3475</v>
      </c>
      <c r="AG68" s="945"/>
      <c r="AH68" s="945"/>
      <c r="AI68" s="945"/>
      <c r="AJ68" s="945"/>
      <c r="AK68" s="945" t="s">
        <v>587</v>
      </c>
      <c r="AL68" s="945"/>
      <c r="AM68" s="945"/>
      <c r="AN68" s="945"/>
      <c r="AO68" s="945"/>
      <c r="AP68" s="945">
        <v>4532</v>
      </c>
      <c r="AQ68" s="945"/>
      <c r="AR68" s="945"/>
      <c r="AS68" s="945"/>
      <c r="AT68" s="945"/>
      <c r="AU68" s="945">
        <v>187</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x14ac:dyDescent="0.2">
      <c r="A69" s="261">
        <v>2</v>
      </c>
      <c r="B69" s="952" t="s">
        <v>589</v>
      </c>
      <c r="C69" s="953"/>
      <c r="D69" s="953"/>
      <c r="E69" s="953"/>
      <c r="F69" s="953"/>
      <c r="G69" s="953"/>
      <c r="H69" s="953"/>
      <c r="I69" s="953"/>
      <c r="J69" s="953"/>
      <c r="K69" s="953"/>
      <c r="L69" s="953"/>
      <c r="M69" s="953"/>
      <c r="N69" s="953"/>
      <c r="O69" s="953"/>
      <c r="P69" s="954"/>
      <c r="Q69" s="955">
        <v>1728</v>
      </c>
      <c r="R69" s="910"/>
      <c r="S69" s="910"/>
      <c r="T69" s="910"/>
      <c r="U69" s="910"/>
      <c r="V69" s="910">
        <v>1702</v>
      </c>
      <c r="W69" s="910"/>
      <c r="X69" s="910"/>
      <c r="Y69" s="910"/>
      <c r="Z69" s="910"/>
      <c r="AA69" s="910">
        <v>26</v>
      </c>
      <c r="AB69" s="910"/>
      <c r="AC69" s="910"/>
      <c r="AD69" s="910"/>
      <c r="AE69" s="910"/>
      <c r="AF69" s="910">
        <v>28</v>
      </c>
      <c r="AG69" s="910"/>
      <c r="AH69" s="910"/>
      <c r="AI69" s="910"/>
      <c r="AJ69" s="910"/>
      <c r="AK69" s="910" t="s">
        <v>587</v>
      </c>
      <c r="AL69" s="910"/>
      <c r="AM69" s="910"/>
      <c r="AN69" s="910"/>
      <c r="AO69" s="910"/>
      <c r="AP69" s="910">
        <v>560</v>
      </c>
      <c r="AQ69" s="910"/>
      <c r="AR69" s="910"/>
      <c r="AS69" s="910"/>
      <c r="AT69" s="910"/>
      <c r="AU69" s="910">
        <v>95</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x14ac:dyDescent="0.2">
      <c r="A70" s="261">
        <v>3</v>
      </c>
      <c r="B70" s="952" t="s">
        <v>590</v>
      </c>
      <c r="C70" s="953"/>
      <c r="D70" s="953"/>
      <c r="E70" s="953"/>
      <c r="F70" s="953"/>
      <c r="G70" s="953"/>
      <c r="H70" s="953"/>
      <c r="I70" s="953"/>
      <c r="J70" s="953"/>
      <c r="K70" s="953"/>
      <c r="L70" s="953"/>
      <c r="M70" s="953"/>
      <c r="N70" s="953"/>
      <c r="O70" s="953"/>
      <c r="P70" s="954"/>
      <c r="Q70" s="955">
        <v>6833</v>
      </c>
      <c r="R70" s="910"/>
      <c r="S70" s="910"/>
      <c r="T70" s="910"/>
      <c r="U70" s="910"/>
      <c r="V70" s="910">
        <v>5904</v>
      </c>
      <c r="W70" s="910"/>
      <c r="X70" s="910"/>
      <c r="Y70" s="910"/>
      <c r="Z70" s="910"/>
      <c r="AA70" s="910">
        <v>929</v>
      </c>
      <c r="AB70" s="910"/>
      <c r="AC70" s="910"/>
      <c r="AD70" s="910"/>
      <c r="AE70" s="910"/>
      <c r="AF70" s="910">
        <v>929</v>
      </c>
      <c r="AG70" s="910"/>
      <c r="AH70" s="910"/>
      <c r="AI70" s="910"/>
      <c r="AJ70" s="910"/>
      <c r="AK70" s="910">
        <v>830</v>
      </c>
      <c r="AL70" s="910"/>
      <c r="AM70" s="910"/>
      <c r="AN70" s="910"/>
      <c r="AO70" s="910"/>
      <c r="AP70" s="910" t="s">
        <v>587</v>
      </c>
      <c r="AQ70" s="910"/>
      <c r="AR70" s="910"/>
      <c r="AS70" s="910"/>
      <c r="AT70" s="910"/>
      <c r="AU70" s="910" t="s">
        <v>587</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x14ac:dyDescent="0.2">
      <c r="A71" s="261">
        <v>4</v>
      </c>
      <c r="B71" s="952" t="s">
        <v>591</v>
      </c>
      <c r="C71" s="953"/>
      <c r="D71" s="953"/>
      <c r="E71" s="953"/>
      <c r="F71" s="953"/>
      <c r="G71" s="953"/>
      <c r="H71" s="953"/>
      <c r="I71" s="953"/>
      <c r="J71" s="953"/>
      <c r="K71" s="953"/>
      <c r="L71" s="953"/>
      <c r="M71" s="953"/>
      <c r="N71" s="953"/>
      <c r="O71" s="953"/>
      <c r="P71" s="954"/>
      <c r="Q71" s="955">
        <v>94</v>
      </c>
      <c r="R71" s="910"/>
      <c r="S71" s="910"/>
      <c r="T71" s="910"/>
      <c r="U71" s="910"/>
      <c r="V71" s="910">
        <v>86</v>
      </c>
      <c r="W71" s="910"/>
      <c r="X71" s="910"/>
      <c r="Y71" s="910"/>
      <c r="Z71" s="910"/>
      <c r="AA71" s="910">
        <v>8</v>
      </c>
      <c r="AB71" s="910"/>
      <c r="AC71" s="910"/>
      <c r="AD71" s="910"/>
      <c r="AE71" s="910"/>
      <c r="AF71" s="910">
        <v>8</v>
      </c>
      <c r="AG71" s="910"/>
      <c r="AH71" s="910"/>
      <c r="AI71" s="910"/>
      <c r="AJ71" s="910"/>
      <c r="AK71" s="910">
        <v>9</v>
      </c>
      <c r="AL71" s="910"/>
      <c r="AM71" s="910"/>
      <c r="AN71" s="910"/>
      <c r="AO71" s="910"/>
      <c r="AP71" s="910" t="s">
        <v>587</v>
      </c>
      <c r="AQ71" s="910"/>
      <c r="AR71" s="910"/>
      <c r="AS71" s="910"/>
      <c r="AT71" s="910"/>
      <c r="AU71" s="910" t="s">
        <v>587</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x14ac:dyDescent="0.2">
      <c r="A72" s="261">
        <v>5</v>
      </c>
      <c r="B72" s="952" t="s">
        <v>592</v>
      </c>
      <c r="C72" s="953"/>
      <c r="D72" s="953"/>
      <c r="E72" s="953"/>
      <c r="F72" s="953"/>
      <c r="G72" s="953"/>
      <c r="H72" s="953"/>
      <c r="I72" s="953"/>
      <c r="J72" s="953"/>
      <c r="K72" s="953"/>
      <c r="L72" s="953"/>
      <c r="M72" s="953"/>
      <c r="N72" s="953"/>
      <c r="O72" s="953"/>
      <c r="P72" s="954"/>
      <c r="Q72" s="955">
        <v>237427</v>
      </c>
      <c r="R72" s="910"/>
      <c r="S72" s="910"/>
      <c r="T72" s="910"/>
      <c r="U72" s="910"/>
      <c r="V72" s="910">
        <v>231302</v>
      </c>
      <c r="W72" s="910"/>
      <c r="X72" s="910"/>
      <c r="Y72" s="910"/>
      <c r="Z72" s="910"/>
      <c r="AA72" s="910">
        <v>6125</v>
      </c>
      <c r="AB72" s="910"/>
      <c r="AC72" s="910"/>
      <c r="AD72" s="910"/>
      <c r="AE72" s="910"/>
      <c r="AF72" s="910">
        <v>6125</v>
      </c>
      <c r="AG72" s="910"/>
      <c r="AH72" s="910"/>
      <c r="AI72" s="910"/>
      <c r="AJ72" s="910"/>
      <c r="AK72" s="910">
        <v>1029</v>
      </c>
      <c r="AL72" s="910"/>
      <c r="AM72" s="910"/>
      <c r="AN72" s="910"/>
      <c r="AO72" s="910"/>
      <c r="AP72" s="910" t="s">
        <v>587</v>
      </c>
      <c r="AQ72" s="910"/>
      <c r="AR72" s="910"/>
      <c r="AS72" s="910"/>
      <c r="AT72" s="910"/>
      <c r="AU72" s="910" t="s">
        <v>587</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x14ac:dyDescent="0.2">
      <c r="A73" s="261">
        <v>6</v>
      </c>
      <c r="B73" s="952" t="s">
        <v>593</v>
      </c>
      <c r="C73" s="953"/>
      <c r="D73" s="953"/>
      <c r="E73" s="953"/>
      <c r="F73" s="953"/>
      <c r="G73" s="953"/>
      <c r="H73" s="953"/>
      <c r="I73" s="953"/>
      <c r="J73" s="953"/>
      <c r="K73" s="953"/>
      <c r="L73" s="953"/>
      <c r="M73" s="953"/>
      <c r="N73" s="953"/>
      <c r="O73" s="953"/>
      <c r="P73" s="954"/>
      <c r="Q73" s="955">
        <v>167</v>
      </c>
      <c r="R73" s="910"/>
      <c r="S73" s="910"/>
      <c r="T73" s="910"/>
      <c r="U73" s="910"/>
      <c r="V73" s="910">
        <v>140</v>
      </c>
      <c r="W73" s="910"/>
      <c r="X73" s="910"/>
      <c r="Y73" s="910"/>
      <c r="Z73" s="910"/>
      <c r="AA73" s="910">
        <v>27</v>
      </c>
      <c r="AB73" s="910"/>
      <c r="AC73" s="910"/>
      <c r="AD73" s="910"/>
      <c r="AE73" s="910"/>
      <c r="AF73" s="910">
        <v>27</v>
      </c>
      <c r="AG73" s="910"/>
      <c r="AH73" s="910"/>
      <c r="AI73" s="910"/>
      <c r="AJ73" s="910"/>
      <c r="AK73" s="910">
        <v>23</v>
      </c>
      <c r="AL73" s="910"/>
      <c r="AM73" s="910"/>
      <c r="AN73" s="910"/>
      <c r="AO73" s="910"/>
      <c r="AP73" s="910" t="s">
        <v>587</v>
      </c>
      <c r="AQ73" s="910"/>
      <c r="AR73" s="910"/>
      <c r="AS73" s="910"/>
      <c r="AT73" s="910"/>
      <c r="AU73" s="910" t="s">
        <v>587</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x14ac:dyDescent="0.2">
      <c r="A74" s="261">
        <v>7</v>
      </c>
      <c r="B74" s="952" t="s">
        <v>594</v>
      </c>
      <c r="C74" s="953"/>
      <c r="D74" s="953"/>
      <c r="E74" s="953"/>
      <c r="F74" s="953"/>
      <c r="G74" s="953"/>
      <c r="H74" s="953"/>
      <c r="I74" s="953"/>
      <c r="J74" s="953"/>
      <c r="K74" s="953"/>
      <c r="L74" s="953"/>
      <c r="M74" s="953"/>
      <c r="N74" s="953"/>
      <c r="O74" s="953"/>
      <c r="P74" s="954"/>
      <c r="Q74" s="955">
        <v>168</v>
      </c>
      <c r="R74" s="910"/>
      <c r="S74" s="910"/>
      <c r="T74" s="910"/>
      <c r="U74" s="910"/>
      <c r="V74" s="910">
        <v>155</v>
      </c>
      <c r="W74" s="910"/>
      <c r="X74" s="910"/>
      <c r="Y74" s="910"/>
      <c r="Z74" s="910"/>
      <c r="AA74" s="910">
        <v>13</v>
      </c>
      <c r="AB74" s="910"/>
      <c r="AC74" s="910"/>
      <c r="AD74" s="910"/>
      <c r="AE74" s="910"/>
      <c r="AF74" s="910">
        <v>13</v>
      </c>
      <c r="AG74" s="910"/>
      <c r="AH74" s="910"/>
      <c r="AI74" s="910"/>
      <c r="AJ74" s="910"/>
      <c r="AK74" s="910" t="s">
        <v>587</v>
      </c>
      <c r="AL74" s="910"/>
      <c r="AM74" s="910"/>
      <c r="AN74" s="910"/>
      <c r="AO74" s="910"/>
      <c r="AP74" s="910" t="s">
        <v>587</v>
      </c>
      <c r="AQ74" s="910"/>
      <c r="AR74" s="910"/>
      <c r="AS74" s="910"/>
      <c r="AT74" s="910"/>
      <c r="AU74" s="910" t="s">
        <v>587</v>
      </c>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x14ac:dyDescent="0.2">
      <c r="A75" s="261">
        <v>8</v>
      </c>
      <c r="B75" s="952"/>
      <c r="C75" s="953"/>
      <c r="D75" s="953"/>
      <c r="E75" s="953"/>
      <c r="F75" s="953"/>
      <c r="G75" s="953"/>
      <c r="H75" s="953"/>
      <c r="I75" s="953"/>
      <c r="J75" s="953"/>
      <c r="K75" s="953"/>
      <c r="L75" s="953"/>
      <c r="M75" s="953"/>
      <c r="N75" s="953"/>
      <c r="O75" s="953"/>
      <c r="P75" s="954"/>
      <c r="Q75" s="958"/>
      <c r="R75" s="959"/>
      <c r="S75" s="959"/>
      <c r="T75" s="959"/>
      <c r="U75" s="909"/>
      <c r="V75" s="960"/>
      <c r="W75" s="959"/>
      <c r="X75" s="959"/>
      <c r="Y75" s="959"/>
      <c r="Z75" s="909"/>
      <c r="AA75" s="960"/>
      <c r="AB75" s="959"/>
      <c r="AC75" s="959"/>
      <c r="AD75" s="959"/>
      <c r="AE75" s="909"/>
      <c r="AF75" s="960"/>
      <c r="AG75" s="959"/>
      <c r="AH75" s="959"/>
      <c r="AI75" s="959"/>
      <c r="AJ75" s="909"/>
      <c r="AK75" s="960"/>
      <c r="AL75" s="959"/>
      <c r="AM75" s="959"/>
      <c r="AN75" s="959"/>
      <c r="AO75" s="909"/>
      <c r="AP75" s="960"/>
      <c r="AQ75" s="959"/>
      <c r="AR75" s="959"/>
      <c r="AS75" s="959"/>
      <c r="AT75" s="909"/>
      <c r="AU75" s="960"/>
      <c r="AV75" s="959"/>
      <c r="AW75" s="959"/>
      <c r="AX75" s="959"/>
      <c r="AY75" s="909"/>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x14ac:dyDescent="0.2">
      <c r="A76" s="261">
        <v>9</v>
      </c>
      <c r="B76" s="952"/>
      <c r="C76" s="953"/>
      <c r="D76" s="953"/>
      <c r="E76" s="953"/>
      <c r="F76" s="953"/>
      <c r="G76" s="953"/>
      <c r="H76" s="953"/>
      <c r="I76" s="953"/>
      <c r="J76" s="953"/>
      <c r="K76" s="953"/>
      <c r="L76" s="953"/>
      <c r="M76" s="953"/>
      <c r="N76" s="953"/>
      <c r="O76" s="953"/>
      <c r="P76" s="954"/>
      <c r="Q76" s="958"/>
      <c r="R76" s="959"/>
      <c r="S76" s="959"/>
      <c r="T76" s="959"/>
      <c r="U76" s="909"/>
      <c r="V76" s="960"/>
      <c r="W76" s="959"/>
      <c r="X76" s="959"/>
      <c r="Y76" s="959"/>
      <c r="Z76" s="909"/>
      <c r="AA76" s="960"/>
      <c r="AB76" s="959"/>
      <c r="AC76" s="959"/>
      <c r="AD76" s="959"/>
      <c r="AE76" s="909"/>
      <c r="AF76" s="960"/>
      <c r="AG76" s="959"/>
      <c r="AH76" s="959"/>
      <c r="AI76" s="959"/>
      <c r="AJ76" s="909"/>
      <c r="AK76" s="960"/>
      <c r="AL76" s="959"/>
      <c r="AM76" s="959"/>
      <c r="AN76" s="959"/>
      <c r="AO76" s="909"/>
      <c r="AP76" s="960"/>
      <c r="AQ76" s="959"/>
      <c r="AR76" s="959"/>
      <c r="AS76" s="959"/>
      <c r="AT76" s="909"/>
      <c r="AU76" s="960"/>
      <c r="AV76" s="959"/>
      <c r="AW76" s="959"/>
      <c r="AX76" s="959"/>
      <c r="AY76" s="909"/>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x14ac:dyDescent="0.2">
      <c r="A77" s="26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x14ac:dyDescent="0.2">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x14ac:dyDescent="0.2">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x14ac:dyDescent="0.2">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x14ac:dyDescent="0.2">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x14ac:dyDescent="0.2">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x14ac:dyDescent="0.2">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x14ac:dyDescent="0.2">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x14ac:dyDescent="0.2">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x14ac:dyDescent="0.2">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x14ac:dyDescent="0.2">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x14ac:dyDescent="0.25">
      <c r="A88" s="264" t="s">
        <v>385</v>
      </c>
      <c r="B88" s="870" t="s">
        <v>418</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10605</v>
      </c>
      <c r="AG88" s="921"/>
      <c r="AH88" s="921"/>
      <c r="AI88" s="921"/>
      <c r="AJ88" s="921"/>
      <c r="AK88" s="918"/>
      <c r="AL88" s="918"/>
      <c r="AM88" s="918"/>
      <c r="AN88" s="918"/>
      <c r="AO88" s="918"/>
      <c r="AP88" s="921">
        <v>5092</v>
      </c>
      <c r="AQ88" s="921"/>
      <c r="AR88" s="921"/>
      <c r="AS88" s="921"/>
      <c r="AT88" s="921"/>
      <c r="AU88" s="921">
        <v>282</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419</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117</v>
      </c>
      <c r="CS102" s="929"/>
      <c r="CT102" s="929"/>
      <c r="CU102" s="929"/>
      <c r="CV102" s="972"/>
      <c r="CW102" s="971">
        <v>9</v>
      </c>
      <c r="CX102" s="929"/>
      <c r="CY102" s="929"/>
      <c r="CZ102" s="929"/>
      <c r="DA102" s="972"/>
      <c r="DB102" s="971" t="s">
        <v>600</v>
      </c>
      <c r="DC102" s="929"/>
      <c r="DD102" s="929"/>
      <c r="DE102" s="929"/>
      <c r="DF102" s="972"/>
      <c r="DG102" s="971" t="s">
        <v>600</v>
      </c>
      <c r="DH102" s="929"/>
      <c r="DI102" s="929"/>
      <c r="DJ102" s="929"/>
      <c r="DK102" s="972"/>
      <c r="DL102" s="971" t="s">
        <v>600</v>
      </c>
      <c r="DM102" s="929"/>
      <c r="DN102" s="929"/>
      <c r="DO102" s="929"/>
      <c r="DP102" s="972"/>
      <c r="DQ102" s="971" t="s">
        <v>600</v>
      </c>
      <c r="DR102" s="929"/>
      <c r="DS102" s="929"/>
      <c r="DT102" s="929"/>
      <c r="DU102" s="972"/>
      <c r="DV102" s="995"/>
      <c r="DW102" s="996"/>
      <c r="DX102" s="996"/>
      <c r="DY102" s="996"/>
      <c r="DZ102" s="997"/>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420</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421</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0" t="s">
        <v>424</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425</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x14ac:dyDescent="0.2">
      <c r="A109" s="993" t="s">
        <v>426</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427</v>
      </c>
      <c r="AB109" s="974"/>
      <c r="AC109" s="974"/>
      <c r="AD109" s="974"/>
      <c r="AE109" s="975"/>
      <c r="AF109" s="973" t="s">
        <v>305</v>
      </c>
      <c r="AG109" s="974"/>
      <c r="AH109" s="974"/>
      <c r="AI109" s="974"/>
      <c r="AJ109" s="975"/>
      <c r="AK109" s="973" t="s">
        <v>304</v>
      </c>
      <c r="AL109" s="974"/>
      <c r="AM109" s="974"/>
      <c r="AN109" s="974"/>
      <c r="AO109" s="975"/>
      <c r="AP109" s="973" t="s">
        <v>428</v>
      </c>
      <c r="AQ109" s="974"/>
      <c r="AR109" s="974"/>
      <c r="AS109" s="974"/>
      <c r="AT109" s="976"/>
      <c r="AU109" s="993" t="s">
        <v>426</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427</v>
      </c>
      <c r="BR109" s="974"/>
      <c r="BS109" s="974"/>
      <c r="BT109" s="974"/>
      <c r="BU109" s="975"/>
      <c r="BV109" s="973" t="s">
        <v>305</v>
      </c>
      <c r="BW109" s="974"/>
      <c r="BX109" s="974"/>
      <c r="BY109" s="974"/>
      <c r="BZ109" s="975"/>
      <c r="CA109" s="973" t="s">
        <v>304</v>
      </c>
      <c r="CB109" s="974"/>
      <c r="CC109" s="974"/>
      <c r="CD109" s="974"/>
      <c r="CE109" s="975"/>
      <c r="CF109" s="994" t="s">
        <v>428</v>
      </c>
      <c r="CG109" s="994"/>
      <c r="CH109" s="994"/>
      <c r="CI109" s="994"/>
      <c r="CJ109" s="994"/>
      <c r="CK109" s="973" t="s">
        <v>429</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427</v>
      </c>
      <c r="DH109" s="974"/>
      <c r="DI109" s="974"/>
      <c r="DJ109" s="974"/>
      <c r="DK109" s="975"/>
      <c r="DL109" s="973" t="s">
        <v>305</v>
      </c>
      <c r="DM109" s="974"/>
      <c r="DN109" s="974"/>
      <c r="DO109" s="974"/>
      <c r="DP109" s="975"/>
      <c r="DQ109" s="973" t="s">
        <v>304</v>
      </c>
      <c r="DR109" s="974"/>
      <c r="DS109" s="974"/>
      <c r="DT109" s="974"/>
      <c r="DU109" s="975"/>
      <c r="DV109" s="973" t="s">
        <v>428</v>
      </c>
      <c r="DW109" s="974"/>
      <c r="DX109" s="974"/>
      <c r="DY109" s="974"/>
      <c r="DZ109" s="976"/>
    </row>
    <row r="110" spans="1:131" s="246" customFormat="1" ht="26.25" customHeight="1" x14ac:dyDescent="0.2">
      <c r="A110" s="977" t="s">
        <v>430</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417083</v>
      </c>
      <c r="AB110" s="981"/>
      <c r="AC110" s="981"/>
      <c r="AD110" s="981"/>
      <c r="AE110" s="982"/>
      <c r="AF110" s="983">
        <v>345915</v>
      </c>
      <c r="AG110" s="981"/>
      <c r="AH110" s="981"/>
      <c r="AI110" s="981"/>
      <c r="AJ110" s="982"/>
      <c r="AK110" s="983">
        <v>358008</v>
      </c>
      <c r="AL110" s="981"/>
      <c r="AM110" s="981"/>
      <c r="AN110" s="981"/>
      <c r="AO110" s="982"/>
      <c r="AP110" s="984">
        <v>11.6</v>
      </c>
      <c r="AQ110" s="985"/>
      <c r="AR110" s="985"/>
      <c r="AS110" s="985"/>
      <c r="AT110" s="986"/>
      <c r="AU110" s="987" t="s">
        <v>73</v>
      </c>
      <c r="AV110" s="988"/>
      <c r="AW110" s="988"/>
      <c r="AX110" s="988"/>
      <c r="AY110" s="988"/>
      <c r="AZ110" s="1029" t="s">
        <v>431</v>
      </c>
      <c r="BA110" s="978"/>
      <c r="BB110" s="978"/>
      <c r="BC110" s="978"/>
      <c r="BD110" s="978"/>
      <c r="BE110" s="978"/>
      <c r="BF110" s="978"/>
      <c r="BG110" s="978"/>
      <c r="BH110" s="978"/>
      <c r="BI110" s="978"/>
      <c r="BJ110" s="978"/>
      <c r="BK110" s="978"/>
      <c r="BL110" s="978"/>
      <c r="BM110" s="978"/>
      <c r="BN110" s="978"/>
      <c r="BO110" s="978"/>
      <c r="BP110" s="979"/>
      <c r="BQ110" s="1015">
        <v>5257641</v>
      </c>
      <c r="BR110" s="1016"/>
      <c r="BS110" s="1016"/>
      <c r="BT110" s="1016"/>
      <c r="BU110" s="1016"/>
      <c r="BV110" s="1016">
        <v>5354920</v>
      </c>
      <c r="BW110" s="1016"/>
      <c r="BX110" s="1016"/>
      <c r="BY110" s="1016"/>
      <c r="BZ110" s="1016"/>
      <c r="CA110" s="1016">
        <v>5273888</v>
      </c>
      <c r="CB110" s="1016"/>
      <c r="CC110" s="1016"/>
      <c r="CD110" s="1016"/>
      <c r="CE110" s="1016"/>
      <c r="CF110" s="1030">
        <v>171.4</v>
      </c>
      <c r="CG110" s="1031"/>
      <c r="CH110" s="1031"/>
      <c r="CI110" s="1031"/>
      <c r="CJ110" s="1031"/>
      <c r="CK110" s="1032" t="s">
        <v>432</v>
      </c>
      <c r="CL110" s="1033"/>
      <c r="CM110" s="1012" t="s">
        <v>433</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434</v>
      </c>
      <c r="DH110" s="1016"/>
      <c r="DI110" s="1016"/>
      <c r="DJ110" s="1016"/>
      <c r="DK110" s="1016"/>
      <c r="DL110" s="1016" t="s">
        <v>435</v>
      </c>
      <c r="DM110" s="1016"/>
      <c r="DN110" s="1016"/>
      <c r="DO110" s="1016"/>
      <c r="DP110" s="1016"/>
      <c r="DQ110" s="1016" t="s">
        <v>436</v>
      </c>
      <c r="DR110" s="1016"/>
      <c r="DS110" s="1016"/>
      <c r="DT110" s="1016"/>
      <c r="DU110" s="1016"/>
      <c r="DV110" s="1017" t="s">
        <v>437</v>
      </c>
      <c r="DW110" s="1017"/>
      <c r="DX110" s="1017"/>
      <c r="DY110" s="1017"/>
      <c r="DZ110" s="1018"/>
    </row>
    <row r="111" spans="1:131" s="246" customFormat="1" ht="26.25" customHeight="1" x14ac:dyDescent="0.2">
      <c r="A111" s="1019" t="s">
        <v>438</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436</v>
      </c>
      <c r="AB111" s="1023"/>
      <c r="AC111" s="1023"/>
      <c r="AD111" s="1023"/>
      <c r="AE111" s="1024"/>
      <c r="AF111" s="1025" t="s">
        <v>434</v>
      </c>
      <c r="AG111" s="1023"/>
      <c r="AH111" s="1023"/>
      <c r="AI111" s="1023"/>
      <c r="AJ111" s="1024"/>
      <c r="AK111" s="1025" t="s">
        <v>439</v>
      </c>
      <c r="AL111" s="1023"/>
      <c r="AM111" s="1023"/>
      <c r="AN111" s="1023"/>
      <c r="AO111" s="1024"/>
      <c r="AP111" s="1026" t="s">
        <v>128</v>
      </c>
      <c r="AQ111" s="1027"/>
      <c r="AR111" s="1027"/>
      <c r="AS111" s="1027"/>
      <c r="AT111" s="1028"/>
      <c r="AU111" s="989"/>
      <c r="AV111" s="990"/>
      <c r="AW111" s="990"/>
      <c r="AX111" s="990"/>
      <c r="AY111" s="990"/>
      <c r="AZ111" s="1038" t="s">
        <v>440</v>
      </c>
      <c r="BA111" s="1039"/>
      <c r="BB111" s="1039"/>
      <c r="BC111" s="1039"/>
      <c r="BD111" s="1039"/>
      <c r="BE111" s="1039"/>
      <c r="BF111" s="1039"/>
      <c r="BG111" s="1039"/>
      <c r="BH111" s="1039"/>
      <c r="BI111" s="1039"/>
      <c r="BJ111" s="1039"/>
      <c r="BK111" s="1039"/>
      <c r="BL111" s="1039"/>
      <c r="BM111" s="1039"/>
      <c r="BN111" s="1039"/>
      <c r="BO111" s="1039"/>
      <c r="BP111" s="1040"/>
      <c r="BQ111" s="1008" t="s">
        <v>435</v>
      </c>
      <c r="BR111" s="1009"/>
      <c r="BS111" s="1009"/>
      <c r="BT111" s="1009"/>
      <c r="BU111" s="1009"/>
      <c r="BV111" s="1009" t="s">
        <v>437</v>
      </c>
      <c r="BW111" s="1009"/>
      <c r="BX111" s="1009"/>
      <c r="BY111" s="1009"/>
      <c r="BZ111" s="1009"/>
      <c r="CA111" s="1009" t="s">
        <v>441</v>
      </c>
      <c r="CB111" s="1009"/>
      <c r="CC111" s="1009"/>
      <c r="CD111" s="1009"/>
      <c r="CE111" s="1009"/>
      <c r="CF111" s="1003" t="s">
        <v>441</v>
      </c>
      <c r="CG111" s="1004"/>
      <c r="CH111" s="1004"/>
      <c r="CI111" s="1004"/>
      <c r="CJ111" s="1004"/>
      <c r="CK111" s="1034"/>
      <c r="CL111" s="1035"/>
      <c r="CM111" s="1005" t="s">
        <v>442</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441</v>
      </c>
      <c r="DH111" s="1009"/>
      <c r="DI111" s="1009"/>
      <c r="DJ111" s="1009"/>
      <c r="DK111" s="1009"/>
      <c r="DL111" s="1009" t="s">
        <v>437</v>
      </c>
      <c r="DM111" s="1009"/>
      <c r="DN111" s="1009"/>
      <c r="DO111" s="1009"/>
      <c r="DP111" s="1009"/>
      <c r="DQ111" s="1009" t="s">
        <v>436</v>
      </c>
      <c r="DR111" s="1009"/>
      <c r="DS111" s="1009"/>
      <c r="DT111" s="1009"/>
      <c r="DU111" s="1009"/>
      <c r="DV111" s="1010" t="s">
        <v>443</v>
      </c>
      <c r="DW111" s="1010"/>
      <c r="DX111" s="1010"/>
      <c r="DY111" s="1010"/>
      <c r="DZ111" s="1011"/>
    </row>
    <row r="112" spans="1:131" s="246" customFormat="1" ht="26.25" customHeight="1" x14ac:dyDescent="0.2">
      <c r="A112" s="1041" t="s">
        <v>444</v>
      </c>
      <c r="B112" s="1042"/>
      <c r="C112" s="1039" t="s">
        <v>445</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436</v>
      </c>
      <c r="AB112" s="1048"/>
      <c r="AC112" s="1048"/>
      <c r="AD112" s="1048"/>
      <c r="AE112" s="1049"/>
      <c r="AF112" s="1050" t="s">
        <v>128</v>
      </c>
      <c r="AG112" s="1048"/>
      <c r="AH112" s="1048"/>
      <c r="AI112" s="1048"/>
      <c r="AJ112" s="1049"/>
      <c r="AK112" s="1050" t="s">
        <v>434</v>
      </c>
      <c r="AL112" s="1048"/>
      <c r="AM112" s="1048"/>
      <c r="AN112" s="1048"/>
      <c r="AO112" s="1049"/>
      <c r="AP112" s="1051" t="s">
        <v>436</v>
      </c>
      <c r="AQ112" s="1052"/>
      <c r="AR112" s="1052"/>
      <c r="AS112" s="1052"/>
      <c r="AT112" s="1053"/>
      <c r="AU112" s="989"/>
      <c r="AV112" s="990"/>
      <c r="AW112" s="990"/>
      <c r="AX112" s="990"/>
      <c r="AY112" s="990"/>
      <c r="AZ112" s="1038" t="s">
        <v>446</v>
      </c>
      <c r="BA112" s="1039"/>
      <c r="BB112" s="1039"/>
      <c r="BC112" s="1039"/>
      <c r="BD112" s="1039"/>
      <c r="BE112" s="1039"/>
      <c r="BF112" s="1039"/>
      <c r="BG112" s="1039"/>
      <c r="BH112" s="1039"/>
      <c r="BI112" s="1039"/>
      <c r="BJ112" s="1039"/>
      <c r="BK112" s="1039"/>
      <c r="BL112" s="1039"/>
      <c r="BM112" s="1039"/>
      <c r="BN112" s="1039"/>
      <c r="BO112" s="1039"/>
      <c r="BP112" s="1040"/>
      <c r="BQ112" s="1008">
        <v>2857225</v>
      </c>
      <c r="BR112" s="1009"/>
      <c r="BS112" s="1009"/>
      <c r="BT112" s="1009"/>
      <c r="BU112" s="1009"/>
      <c r="BV112" s="1009">
        <v>2657633</v>
      </c>
      <c r="BW112" s="1009"/>
      <c r="BX112" s="1009"/>
      <c r="BY112" s="1009"/>
      <c r="BZ112" s="1009"/>
      <c r="CA112" s="1009">
        <v>2522014</v>
      </c>
      <c r="CB112" s="1009"/>
      <c r="CC112" s="1009"/>
      <c r="CD112" s="1009"/>
      <c r="CE112" s="1009"/>
      <c r="CF112" s="1003">
        <v>82</v>
      </c>
      <c r="CG112" s="1004"/>
      <c r="CH112" s="1004"/>
      <c r="CI112" s="1004"/>
      <c r="CJ112" s="1004"/>
      <c r="CK112" s="1034"/>
      <c r="CL112" s="1035"/>
      <c r="CM112" s="1005" t="s">
        <v>447</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434</v>
      </c>
      <c r="DH112" s="1009"/>
      <c r="DI112" s="1009"/>
      <c r="DJ112" s="1009"/>
      <c r="DK112" s="1009"/>
      <c r="DL112" s="1009" t="s">
        <v>439</v>
      </c>
      <c r="DM112" s="1009"/>
      <c r="DN112" s="1009"/>
      <c r="DO112" s="1009"/>
      <c r="DP112" s="1009"/>
      <c r="DQ112" s="1009" t="s">
        <v>448</v>
      </c>
      <c r="DR112" s="1009"/>
      <c r="DS112" s="1009"/>
      <c r="DT112" s="1009"/>
      <c r="DU112" s="1009"/>
      <c r="DV112" s="1010" t="s">
        <v>128</v>
      </c>
      <c r="DW112" s="1010"/>
      <c r="DX112" s="1010"/>
      <c r="DY112" s="1010"/>
      <c r="DZ112" s="1011"/>
    </row>
    <row r="113" spans="1:130" s="246" customFormat="1" ht="26.25" customHeight="1" x14ac:dyDescent="0.2">
      <c r="A113" s="1043"/>
      <c r="B113" s="1044"/>
      <c r="C113" s="1039" t="s">
        <v>449</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250283</v>
      </c>
      <c r="AB113" s="1023"/>
      <c r="AC113" s="1023"/>
      <c r="AD113" s="1023"/>
      <c r="AE113" s="1024"/>
      <c r="AF113" s="1025">
        <v>249154</v>
      </c>
      <c r="AG113" s="1023"/>
      <c r="AH113" s="1023"/>
      <c r="AI113" s="1023"/>
      <c r="AJ113" s="1024"/>
      <c r="AK113" s="1025">
        <v>257446</v>
      </c>
      <c r="AL113" s="1023"/>
      <c r="AM113" s="1023"/>
      <c r="AN113" s="1023"/>
      <c r="AO113" s="1024"/>
      <c r="AP113" s="1026">
        <v>8.4</v>
      </c>
      <c r="AQ113" s="1027"/>
      <c r="AR113" s="1027"/>
      <c r="AS113" s="1027"/>
      <c r="AT113" s="1028"/>
      <c r="AU113" s="989"/>
      <c r="AV113" s="990"/>
      <c r="AW113" s="990"/>
      <c r="AX113" s="990"/>
      <c r="AY113" s="990"/>
      <c r="AZ113" s="1038" t="s">
        <v>450</v>
      </c>
      <c r="BA113" s="1039"/>
      <c r="BB113" s="1039"/>
      <c r="BC113" s="1039"/>
      <c r="BD113" s="1039"/>
      <c r="BE113" s="1039"/>
      <c r="BF113" s="1039"/>
      <c r="BG113" s="1039"/>
      <c r="BH113" s="1039"/>
      <c r="BI113" s="1039"/>
      <c r="BJ113" s="1039"/>
      <c r="BK113" s="1039"/>
      <c r="BL113" s="1039"/>
      <c r="BM113" s="1039"/>
      <c r="BN113" s="1039"/>
      <c r="BO113" s="1039"/>
      <c r="BP113" s="1040"/>
      <c r="BQ113" s="1008">
        <v>329300</v>
      </c>
      <c r="BR113" s="1009"/>
      <c r="BS113" s="1009"/>
      <c r="BT113" s="1009"/>
      <c r="BU113" s="1009"/>
      <c r="BV113" s="1009">
        <v>303376</v>
      </c>
      <c r="BW113" s="1009"/>
      <c r="BX113" s="1009"/>
      <c r="BY113" s="1009"/>
      <c r="BZ113" s="1009"/>
      <c r="CA113" s="1009">
        <v>281499</v>
      </c>
      <c r="CB113" s="1009"/>
      <c r="CC113" s="1009"/>
      <c r="CD113" s="1009"/>
      <c r="CE113" s="1009"/>
      <c r="CF113" s="1003">
        <v>9.1</v>
      </c>
      <c r="CG113" s="1004"/>
      <c r="CH113" s="1004"/>
      <c r="CI113" s="1004"/>
      <c r="CJ113" s="1004"/>
      <c r="CK113" s="1034"/>
      <c r="CL113" s="1035"/>
      <c r="CM113" s="1005" t="s">
        <v>451</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128</v>
      </c>
      <c r="DH113" s="1048"/>
      <c r="DI113" s="1048"/>
      <c r="DJ113" s="1048"/>
      <c r="DK113" s="1049"/>
      <c r="DL113" s="1050" t="s">
        <v>443</v>
      </c>
      <c r="DM113" s="1048"/>
      <c r="DN113" s="1048"/>
      <c r="DO113" s="1048"/>
      <c r="DP113" s="1049"/>
      <c r="DQ113" s="1050" t="s">
        <v>448</v>
      </c>
      <c r="DR113" s="1048"/>
      <c r="DS113" s="1048"/>
      <c r="DT113" s="1048"/>
      <c r="DU113" s="1049"/>
      <c r="DV113" s="1051" t="s">
        <v>435</v>
      </c>
      <c r="DW113" s="1052"/>
      <c r="DX113" s="1052"/>
      <c r="DY113" s="1052"/>
      <c r="DZ113" s="1053"/>
    </row>
    <row r="114" spans="1:130" s="246" customFormat="1" ht="26.25" customHeight="1" x14ac:dyDescent="0.2">
      <c r="A114" s="1043"/>
      <c r="B114" s="1044"/>
      <c r="C114" s="1039" t="s">
        <v>452</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44938</v>
      </c>
      <c r="AB114" s="1048"/>
      <c r="AC114" s="1048"/>
      <c r="AD114" s="1048"/>
      <c r="AE114" s="1049"/>
      <c r="AF114" s="1050">
        <v>49107</v>
      </c>
      <c r="AG114" s="1048"/>
      <c r="AH114" s="1048"/>
      <c r="AI114" s="1048"/>
      <c r="AJ114" s="1049"/>
      <c r="AK114" s="1050">
        <v>46243</v>
      </c>
      <c r="AL114" s="1048"/>
      <c r="AM114" s="1048"/>
      <c r="AN114" s="1048"/>
      <c r="AO114" s="1049"/>
      <c r="AP114" s="1051">
        <v>1.5</v>
      </c>
      <c r="AQ114" s="1052"/>
      <c r="AR114" s="1052"/>
      <c r="AS114" s="1052"/>
      <c r="AT114" s="1053"/>
      <c r="AU114" s="989"/>
      <c r="AV114" s="990"/>
      <c r="AW114" s="990"/>
      <c r="AX114" s="990"/>
      <c r="AY114" s="990"/>
      <c r="AZ114" s="1038" t="s">
        <v>453</v>
      </c>
      <c r="BA114" s="1039"/>
      <c r="BB114" s="1039"/>
      <c r="BC114" s="1039"/>
      <c r="BD114" s="1039"/>
      <c r="BE114" s="1039"/>
      <c r="BF114" s="1039"/>
      <c r="BG114" s="1039"/>
      <c r="BH114" s="1039"/>
      <c r="BI114" s="1039"/>
      <c r="BJ114" s="1039"/>
      <c r="BK114" s="1039"/>
      <c r="BL114" s="1039"/>
      <c r="BM114" s="1039"/>
      <c r="BN114" s="1039"/>
      <c r="BO114" s="1039"/>
      <c r="BP114" s="1040"/>
      <c r="BQ114" s="1008">
        <v>1031292</v>
      </c>
      <c r="BR114" s="1009"/>
      <c r="BS114" s="1009"/>
      <c r="BT114" s="1009"/>
      <c r="BU114" s="1009"/>
      <c r="BV114" s="1009">
        <v>1015659</v>
      </c>
      <c r="BW114" s="1009"/>
      <c r="BX114" s="1009"/>
      <c r="BY114" s="1009"/>
      <c r="BZ114" s="1009"/>
      <c r="CA114" s="1009">
        <v>957713</v>
      </c>
      <c r="CB114" s="1009"/>
      <c r="CC114" s="1009"/>
      <c r="CD114" s="1009"/>
      <c r="CE114" s="1009"/>
      <c r="CF114" s="1003">
        <v>31.1</v>
      </c>
      <c r="CG114" s="1004"/>
      <c r="CH114" s="1004"/>
      <c r="CI114" s="1004"/>
      <c r="CJ114" s="1004"/>
      <c r="CK114" s="1034"/>
      <c r="CL114" s="1035"/>
      <c r="CM114" s="1005" t="s">
        <v>454</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435</v>
      </c>
      <c r="DH114" s="1048"/>
      <c r="DI114" s="1048"/>
      <c r="DJ114" s="1048"/>
      <c r="DK114" s="1049"/>
      <c r="DL114" s="1050" t="s">
        <v>436</v>
      </c>
      <c r="DM114" s="1048"/>
      <c r="DN114" s="1048"/>
      <c r="DO114" s="1048"/>
      <c r="DP114" s="1049"/>
      <c r="DQ114" s="1050" t="s">
        <v>435</v>
      </c>
      <c r="DR114" s="1048"/>
      <c r="DS114" s="1048"/>
      <c r="DT114" s="1048"/>
      <c r="DU114" s="1049"/>
      <c r="DV114" s="1051" t="s">
        <v>128</v>
      </c>
      <c r="DW114" s="1052"/>
      <c r="DX114" s="1052"/>
      <c r="DY114" s="1052"/>
      <c r="DZ114" s="1053"/>
    </row>
    <row r="115" spans="1:130" s="246" customFormat="1" ht="26.25" customHeight="1" x14ac:dyDescent="0.2">
      <c r="A115" s="1043"/>
      <c r="B115" s="1044"/>
      <c r="C115" s="1039" t="s">
        <v>455</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128</v>
      </c>
      <c r="AB115" s="1023"/>
      <c r="AC115" s="1023"/>
      <c r="AD115" s="1023"/>
      <c r="AE115" s="1024"/>
      <c r="AF115" s="1025" t="s">
        <v>437</v>
      </c>
      <c r="AG115" s="1023"/>
      <c r="AH115" s="1023"/>
      <c r="AI115" s="1023"/>
      <c r="AJ115" s="1024"/>
      <c r="AK115" s="1025" t="s">
        <v>441</v>
      </c>
      <c r="AL115" s="1023"/>
      <c r="AM115" s="1023"/>
      <c r="AN115" s="1023"/>
      <c r="AO115" s="1024"/>
      <c r="AP115" s="1026" t="s">
        <v>434</v>
      </c>
      <c r="AQ115" s="1027"/>
      <c r="AR115" s="1027"/>
      <c r="AS115" s="1027"/>
      <c r="AT115" s="1028"/>
      <c r="AU115" s="989"/>
      <c r="AV115" s="990"/>
      <c r="AW115" s="990"/>
      <c r="AX115" s="990"/>
      <c r="AY115" s="990"/>
      <c r="AZ115" s="1038" t="s">
        <v>456</v>
      </c>
      <c r="BA115" s="1039"/>
      <c r="BB115" s="1039"/>
      <c r="BC115" s="1039"/>
      <c r="BD115" s="1039"/>
      <c r="BE115" s="1039"/>
      <c r="BF115" s="1039"/>
      <c r="BG115" s="1039"/>
      <c r="BH115" s="1039"/>
      <c r="BI115" s="1039"/>
      <c r="BJ115" s="1039"/>
      <c r="BK115" s="1039"/>
      <c r="BL115" s="1039"/>
      <c r="BM115" s="1039"/>
      <c r="BN115" s="1039"/>
      <c r="BO115" s="1039"/>
      <c r="BP115" s="1040"/>
      <c r="BQ115" s="1008">
        <v>2585</v>
      </c>
      <c r="BR115" s="1009"/>
      <c r="BS115" s="1009"/>
      <c r="BT115" s="1009"/>
      <c r="BU115" s="1009"/>
      <c r="BV115" s="1009" t="s">
        <v>441</v>
      </c>
      <c r="BW115" s="1009"/>
      <c r="BX115" s="1009"/>
      <c r="BY115" s="1009"/>
      <c r="BZ115" s="1009"/>
      <c r="CA115" s="1009" t="s">
        <v>457</v>
      </c>
      <c r="CB115" s="1009"/>
      <c r="CC115" s="1009"/>
      <c r="CD115" s="1009"/>
      <c r="CE115" s="1009"/>
      <c r="CF115" s="1003" t="s">
        <v>441</v>
      </c>
      <c r="CG115" s="1004"/>
      <c r="CH115" s="1004"/>
      <c r="CI115" s="1004"/>
      <c r="CJ115" s="1004"/>
      <c r="CK115" s="1034"/>
      <c r="CL115" s="1035"/>
      <c r="CM115" s="1038" t="s">
        <v>458</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436</v>
      </c>
      <c r="DH115" s="1048"/>
      <c r="DI115" s="1048"/>
      <c r="DJ115" s="1048"/>
      <c r="DK115" s="1049"/>
      <c r="DL115" s="1050" t="s">
        <v>437</v>
      </c>
      <c r="DM115" s="1048"/>
      <c r="DN115" s="1048"/>
      <c r="DO115" s="1048"/>
      <c r="DP115" s="1049"/>
      <c r="DQ115" s="1050" t="s">
        <v>457</v>
      </c>
      <c r="DR115" s="1048"/>
      <c r="DS115" s="1048"/>
      <c r="DT115" s="1048"/>
      <c r="DU115" s="1049"/>
      <c r="DV115" s="1051" t="s">
        <v>128</v>
      </c>
      <c r="DW115" s="1052"/>
      <c r="DX115" s="1052"/>
      <c r="DY115" s="1052"/>
      <c r="DZ115" s="1053"/>
    </row>
    <row r="116" spans="1:130" s="246" customFormat="1" ht="26.25" customHeight="1" x14ac:dyDescent="0.2">
      <c r="A116" s="1045"/>
      <c r="B116" s="1046"/>
      <c r="C116" s="1054" t="s">
        <v>459</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441</v>
      </c>
      <c r="AB116" s="1048"/>
      <c r="AC116" s="1048"/>
      <c r="AD116" s="1048"/>
      <c r="AE116" s="1049"/>
      <c r="AF116" s="1050" t="s">
        <v>128</v>
      </c>
      <c r="AG116" s="1048"/>
      <c r="AH116" s="1048"/>
      <c r="AI116" s="1048"/>
      <c r="AJ116" s="1049"/>
      <c r="AK116" s="1050" t="s">
        <v>128</v>
      </c>
      <c r="AL116" s="1048"/>
      <c r="AM116" s="1048"/>
      <c r="AN116" s="1048"/>
      <c r="AO116" s="1049"/>
      <c r="AP116" s="1051" t="s">
        <v>448</v>
      </c>
      <c r="AQ116" s="1052"/>
      <c r="AR116" s="1052"/>
      <c r="AS116" s="1052"/>
      <c r="AT116" s="1053"/>
      <c r="AU116" s="989"/>
      <c r="AV116" s="990"/>
      <c r="AW116" s="990"/>
      <c r="AX116" s="990"/>
      <c r="AY116" s="990"/>
      <c r="AZ116" s="1056" t="s">
        <v>460</v>
      </c>
      <c r="BA116" s="1057"/>
      <c r="BB116" s="1057"/>
      <c r="BC116" s="1057"/>
      <c r="BD116" s="1057"/>
      <c r="BE116" s="1057"/>
      <c r="BF116" s="1057"/>
      <c r="BG116" s="1057"/>
      <c r="BH116" s="1057"/>
      <c r="BI116" s="1057"/>
      <c r="BJ116" s="1057"/>
      <c r="BK116" s="1057"/>
      <c r="BL116" s="1057"/>
      <c r="BM116" s="1057"/>
      <c r="BN116" s="1057"/>
      <c r="BO116" s="1057"/>
      <c r="BP116" s="1058"/>
      <c r="BQ116" s="1008" t="s">
        <v>128</v>
      </c>
      <c r="BR116" s="1009"/>
      <c r="BS116" s="1009"/>
      <c r="BT116" s="1009"/>
      <c r="BU116" s="1009"/>
      <c r="BV116" s="1009" t="s">
        <v>443</v>
      </c>
      <c r="BW116" s="1009"/>
      <c r="BX116" s="1009"/>
      <c r="BY116" s="1009"/>
      <c r="BZ116" s="1009"/>
      <c r="CA116" s="1009" t="s">
        <v>457</v>
      </c>
      <c r="CB116" s="1009"/>
      <c r="CC116" s="1009"/>
      <c r="CD116" s="1009"/>
      <c r="CE116" s="1009"/>
      <c r="CF116" s="1003" t="s">
        <v>441</v>
      </c>
      <c r="CG116" s="1004"/>
      <c r="CH116" s="1004"/>
      <c r="CI116" s="1004"/>
      <c r="CJ116" s="1004"/>
      <c r="CK116" s="1034"/>
      <c r="CL116" s="1035"/>
      <c r="CM116" s="1005" t="s">
        <v>461</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448</v>
      </c>
      <c r="DH116" s="1048"/>
      <c r="DI116" s="1048"/>
      <c r="DJ116" s="1048"/>
      <c r="DK116" s="1049"/>
      <c r="DL116" s="1050" t="s">
        <v>436</v>
      </c>
      <c r="DM116" s="1048"/>
      <c r="DN116" s="1048"/>
      <c r="DO116" s="1048"/>
      <c r="DP116" s="1049"/>
      <c r="DQ116" s="1050" t="s">
        <v>435</v>
      </c>
      <c r="DR116" s="1048"/>
      <c r="DS116" s="1048"/>
      <c r="DT116" s="1048"/>
      <c r="DU116" s="1049"/>
      <c r="DV116" s="1051" t="s">
        <v>462</v>
      </c>
      <c r="DW116" s="1052"/>
      <c r="DX116" s="1052"/>
      <c r="DY116" s="1052"/>
      <c r="DZ116" s="1053"/>
    </row>
    <row r="117" spans="1:130" s="246" customFormat="1" ht="26.25" customHeight="1" x14ac:dyDescent="0.2">
      <c r="A117" s="993" t="s">
        <v>186</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463</v>
      </c>
      <c r="Z117" s="975"/>
      <c r="AA117" s="1065">
        <v>712304</v>
      </c>
      <c r="AB117" s="1066"/>
      <c r="AC117" s="1066"/>
      <c r="AD117" s="1066"/>
      <c r="AE117" s="1067"/>
      <c r="AF117" s="1068">
        <v>644176</v>
      </c>
      <c r="AG117" s="1066"/>
      <c r="AH117" s="1066"/>
      <c r="AI117" s="1066"/>
      <c r="AJ117" s="1067"/>
      <c r="AK117" s="1068">
        <v>661697</v>
      </c>
      <c r="AL117" s="1066"/>
      <c r="AM117" s="1066"/>
      <c r="AN117" s="1066"/>
      <c r="AO117" s="1067"/>
      <c r="AP117" s="1069"/>
      <c r="AQ117" s="1070"/>
      <c r="AR117" s="1070"/>
      <c r="AS117" s="1070"/>
      <c r="AT117" s="1071"/>
      <c r="AU117" s="989"/>
      <c r="AV117" s="990"/>
      <c r="AW117" s="990"/>
      <c r="AX117" s="990"/>
      <c r="AY117" s="990"/>
      <c r="AZ117" s="1056" t="s">
        <v>464</v>
      </c>
      <c r="BA117" s="1057"/>
      <c r="BB117" s="1057"/>
      <c r="BC117" s="1057"/>
      <c r="BD117" s="1057"/>
      <c r="BE117" s="1057"/>
      <c r="BF117" s="1057"/>
      <c r="BG117" s="1057"/>
      <c r="BH117" s="1057"/>
      <c r="BI117" s="1057"/>
      <c r="BJ117" s="1057"/>
      <c r="BK117" s="1057"/>
      <c r="BL117" s="1057"/>
      <c r="BM117" s="1057"/>
      <c r="BN117" s="1057"/>
      <c r="BO117" s="1057"/>
      <c r="BP117" s="1058"/>
      <c r="BQ117" s="1008" t="s">
        <v>128</v>
      </c>
      <c r="BR117" s="1009"/>
      <c r="BS117" s="1009"/>
      <c r="BT117" s="1009"/>
      <c r="BU117" s="1009"/>
      <c r="BV117" s="1009" t="s">
        <v>462</v>
      </c>
      <c r="BW117" s="1009"/>
      <c r="BX117" s="1009"/>
      <c r="BY117" s="1009"/>
      <c r="BZ117" s="1009"/>
      <c r="CA117" s="1009" t="s">
        <v>128</v>
      </c>
      <c r="CB117" s="1009"/>
      <c r="CC117" s="1009"/>
      <c r="CD117" s="1009"/>
      <c r="CE117" s="1009"/>
      <c r="CF117" s="1003" t="s">
        <v>435</v>
      </c>
      <c r="CG117" s="1004"/>
      <c r="CH117" s="1004"/>
      <c r="CI117" s="1004"/>
      <c r="CJ117" s="1004"/>
      <c r="CK117" s="1034"/>
      <c r="CL117" s="1035"/>
      <c r="CM117" s="1005" t="s">
        <v>465</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441</v>
      </c>
      <c r="DH117" s="1048"/>
      <c r="DI117" s="1048"/>
      <c r="DJ117" s="1048"/>
      <c r="DK117" s="1049"/>
      <c r="DL117" s="1050" t="s">
        <v>441</v>
      </c>
      <c r="DM117" s="1048"/>
      <c r="DN117" s="1048"/>
      <c r="DO117" s="1048"/>
      <c r="DP117" s="1049"/>
      <c r="DQ117" s="1050" t="s">
        <v>128</v>
      </c>
      <c r="DR117" s="1048"/>
      <c r="DS117" s="1048"/>
      <c r="DT117" s="1048"/>
      <c r="DU117" s="1049"/>
      <c r="DV117" s="1051" t="s">
        <v>439</v>
      </c>
      <c r="DW117" s="1052"/>
      <c r="DX117" s="1052"/>
      <c r="DY117" s="1052"/>
      <c r="DZ117" s="1053"/>
    </row>
    <row r="118" spans="1:130" s="246" customFormat="1" ht="26.25" customHeight="1" x14ac:dyDescent="0.2">
      <c r="A118" s="993" t="s">
        <v>429</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427</v>
      </c>
      <c r="AB118" s="974"/>
      <c r="AC118" s="974"/>
      <c r="AD118" s="974"/>
      <c r="AE118" s="975"/>
      <c r="AF118" s="973" t="s">
        <v>305</v>
      </c>
      <c r="AG118" s="974"/>
      <c r="AH118" s="974"/>
      <c r="AI118" s="974"/>
      <c r="AJ118" s="975"/>
      <c r="AK118" s="973" t="s">
        <v>304</v>
      </c>
      <c r="AL118" s="974"/>
      <c r="AM118" s="974"/>
      <c r="AN118" s="974"/>
      <c r="AO118" s="975"/>
      <c r="AP118" s="1060" t="s">
        <v>428</v>
      </c>
      <c r="AQ118" s="1061"/>
      <c r="AR118" s="1061"/>
      <c r="AS118" s="1061"/>
      <c r="AT118" s="1062"/>
      <c r="AU118" s="989"/>
      <c r="AV118" s="990"/>
      <c r="AW118" s="990"/>
      <c r="AX118" s="990"/>
      <c r="AY118" s="990"/>
      <c r="AZ118" s="1063" t="s">
        <v>466</v>
      </c>
      <c r="BA118" s="1054"/>
      <c r="BB118" s="1054"/>
      <c r="BC118" s="1054"/>
      <c r="BD118" s="1054"/>
      <c r="BE118" s="1054"/>
      <c r="BF118" s="1054"/>
      <c r="BG118" s="1054"/>
      <c r="BH118" s="1054"/>
      <c r="BI118" s="1054"/>
      <c r="BJ118" s="1054"/>
      <c r="BK118" s="1054"/>
      <c r="BL118" s="1054"/>
      <c r="BM118" s="1054"/>
      <c r="BN118" s="1054"/>
      <c r="BO118" s="1054"/>
      <c r="BP118" s="1055"/>
      <c r="BQ118" s="1086" t="s">
        <v>128</v>
      </c>
      <c r="BR118" s="1087"/>
      <c r="BS118" s="1087"/>
      <c r="BT118" s="1087"/>
      <c r="BU118" s="1087"/>
      <c r="BV118" s="1087" t="s">
        <v>128</v>
      </c>
      <c r="BW118" s="1087"/>
      <c r="BX118" s="1087"/>
      <c r="BY118" s="1087"/>
      <c r="BZ118" s="1087"/>
      <c r="CA118" s="1087" t="s">
        <v>128</v>
      </c>
      <c r="CB118" s="1087"/>
      <c r="CC118" s="1087"/>
      <c r="CD118" s="1087"/>
      <c r="CE118" s="1087"/>
      <c r="CF118" s="1003" t="s">
        <v>435</v>
      </c>
      <c r="CG118" s="1004"/>
      <c r="CH118" s="1004"/>
      <c r="CI118" s="1004"/>
      <c r="CJ118" s="1004"/>
      <c r="CK118" s="1034"/>
      <c r="CL118" s="1035"/>
      <c r="CM118" s="1005" t="s">
        <v>467</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437</v>
      </c>
      <c r="DH118" s="1048"/>
      <c r="DI118" s="1048"/>
      <c r="DJ118" s="1048"/>
      <c r="DK118" s="1049"/>
      <c r="DL118" s="1050" t="s">
        <v>128</v>
      </c>
      <c r="DM118" s="1048"/>
      <c r="DN118" s="1048"/>
      <c r="DO118" s="1048"/>
      <c r="DP118" s="1049"/>
      <c r="DQ118" s="1050" t="s">
        <v>128</v>
      </c>
      <c r="DR118" s="1048"/>
      <c r="DS118" s="1048"/>
      <c r="DT118" s="1048"/>
      <c r="DU118" s="1049"/>
      <c r="DV118" s="1051" t="s">
        <v>439</v>
      </c>
      <c r="DW118" s="1052"/>
      <c r="DX118" s="1052"/>
      <c r="DY118" s="1052"/>
      <c r="DZ118" s="1053"/>
    </row>
    <row r="119" spans="1:130" s="246" customFormat="1" ht="26.25" customHeight="1" x14ac:dyDescent="0.2">
      <c r="A119" s="1147" t="s">
        <v>432</v>
      </c>
      <c r="B119" s="1033"/>
      <c r="C119" s="1012" t="s">
        <v>433</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435</v>
      </c>
      <c r="AB119" s="981"/>
      <c r="AC119" s="981"/>
      <c r="AD119" s="981"/>
      <c r="AE119" s="982"/>
      <c r="AF119" s="983" t="s">
        <v>435</v>
      </c>
      <c r="AG119" s="981"/>
      <c r="AH119" s="981"/>
      <c r="AI119" s="981"/>
      <c r="AJ119" s="982"/>
      <c r="AK119" s="983" t="s">
        <v>435</v>
      </c>
      <c r="AL119" s="981"/>
      <c r="AM119" s="981"/>
      <c r="AN119" s="981"/>
      <c r="AO119" s="982"/>
      <c r="AP119" s="984" t="s">
        <v>435</v>
      </c>
      <c r="AQ119" s="985"/>
      <c r="AR119" s="985"/>
      <c r="AS119" s="985"/>
      <c r="AT119" s="986"/>
      <c r="AU119" s="991"/>
      <c r="AV119" s="992"/>
      <c r="AW119" s="992"/>
      <c r="AX119" s="992"/>
      <c r="AY119" s="992"/>
      <c r="AZ119" s="277" t="s">
        <v>186</v>
      </c>
      <c r="BA119" s="277"/>
      <c r="BB119" s="277"/>
      <c r="BC119" s="277"/>
      <c r="BD119" s="277"/>
      <c r="BE119" s="277"/>
      <c r="BF119" s="277"/>
      <c r="BG119" s="277"/>
      <c r="BH119" s="277"/>
      <c r="BI119" s="277"/>
      <c r="BJ119" s="277"/>
      <c r="BK119" s="277"/>
      <c r="BL119" s="277"/>
      <c r="BM119" s="277"/>
      <c r="BN119" s="277"/>
      <c r="BO119" s="1064" t="s">
        <v>468</v>
      </c>
      <c r="BP119" s="1095"/>
      <c r="BQ119" s="1086">
        <v>9478043</v>
      </c>
      <c r="BR119" s="1087"/>
      <c r="BS119" s="1087"/>
      <c r="BT119" s="1087"/>
      <c r="BU119" s="1087"/>
      <c r="BV119" s="1087">
        <v>9331588</v>
      </c>
      <c r="BW119" s="1087"/>
      <c r="BX119" s="1087"/>
      <c r="BY119" s="1087"/>
      <c r="BZ119" s="1087"/>
      <c r="CA119" s="1087">
        <v>9035114</v>
      </c>
      <c r="CB119" s="1087"/>
      <c r="CC119" s="1087"/>
      <c r="CD119" s="1087"/>
      <c r="CE119" s="1087"/>
      <c r="CF119" s="1088"/>
      <c r="CG119" s="1089"/>
      <c r="CH119" s="1089"/>
      <c r="CI119" s="1089"/>
      <c r="CJ119" s="1090"/>
      <c r="CK119" s="1036"/>
      <c r="CL119" s="1037"/>
      <c r="CM119" s="1091" t="s">
        <v>469</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437</v>
      </c>
      <c r="DH119" s="1073"/>
      <c r="DI119" s="1073"/>
      <c r="DJ119" s="1073"/>
      <c r="DK119" s="1074"/>
      <c r="DL119" s="1072" t="s">
        <v>435</v>
      </c>
      <c r="DM119" s="1073"/>
      <c r="DN119" s="1073"/>
      <c r="DO119" s="1073"/>
      <c r="DP119" s="1074"/>
      <c r="DQ119" s="1072" t="s">
        <v>439</v>
      </c>
      <c r="DR119" s="1073"/>
      <c r="DS119" s="1073"/>
      <c r="DT119" s="1073"/>
      <c r="DU119" s="1074"/>
      <c r="DV119" s="1075" t="s">
        <v>435</v>
      </c>
      <c r="DW119" s="1076"/>
      <c r="DX119" s="1076"/>
      <c r="DY119" s="1076"/>
      <c r="DZ119" s="1077"/>
    </row>
    <row r="120" spans="1:130" s="246" customFormat="1" ht="26.25" customHeight="1" x14ac:dyDescent="0.2">
      <c r="A120" s="1148"/>
      <c r="B120" s="1035"/>
      <c r="C120" s="1005" t="s">
        <v>442</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435</v>
      </c>
      <c r="AB120" s="1048"/>
      <c r="AC120" s="1048"/>
      <c r="AD120" s="1048"/>
      <c r="AE120" s="1049"/>
      <c r="AF120" s="1050" t="s">
        <v>435</v>
      </c>
      <c r="AG120" s="1048"/>
      <c r="AH120" s="1048"/>
      <c r="AI120" s="1048"/>
      <c r="AJ120" s="1049"/>
      <c r="AK120" s="1050" t="s">
        <v>128</v>
      </c>
      <c r="AL120" s="1048"/>
      <c r="AM120" s="1048"/>
      <c r="AN120" s="1048"/>
      <c r="AO120" s="1049"/>
      <c r="AP120" s="1051" t="s">
        <v>435</v>
      </c>
      <c r="AQ120" s="1052"/>
      <c r="AR120" s="1052"/>
      <c r="AS120" s="1052"/>
      <c r="AT120" s="1053"/>
      <c r="AU120" s="1078" t="s">
        <v>470</v>
      </c>
      <c r="AV120" s="1079"/>
      <c r="AW120" s="1079"/>
      <c r="AX120" s="1079"/>
      <c r="AY120" s="1080"/>
      <c r="AZ120" s="1029" t="s">
        <v>471</v>
      </c>
      <c r="BA120" s="978"/>
      <c r="BB120" s="978"/>
      <c r="BC120" s="978"/>
      <c r="BD120" s="978"/>
      <c r="BE120" s="978"/>
      <c r="BF120" s="978"/>
      <c r="BG120" s="978"/>
      <c r="BH120" s="978"/>
      <c r="BI120" s="978"/>
      <c r="BJ120" s="978"/>
      <c r="BK120" s="978"/>
      <c r="BL120" s="978"/>
      <c r="BM120" s="978"/>
      <c r="BN120" s="978"/>
      <c r="BO120" s="978"/>
      <c r="BP120" s="979"/>
      <c r="BQ120" s="1015">
        <v>2480921</v>
      </c>
      <c r="BR120" s="1016"/>
      <c r="BS120" s="1016"/>
      <c r="BT120" s="1016"/>
      <c r="BU120" s="1016"/>
      <c r="BV120" s="1016">
        <v>2614834</v>
      </c>
      <c r="BW120" s="1016"/>
      <c r="BX120" s="1016"/>
      <c r="BY120" s="1016"/>
      <c r="BZ120" s="1016"/>
      <c r="CA120" s="1016">
        <v>2707438</v>
      </c>
      <c r="CB120" s="1016"/>
      <c r="CC120" s="1016"/>
      <c r="CD120" s="1016"/>
      <c r="CE120" s="1016"/>
      <c r="CF120" s="1030">
        <v>88</v>
      </c>
      <c r="CG120" s="1031"/>
      <c r="CH120" s="1031"/>
      <c r="CI120" s="1031"/>
      <c r="CJ120" s="1031"/>
      <c r="CK120" s="1096" t="s">
        <v>472</v>
      </c>
      <c r="CL120" s="1097"/>
      <c r="CM120" s="1097"/>
      <c r="CN120" s="1097"/>
      <c r="CO120" s="1098"/>
      <c r="CP120" s="1104" t="s">
        <v>473</v>
      </c>
      <c r="CQ120" s="1105"/>
      <c r="CR120" s="1105"/>
      <c r="CS120" s="1105"/>
      <c r="CT120" s="1105"/>
      <c r="CU120" s="1105"/>
      <c r="CV120" s="1105"/>
      <c r="CW120" s="1105"/>
      <c r="CX120" s="1105"/>
      <c r="CY120" s="1105"/>
      <c r="CZ120" s="1105"/>
      <c r="DA120" s="1105"/>
      <c r="DB120" s="1105"/>
      <c r="DC120" s="1105"/>
      <c r="DD120" s="1105"/>
      <c r="DE120" s="1105"/>
      <c r="DF120" s="1106"/>
      <c r="DG120" s="1015">
        <v>1970105</v>
      </c>
      <c r="DH120" s="1016"/>
      <c r="DI120" s="1016"/>
      <c r="DJ120" s="1016"/>
      <c r="DK120" s="1016"/>
      <c r="DL120" s="1016">
        <v>1841378</v>
      </c>
      <c r="DM120" s="1016"/>
      <c r="DN120" s="1016"/>
      <c r="DO120" s="1016"/>
      <c r="DP120" s="1016"/>
      <c r="DQ120" s="1016">
        <v>1772906</v>
      </c>
      <c r="DR120" s="1016"/>
      <c r="DS120" s="1016"/>
      <c r="DT120" s="1016"/>
      <c r="DU120" s="1016"/>
      <c r="DV120" s="1017">
        <v>57.6</v>
      </c>
      <c r="DW120" s="1017"/>
      <c r="DX120" s="1017"/>
      <c r="DY120" s="1017"/>
      <c r="DZ120" s="1018"/>
    </row>
    <row r="121" spans="1:130" s="246" customFormat="1" ht="26.25" customHeight="1" x14ac:dyDescent="0.2">
      <c r="A121" s="1148"/>
      <c r="B121" s="1035"/>
      <c r="C121" s="1056" t="s">
        <v>474</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128</v>
      </c>
      <c r="AB121" s="1048"/>
      <c r="AC121" s="1048"/>
      <c r="AD121" s="1048"/>
      <c r="AE121" s="1049"/>
      <c r="AF121" s="1050" t="s">
        <v>128</v>
      </c>
      <c r="AG121" s="1048"/>
      <c r="AH121" s="1048"/>
      <c r="AI121" s="1048"/>
      <c r="AJ121" s="1049"/>
      <c r="AK121" s="1050" t="s">
        <v>128</v>
      </c>
      <c r="AL121" s="1048"/>
      <c r="AM121" s="1048"/>
      <c r="AN121" s="1048"/>
      <c r="AO121" s="1049"/>
      <c r="AP121" s="1051" t="s">
        <v>437</v>
      </c>
      <c r="AQ121" s="1052"/>
      <c r="AR121" s="1052"/>
      <c r="AS121" s="1052"/>
      <c r="AT121" s="1053"/>
      <c r="AU121" s="1081"/>
      <c r="AV121" s="1082"/>
      <c r="AW121" s="1082"/>
      <c r="AX121" s="1082"/>
      <c r="AY121" s="1083"/>
      <c r="AZ121" s="1038" t="s">
        <v>475</v>
      </c>
      <c r="BA121" s="1039"/>
      <c r="BB121" s="1039"/>
      <c r="BC121" s="1039"/>
      <c r="BD121" s="1039"/>
      <c r="BE121" s="1039"/>
      <c r="BF121" s="1039"/>
      <c r="BG121" s="1039"/>
      <c r="BH121" s="1039"/>
      <c r="BI121" s="1039"/>
      <c r="BJ121" s="1039"/>
      <c r="BK121" s="1039"/>
      <c r="BL121" s="1039"/>
      <c r="BM121" s="1039"/>
      <c r="BN121" s="1039"/>
      <c r="BO121" s="1039"/>
      <c r="BP121" s="1040"/>
      <c r="BQ121" s="1008" t="s">
        <v>437</v>
      </c>
      <c r="BR121" s="1009"/>
      <c r="BS121" s="1009"/>
      <c r="BT121" s="1009"/>
      <c r="BU121" s="1009"/>
      <c r="BV121" s="1009" t="s">
        <v>437</v>
      </c>
      <c r="BW121" s="1009"/>
      <c r="BX121" s="1009"/>
      <c r="BY121" s="1009"/>
      <c r="BZ121" s="1009"/>
      <c r="CA121" s="1009" t="s">
        <v>435</v>
      </c>
      <c r="CB121" s="1009"/>
      <c r="CC121" s="1009"/>
      <c r="CD121" s="1009"/>
      <c r="CE121" s="1009"/>
      <c r="CF121" s="1003" t="s">
        <v>128</v>
      </c>
      <c r="CG121" s="1004"/>
      <c r="CH121" s="1004"/>
      <c r="CI121" s="1004"/>
      <c r="CJ121" s="1004"/>
      <c r="CK121" s="1099"/>
      <c r="CL121" s="1100"/>
      <c r="CM121" s="1100"/>
      <c r="CN121" s="1100"/>
      <c r="CO121" s="1101"/>
      <c r="CP121" s="1109" t="s">
        <v>476</v>
      </c>
      <c r="CQ121" s="1110"/>
      <c r="CR121" s="1110"/>
      <c r="CS121" s="1110"/>
      <c r="CT121" s="1110"/>
      <c r="CU121" s="1110"/>
      <c r="CV121" s="1110"/>
      <c r="CW121" s="1110"/>
      <c r="CX121" s="1110"/>
      <c r="CY121" s="1110"/>
      <c r="CZ121" s="1110"/>
      <c r="DA121" s="1110"/>
      <c r="DB121" s="1110"/>
      <c r="DC121" s="1110"/>
      <c r="DD121" s="1110"/>
      <c r="DE121" s="1110"/>
      <c r="DF121" s="1111"/>
      <c r="DG121" s="1008">
        <v>873246</v>
      </c>
      <c r="DH121" s="1009"/>
      <c r="DI121" s="1009"/>
      <c r="DJ121" s="1009"/>
      <c r="DK121" s="1009"/>
      <c r="DL121" s="1009">
        <v>808072</v>
      </c>
      <c r="DM121" s="1009"/>
      <c r="DN121" s="1009"/>
      <c r="DO121" s="1009"/>
      <c r="DP121" s="1009"/>
      <c r="DQ121" s="1009">
        <v>745199</v>
      </c>
      <c r="DR121" s="1009"/>
      <c r="DS121" s="1009"/>
      <c r="DT121" s="1009"/>
      <c r="DU121" s="1009"/>
      <c r="DV121" s="1010">
        <v>24.2</v>
      </c>
      <c r="DW121" s="1010"/>
      <c r="DX121" s="1010"/>
      <c r="DY121" s="1010"/>
      <c r="DZ121" s="1011"/>
    </row>
    <row r="122" spans="1:130" s="246" customFormat="1" ht="26.25" customHeight="1" x14ac:dyDescent="0.2">
      <c r="A122" s="1148"/>
      <c r="B122" s="1035"/>
      <c r="C122" s="1005" t="s">
        <v>454</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435</v>
      </c>
      <c r="AB122" s="1048"/>
      <c r="AC122" s="1048"/>
      <c r="AD122" s="1048"/>
      <c r="AE122" s="1049"/>
      <c r="AF122" s="1050" t="s">
        <v>439</v>
      </c>
      <c r="AG122" s="1048"/>
      <c r="AH122" s="1048"/>
      <c r="AI122" s="1048"/>
      <c r="AJ122" s="1049"/>
      <c r="AK122" s="1050" t="s">
        <v>128</v>
      </c>
      <c r="AL122" s="1048"/>
      <c r="AM122" s="1048"/>
      <c r="AN122" s="1048"/>
      <c r="AO122" s="1049"/>
      <c r="AP122" s="1051" t="s">
        <v>435</v>
      </c>
      <c r="AQ122" s="1052"/>
      <c r="AR122" s="1052"/>
      <c r="AS122" s="1052"/>
      <c r="AT122" s="1053"/>
      <c r="AU122" s="1081"/>
      <c r="AV122" s="1082"/>
      <c r="AW122" s="1082"/>
      <c r="AX122" s="1082"/>
      <c r="AY122" s="1083"/>
      <c r="AZ122" s="1063" t="s">
        <v>477</v>
      </c>
      <c r="BA122" s="1054"/>
      <c r="BB122" s="1054"/>
      <c r="BC122" s="1054"/>
      <c r="BD122" s="1054"/>
      <c r="BE122" s="1054"/>
      <c r="BF122" s="1054"/>
      <c r="BG122" s="1054"/>
      <c r="BH122" s="1054"/>
      <c r="BI122" s="1054"/>
      <c r="BJ122" s="1054"/>
      <c r="BK122" s="1054"/>
      <c r="BL122" s="1054"/>
      <c r="BM122" s="1054"/>
      <c r="BN122" s="1054"/>
      <c r="BO122" s="1054"/>
      <c r="BP122" s="1055"/>
      <c r="BQ122" s="1086">
        <v>5415613</v>
      </c>
      <c r="BR122" s="1087"/>
      <c r="BS122" s="1087"/>
      <c r="BT122" s="1087"/>
      <c r="BU122" s="1087"/>
      <c r="BV122" s="1087">
        <v>5373419</v>
      </c>
      <c r="BW122" s="1087"/>
      <c r="BX122" s="1087"/>
      <c r="BY122" s="1087"/>
      <c r="BZ122" s="1087"/>
      <c r="CA122" s="1087">
        <v>5234150</v>
      </c>
      <c r="CB122" s="1087"/>
      <c r="CC122" s="1087"/>
      <c r="CD122" s="1087"/>
      <c r="CE122" s="1087"/>
      <c r="CF122" s="1107">
        <v>170.1</v>
      </c>
      <c r="CG122" s="1108"/>
      <c r="CH122" s="1108"/>
      <c r="CI122" s="1108"/>
      <c r="CJ122" s="1108"/>
      <c r="CK122" s="1099"/>
      <c r="CL122" s="1100"/>
      <c r="CM122" s="1100"/>
      <c r="CN122" s="1100"/>
      <c r="CO122" s="1101"/>
      <c r="CP122" s="1109" t="s">
        <v>478</v>
      </c>
      <c r="CQ122" s="1110"/>
      <c r="CR122" s="1110"/>
      <c r="CS122" s="1110"/>
      <c r="CT122" s="1110"/>
      <c r="CU122" s="1110"/>
      <c r="CV122" s="1110"/>
      <c r="CW122" s="1110"/>
      <c r="CX122" s="1110"/>
      <c r="CY122" s="1110"/>
      <c r="CZ122" s="1110"/>
      <c r="DA122" s="1110"/>
      <c r="DB122" s="1110"/>
      <c r="DC122" s="1110"/>
      <c r="DD122" s="1110"/>
      <c r="DE122" s="1110"/>
      <c r="DF122" s="1111"/>
      <c r="DG122" s="1008">
        <v>13874</v>
      </c>
      <c r="DH122" s="1009"/>
      <c r="DI122" s="1009"/>
      <c r="DJ122" s="1009"/>
      <c r="DK122" s="1009"/>
      <c r="DL122" s="1009">
        <v>8183</v>
      </c>
      <c r="DM122" s="1009"/>
      <c r="DN122" s="1009"/>
      <c r="DO122" s="1009"/>
      <c r="DP122" s="1009"/>
      <c r="DQ122" s="1009">
        <v>3909</v>
      </c>
      <c r="DR122" s="1009"/>
      <c r="DS122" s="1009"/>
      <c r="DT122" s="1009"/>
      <c r="DU122" s="1009"/>
      <c r="DV122" s="1010">
        <v>0.1</v>
      </c>
      <c r="DW122" s="1010"/>
      <c r="DX122" s="1010"/>
      <c r="DY122" s="1010"/>
      <c r="DZ122" s="1011"/>
    </row>
    <row r="123" spans="1:130" s="246" customFormat="1" ht="26.25" customHeight="1" x14ac:dyDescent="0.2">
      <c r="A123" s="1148"/>
      <c r="B123" s="1035"/>
      <c r="C123" s="1005" t="s">
        <v>461</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457</v>
      </c>
      <c r="AB123" s="1048"/>
      <c r="AC123" s="1048"/>
      <c r="AD123" s="1048"/>
      <c r="AE123" s="1049"/>
      <c r="AF123" s="1050" t="s">
        <v>435</v>
      </c>
      <c r="AG123" s="1048"/>
      <c r="AH123" s="1048"/>
      <c r="AI123" s="1048"/>
      <c r="AJ123" s="1049"/>
      <c r="AK123" s="1050" t="s">
        <v>435</v>
      </c>
      <c r="AL123" s="1048"/>
      <c r="AM123" s="1048"/>
      <c r="AN123" s="1048"/>
      <c r="AO123" s="1049"/>
      <c r="AP123" s="1051" t="s">
        <v>457</v>
      </c>
      <c r="AQ123" s="1052"/>
      <c r="AR123" s="1052"/>
      <c r="AS123" s="1052"/>
      <c r="AT123" s="1053"/>
      <c r="AU123" s="1084"/>
      <c r="AV123" s="1085"/>
      <c r="AW123" s="1085"/>
      <c r="AX123" s="1085"/>
      <c r="AY123" s="1085"/>
      <c r="AZ123" s="277" t="s">
        <v>186</v>
      </c>
      <c r="BA123" s="277"/>
      <c r="BB123" s="277"/>
      <c r="BC123" s="277"/>
      <c r="BD123" s="277"/>
      <c r="BE123" s="277"/>
      <c r="BF123" s="277"/>
      <c r="BG123" s="277"/>
      <c r="BH123" s="277"/>
      <c r="BI123" s="277"/>
      <c r="BJ123" s="277"/>
      <c r="BK123" s="277"/>
      <c r="BL123" s="277"/>
      <c r="BM123" s="277"/>
      <c r="BN123" s="277"/>
      <c r="BO123" s="1064" t="s">
        <v>479</v>
      </c>
      <c r="BP123" s="1095"/>
      <c r="BQ123" s="1154">
        <v>7896534</v>
      </c>
      <c r="BR123" s="1155"/>
      <c r="BS123" s="1155"/>
      <c r="BT123" s="1155"/>
      <c r="BU123" s="1155"/>
      <c r="BV123" s="1155">
        <v>7988253</v>
      </c>
      <c r="BW123" s="1155"/>
      <c r="BX123" s="1155"/>
      <c r="BY123" s="1155"/>
      <c r="BZ123" s="1155"/>
      <c r="CA123" s="1155">
        <v>7941588</v>
      </c>
      <c r="CB123" s="1155"/>
      <c r="CC123" s="1155"/>
      <c r="CD123" s="1155"/>
      <c r="CE123" s="1155"/>
      <c r="CF123" s="1088"/>
      <c r="CG123" s="1089"/>
      <c r="CH123" s="1089"/>
      <c r="CI123" s="1089"/>
      <c r="CJ123" s="1090"/>
      <c r="CK123" s="1099"/>
      <c r="CL123" s="1100"/>
      <c r="CM123" s="1100"/>
      <c r="CN123" s="1100"/>
      <c r="CO123" s="1101"/>
      <c r="CP123" s="1109" t="s">
        <v>480</v>
      </c>
      <c r="CQ123" s="1110"/>
      <c r="CR123" s="1110"/>
      <c r="CS123" s="1110"/>
      <c r="CT123" s="1110"/>
      <c r="CU123" s="1110"/>
      <c r="CV123" s="1110"/>
      <c r="CW123" s="1110"/>
      <c r="CX123" s="1110"/>
      <c r="CY123" s="1110"/>
      <c r="CZ123" s="1110"/>
      <c r="DA123" s="1110"/>
      <c r="DB123" s="1110"/>
      <c r="DC123" s="1110"/>
      <c r="DD123" s="1110"/>
      <c r="DE123" s="1110"/>
      <c r="DF123" s="1111"/>
      <c r="DG123" s="1047" t="s">
        <v>457</v>
      </c>
      <c r="DH123" s="1048"/>
      <c r="DI123" s="1048"/>
      <c r="DJ123" s="1048"/>
      <c r="DK123" s="1049"/>
      <c r="DL123" s="1050" t="s">
        <v>437</v>
      </c>
      <c r="DM123" s="1048"/>
      <c r="DN123" s="1048"/>
      <c r="DO123" s="1048"/>
      <c r="DP123" s="1049"/>
      <c r="DQ123" s="1050" t="s">
        <v>128</v>
      </c>
      <c r="DR123" s="1048"/>
      <c r="DS123" s="1048"/>
      <c r="DT123" s="1048"/>
      <c r="DU123" s="1049"/>
      <c r="DV123" s="1051" t="s">
        <v>457</v>
      </c>
      <c r="DW123" s="1052"/>
      <c r="DX123" s="1052"/>
      <c r="DY123" s="1052"/>
      <c r="DZ123" s="1053"/>
    </row>
    <row r="124" spans="1:130" s="246" customFormat="1" ht="26.25" customHeight="1" thickBot="1" x14ac:dyDescent="0.25">
      <c r="A124" s="1148"/>
      <c r="B124" s="1035"/>
      <c r="C124" s="1005" t="s">
        <v>465</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441</v>
      </c>
      <c r="AB124" s="1048"/>
      <c r="AC124" s="1048"/>
      <c r="AD124" s="1048"/>
      <c r="AE124" s="1049"/>
      <c r="AF124" s="1050" t="s">
        <v>128</v>
      </c>
      <c r="AG124" s="1048"/>
      <c r="AH124" s="1048"/>
      <c r="AI124" s="1048"/>
      <c r="AJ124" s="1049"/>
      <c r="AK124" s="1050" t="s">
        <v>457</v>
      </c>
      <c r="AL124" s="1048"/>
      <c r="AM124" s="1048"/>
      <c r="AN124" s="1048"/>
      <c r="AO124" s="1049"/>
      <c r="AP124" s="1051" t="s">
        <v>441</v>
      </c>
      <c r="AQ124" s="1052"/>
      <c r="AR124" s="1052"/>
      <c r="AS124" s="1052"/>
      <c r="AT124" s="1053"/>
      <c r="AU124" s="1150" t="s">
        <v>481</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51.6</v>
      </c>
      <c r="BR124" s="1117"/>
      <c r="BS124" s="1117"/>
      <c r="BT124" s="1117"/>
      <c r="BU124" s="1117"/>
      <c r="BV124" s="1117">
        <v>43.7</v>
      </c>
      <c r="BW124" s="1117"/>
      <c r="BX124" s="1117"/>
      <c r="BY124" s="1117"/>
      <c r="BZ124" s="1117"/>
      <c r="CA124" s="1117">
        <v>35.5</v>
      </c>
      <c r="CB124" s="1117"/>
      <c r="CC124" s="1117"/>
      <c r="CD124" s="1117"/>
      <c r="CE124" s="1117"/>
      <c r="CF124" s="1118"/>
      <c r="CG124" s="1119"/>
      <c r="CH124" s="1119"/>
      <c r="CI124" s="1119"/>
      <c r="CJ124" s="1120"/>
      <c r="CK124" s="1102"/>
      <c r="CL124" s="1102"/>
      <c r="CM124" s="1102"/>
      <c r="CN124" s="1102"/>
      <c r="CO124" s="1103"/>
      <c r="CP124" s="1109" t="s">
        <v>482</v>
      </c>
      <c r="CQ124" s="1110"/>
      <c r="CR124" s="1110"/>
      <c r="CS124" s="1110"/>
      <c r="CT124" s="1110"/>
      <c r="CU124" s="1110"/>
      <c r="CV124" s="1110"/>
      <c r="CW124" s="1110"/>
      <c r="CX124" s="1110"/>
      <c r="CY124" s="1110"/>
      <c r="CZ124" s="1110"/>
      <c r="DA124" s="1110"/>
      <c r="DB124" s="1110"/>
      <c r="DC124" s="1110"/>
      <c r="DD124" s="1110"/>
      <c r="DE124" s="1110"/>
      <c r="DF124" s="1111"/>
      <c r="DG124" s="1094" t="s">
        <v>435</v>
      </c>
      <c r="DH124" s="1073"/>
      <c r="DI124" s="1073"/>
      <c r="DJ124" s="1073"/>
      <c r="DK124" s="1074"/>
      <c r="DL124" s="1072" t="s">
        <v>483</v>
      </c>
      <c r="DM124" s="1073"/>
      <c r="DN124" s="1073"/>
      <c r="DO124" s="1073"/>
      <c r="DP124" s="1074"/>
      <c r="DQ124" s="1072" t="s">
        <v>435</v>
      </c>
      <c r="DR124" s="1073"/>
      <c r="DS124" s="1073"/>
      <c r="DT124" s="1073"/>
      <c r="DU124" s="1074"/>
      <c r="DV124" s="1075" t="s">
        <v>435</v>
      </c>
      <c r="DW124" s="1076"/>
      <c r="DX124" s="1076"/>
      <c r="DY124" s="1076"/>
      <c r="DZ124" s="1077"/>
    </row>
    <row r="125" spans="1:130" s="246" customFormat="1" ht="26.25" customHeight="1" x14ac:dyDescent="0.2">
      <c r="A125" s="1148"/>
      <c r="B125" s="1035"/>
      <c r="C125" s="1005" t="s">
        <v>467</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441</v>
      </c>
      <c r="AB125" s="1048"/>
      <c r="AC125" s="1048"/>
      <c r="AD125" s="1048"/>
      <c r="AE125" s="1049"/>
      <c r="AF125" s="1050" t="s">
        <v>128</v>
      </c>
      <c r="AG125" s="1048"/>
      <c r="AH125" s="1048"/>
      <c r="AI125" s="1048"/>
      <c r="AJ125" s="1049"/>
      <c r="AK125" s="1050" t="s">
        <v>483</v>
      </c>
      <c r="AL125" s="1048"/>
      <c r="AM125" s="1048"/>
      <c r="AN125" s="1048"/>
      <c r="AO125" s="1049"/>
      <c r="AP125" s="1051" t="s">
        <v>435</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484</v>
      </c>
      <c r="CL125" s="1097"/>
      <c r="CM125" s="1097"/>
      <c r="CN125" s="1097"/>
      <c r="CO125" s="1098"/>
      <c r="CP125" s="1029" t="s">
        <v>485</v>
      </c>
      <c r="CQ125" s="978"/>
      <c r="CR125" s="978"/>
      <c r="CS125" s="978"/>
      <c r="CT125" s="978"/>
      <c r="CU125" s="978"/>
      <c r="CV125" s="978"/>
      <c r="CW125" s="978"/>
      <c r="CX125" s="978"/>
      <c r="CY125" s="978"/>
      <c r="CZ125" s="978"/>
      <c r="DA125" s="978"/>
      <c r="DB125" s="978"/>
      <c r="DC125" s="978"/>
      <c r="DD125" s="978"/>
      <c r="DE125" s="978"/>
      <c r="DF125" s="979"/>
      <c r="DG125" s="1015" t="s">
        <v>435</v>
      </c>
      <c r="DH125" s="1016"/>
      <c r="DI125" s="1016"/>
      <c r="DJ125" s="1016"/>
      <c r="DK125" s="1016"/>
      <c r="DL125" s="1016" t="s">
        <v>435</v>
      </c>
      <c r="DM125" s="1016"/>
      <c r="DN125" s="1016"/>
      <c r="DO125" s="1016"/>
      <c r="DP125" s="1016"/>
      <c r="DQ125" s="1016" t="s">
        <v>435</v>
      </c>
      <c r="DR125" s="1016"/>
      <c r="DS125" s="1016"/>
      <c r="DT125" s="1016"/>
      <c r="DU125" s="1016"/>
      <c r="DV125" s="1017" t="s">
        <v>435</v>
      </c>
      <c r="DW125" s="1017"/>
      <c r="DX125" s="1017"/>
      <c r="DY125" s="1017"/>
      <c r="DZ125" s="1018"/>
    </row>
    <row r="126" spans="1:130" s="246" customFormat="1" ht="26.25" customHeight="1" thickBot="1" x14ac:dyDescent="0.25">
      <c r="A126" s="1148"/>
      <c r="B126" s="1035"/>
      <c r="C126" s="1005" t="s">
        <v>469</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435</v>
      </c>
      <c r="AB126" s="1048"/>
      <c r="AC126" s="1048"/>
      <c r="AD126" s="1048"/>
      <c r="AE126" s="1049"/>
      <c r="AF126" s="1050" t="s">
        <v>435</v>
      </c>
      <c r="AG126" s="1048"/>
      <c r="AH126" s="1048"/>
      <c r="AI126" s="1048"/>
      <c r="AJ126" s="1049"/>
      <c r="AK126" s="1050" t="s">
        <v>435</v>
      </c>
      <c r="AL126" s="1048"/>
      <c r="AM126" s="1048"/>
      <c r="AN126" s="1048"/>
      <c r="AO126" s="1049"/>
      <c r="AP126" s="1051" t="s">
        <v>462</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486</v>
      </c>
      <c r="CQ126" s="1039"/>
      <c r="CR126" s="1039"/>
      <c r="CS126" s="1039"/>
      <c r="CT126" s="1039"/>
      <c r="CU126" s="1039"/>
      <c r="CV126" s="1039"/>
      <c r="CW126" s="1039"/>
      <c r="CX126" s="1039"/>
      <c r="CY126" s="1039"/>
      <c r="CZ126" s="1039"/>
      <c r="DA126" s="1039"/>
      <c r="DB126" s="1039"/>
      <c r="DC126" s="1039"/>
      <c r="DD126" s="1039"/>
      <c r="DE126" s="1039"/>
      <c r="DF126" s="1040"/>
      <c r="DG126" s="1008" t="s">
        <v>435</v>
      </c>
      <c r="DH126" s="1009"/>
      <c r="DI126" s="1009"/>
      <c r="DJ126" s="1009"/>
      <c r="DK126" s="1009"/>
      <c r="DL126" s="1009" t="s">
        <v>483</v>
      </c>
      <c r="DM126" s="1009"/>
      <c r="DN126" s="1009"/>
      <c r="DO126" s="1009"/>
      <c r="DP126" s="1009"/>
      <c r="DQ126" s="1009" t="s">
        <v>435</v>
      </c>
      <c r="DR126" s="1009"/>
      <c r="DS126" s="1009"/>
      <c r="DT126" s="1009"/>
      <c r="DU126" s="1009"/>
      <c r="DV126" s="1010" t="s">
        <v>435</v>
      </c>
      <c r="DW126" s="1010"/>
      <c r="DX126" s="1010"/>
      <c r="DY126" s="1010"/>
      <c r="DZ126" s="1011"/>
    </row>
    <row r="127" spans="1:130" s="246" customFormat="1" ht="26.25" customHeight="1" x14ac:dyDescent="0.2">
      <c r="A127" s="1149"/>
      <c r="B127" s="1037"/>
      <c r="C127" s="1091" t="s">
        <v>487</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435</v>
      </c>
      <c r="AB127" s="1048"/>
      <c r="AC127" s="1048"/>
      <c r="AD127" s="1048"/>
      <c r="AE127" s="1049"/>
      <c r="AF127" s="1050" t="s">
        <v>435</v>
      </c>
      <c r="AG127" s="1048"/>
      <c r="AH127" s="1048"/>
      <c r="AI127" s="1048"/>
      <c r="AJ127" s="1049"/>
      <c r="AK127" s="1050" t="s">
        <v>439</v>
      </c>
      <c r="AL127" s="1048"/>
      <c r="AM127" s="1048"/>
      <c r="AN127" s="1048"/>
      <c r="AO127" s="1049"/>
      <c r="AP127" s="1051" t="s">
        <v>435</v>
      </c>
      <c r="AQ127" s="1052"/>
      <c r="AR127" s="1052"/>
      <c r="AS127" s="1052"/>
      <c r="AT127" s="1053"/>
      <c r="AU127" s="282"/>
      <c r="AV127" s="282"/>
      <c r="AW127" s="282"/>
      <c r="AX127" s="1121" t="s">
        <v>488</v>
      </c>
      <c r="AY127" s="1122"/>
      <c r="AZ127" s="1122"/>
      <c r="BA127" s="1122"/>
      <c r="BB127" s="1122"/>
      <c r="BC127" s="1122"/>
      <c r="BD127" s="1122"/>
      <c r="BE127" s="1123"/>
      <c r="BF127" s="1124" t="s">
        <v>489</v>
      </c>
      <c r="BG127" s="1122"/>
      <c r="BH127" s="1122"/>
      <c r="BI127" s="1122"/>
      <c r="BJ127" s="1122"/>
      <c r="BK127" s="1122"/>
      <c r="BL127" s="1123"/>
      <c r="BM127" s="1124" t="s">
        <v>490</v>
      </c>
      <c r="BN127" s="1122"/>
      <c r="BO127" s="1122"/>
      <c r="BP127" s="1122"/>
      <c r="BQ127" s="1122"/>
      <c r="BR127" s="1122"/>
      <c r="BS127" s="1123"/>
      <c r="BT127" s="1124" t="s">
        <v>491</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492</v>
      </c>
      <c r="CQ127" s="1039"/>
      <c r="CR127" s="1039"/>
      <c r="CS127" s="1039"/>
      <c r="CT127" s="1039"/>
      <c r="CU127" s="1039"/>
      <c r="CV127" s="1039"/>
      <c r="CW127" s="1039"/>
      <c r="CX127" s="1039"/>
      <c r="CY127" s="1039"/>
      <c r="CZ127" s="1039"/>
      <c r="DA127" s="1039"/>
      <c r="DB127" s="1039"/>
      <c r="DC127" s="1039"/>
      <c r="DD127" s="1039"/>
      <c r="DE127" s="1039"/>
      <c r="DF127" s="1040"/>
      <c r="DG127" s="1008" t="s">
        <v>439</v>
      </c>
      <c r="DH127" s="1009"/>
      <c r="DI127" s="1009"/>
      <c r="DJ127" s="1009"/>
      <c r="DK127" s="1009"/>
      <c r="DL127" s="1009" t="s">
        <v>441</v>
      </c>
      <c r="DM127" s="1009"/>
      <c r="DN127" s="1009"/>
      <c r="DO127" s="1009"/>
      <c r="DP127" s="1009"/>
      <c r="DQ127" s="1009" t="s">
        <v>435</v>
      </c>
      <c r="DR127" s="1009"/>
      <c r="DS127" s="1009"/>
      <c r="DT127" s="1009"/>
      <c r="DU127" s="1009"/>
      <c r="DV127" s="1010" t="s">
        <v>435</v>
      </c>
      <c r="DW127" s="1010"/>
      <c r="DX127" s="1010"/>
      <c r="DY127" s="1010"/>
      <c r="DZ127" s="1011"/>
    </row>
    <row r="128" spans="1:130" s="246" customFormat="1" ht="26.25" customHeight="1" thickBot="1" x14ac:dyDescent="0.25">
      <c r="A128" s="1132" t="s">
        <v>493</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494</v>
      </c>
      <c r="X128" s="1134"/>
      <c r="Y128" s="1134"/>
      <c r="Z128" s="1135"/>
      <c r="AA128" s="1136">
        <v>1029</v>
      </c>
      <c r="AB128" s="1137"/>
      <c r="AC128" s="1137"/>
      <c r="AD128" s="1137"/>
      <c r="AE128" s="1138"/>
      <c r="AF128" s="1139" t="s">
        <v>435</v>
      </c>
      <c r="AG128" s="1137"/>
      <c r="AH128" s="1137"/>
      <c r="AI128" s="1137"/>
      <c r="AJ128" s="1138"/>
      <c r="AK128" s="1139" t="s">
        <v>441</v>
      </c>
      <c r="AL128" s="1137"/>
      <c r="AM128" s="1137"/>
      <c r="AN128" s="1137"/>
      <c r="AO128" s="1138"/>
      <c r="AP128" s="1140"/>
      <c r="AQ128" s="1141"/>
      <c r="AR128" s="1141"/>
      <c r="AS128" s="1141"/>
      <c r="AT128" s="1142"/>
      <c r="AU128" s="282"/>
      <c r="AV128" s="282"/>
      <c r="AW128" s="282"/>
      <c r="AX128" s="977" t="s">
        <v>495</v>
      </c>
      <c r="AY128" s="978"/>
      <c r="AZ128" s="978"/>
      <c r="BA128" s="978"/>
      <c r="BB128" s="978"/>
      <c r="BC128" s="978"/>
      <c r="BD128" s="978"/>
      <c r="BE128" s="979"/>
      <c r="BF128" s="1143" t="s">
        <v>441</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496</v>
      </c>
      <c r="CQ128" s="1126"/>
      <c r="CR128" s="1126"/>
      <c r="CS128" s="1126"/>
      <c r="CT128" s="1126"/>
      <c r="CU128" s="1126"/>
      <c r="CV128" s="1126"/>
      <c r="CW128" s="1126"/>
      <c r="CX128" s="1126"/>
      <c r="CY128" s="1126"/>
      <c r="CZ128" s="1126"/>
      <c r="DA128" s="1126"/>
      <c r="DB128" s="1126"/>
      <c r="DC128" s="1126"/>
      <c r="DD128" s="1126"/>
      <c r="DE128" s="1126"/>
      <c r="DF128" s="1127"/>
      <c r="DG128" s="1128">
        <v>2585</v>
      </c>
      <c r="DH128" s="1129"/>
      <c r="DI128" s="1129"/>
      <c r="DJ128" s="1129"/>
      <c r="DK128" s="1129"/>
      <c r="DL128" s="1129" t="s">
        <v>483</v>
      </c>
      <c r="DM128" s="1129"/>
      <c r="DN128" s="1129"/>
      <c r="DO128" s="1129"/>
      <c r="DP128" s="1129"/>
      <c r="DQ128" s="1129" t="s">
        <v>483</v>
      </c>
      <c r="DR128" s="1129"/>
      <c r="DS128" s="1129"/>
      <c r="DT128" s="1129"/>
      <c r="DU128" s="1129"/>
      <c r="DV128" s="1130" t="s">
        <v>483</v>
      </c>
      <c r="DW128" s="1130"/>
      <c r="DX128" s="1130"/>
      <c r="DY128" s="1130"/>
      <c r="DZ128" s="1131"/>
    </row>
    <row r="129" spans="1:131" s="246" customFormat="1" ht="26.25" customHeight="1" x14ac:dyDescent="0.2">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497</v>
      </c>
      <c r="X129" s="1163"/>
      <c r="Y129" s="1163"/>
      <c r="Z129" s="1164"/>
      <c r="AA129" s="1047">
        <v>3546815</v>
      </c>
      <c r="AB129" s="1048"/>
      <c r="AC129" s="1048"/>
      <c r="AD129" s="1048"/>
      <c r="AE129" s="1049"/>
      <c r="AF129" s="1050">
        <v>3535870</v>
      </c>
      <c r="AG129" s="1048"/>
      <c r="AH129" s="1048"/>
      <c r="AI129" s="1048"/>
      <c r="AJ129" s="1049"/>
      <c r="AK129" s="1050">
        <v>3545065</v>
      </c>
      <c r="AL129" s="1048"/>
      <c r="AM129" s="1048"/>
      <c r="AN129" s="1048"/>
      <c r="AO129" s="1049"/>
      <c r="AP129" s="1165"/>
      <c r="AQ129" s="1166"/>
      <c r="AR129" s="1166"/>
      <c r="AS129" s="1166"/>
      <c r="AT129" s="1167"/>
      <c r="AU129" s="284"/>
      <c r="AV129" s="284"/>
      <c r="AW129" s="284"/>
      <c r="AX129" s="1156" t="s">
        <v>498</v>
      </c>
      <c r="AY129" s="1039"/>
      <c r="AZ129" s="1039"/>
      <c r="BA129" s="1039"/>
      <c r="BB129" s="1039"/>
      <c r="BC129" s="1039"/>
      <c r="BD129" s="1039"/>
      <c r="BE129" s="1040"/>
      <c r="BF129" s="1157" t="s">
        <v>128</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19" t="s">
        <v>499</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500</v>
      </c>
      <c r="X130" s="1163"/>
      <c r="Y130" s="1163"/>
      <c r="Z130" s="1164"/>
      <c r="AA130" s="1047">
        <v>483628</v>
      </c>
      <c r="AB130" s="1048"/>
      <c r="AC130" s="1048"/>
      <c r="AD130" s="1048"/>
      <c r="AE130" s="1049"/>
      <c r="AF130" s="1050">
        <v>462179</v>
      </c>
      <c r="AG130" s="1048"/>
      <c r="AH130" s="1048"/>
      <c r="AI130" s="1048"/>
      <c r="AJ130" s="1049"/>
      <c r="AK130" s="1050">
        <v>467677</v>
      </c>
      <c r="AL130" s="1048"/>
      <c r="AM130" s="1048"/>
      <c r="AN130" s="1048"/>
      <c r="AO130" s="1049"/>
      <c r="AP130" s="1165"/>
      <c r="AQ130" s="1166"/>
      <c r="AR130" s="1166"/>
      <c r="AS130" s="1166"/>
      <c r="AT130" s="1167"/>
      <c r="AU130" s="284"/>
      <c r="AV130" s="284"/>
      <c r="AW130" s="284"/>
      <c r="AX130" s="1156" t="s">
        <v>501</v>
      </c>
      <c r="AY130" s="1039"/>
      <c r="AZ130" s="1039"/>
      <c r="BA130" s="1039"/>
      <c r="BB130" s="1039"/>
      <c r="BC130" s="1039"/>
      <c r="BD130" s="1039"/>
      <c r="BE130" s="1040"/>
      <c r="BF130" s="1193">
        <v>6.5</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502</v>
      </c>
      <c r="X131" s="1201"/>
      <c r="Y131" s="1201"/>
      <c r="Z131" s="1202"/>
      <c r="AA131" s="1094">
        <v>3063187</v>
      </c>
      <c r="AB131" s="1073"/>
      <c r="AC131" s="1073"/>
      <c r="AD131" s="1073"/>
      <c r="AE131" s="1074"/>
      <c r="AF131" s="1072">
        <v>3073691</v>
      </c>
      <c r="AG131" s="1073"/>
      <c r="AH131" s="1073"/>
      <c r="AI131" s="1073"/>
      <c r="AJ131" s="1074"/>
      <c r="AK131" s="1072">
        <v>3077388</v>
      </c>
      <c r="AL131" s="1073"/>
      <c r="AM131" s="1073"/>
      <c r="AN131" s="1073"/>
      <c r="AO131" s="1074"/>
      <c r="AP131" s="1203"/>
      <c r="AQ131" s="1204"/>
      <c r="AR131" s="1204"/>
      <c r="AS131" s="1204"/>
      <c r="AT131" s="1205"/>
      <c r="AU131" s="284"/>
      <c r="AV131" s="284"/>
      <c r="AW131" s="284"/>
      <c r="AX131" s="1175" t="s">
        <v>503</v>
      </c>
      <c r="AY131" s="1126"/>
      <c r="AZ131" s="1126"/>
      <c r="BA131" s="1126"/>
      <c r="BB131" s="1126"/>
      <c r="BC131" s="1126"/>
      <c r="BD131" s="1126"/>
      <c r="BE131" s="1127"/>
      <c r="BF131" s="1176">
        <v>35.5</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2" t="s">
        <v>504</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505</v>
      </c>
      <c r="W132" s="1186"/>
      <c r="X132" s="1186"/>
      <c r="Y132" s="1186"/>
      <c r="Z132" s="1187"/>
      <c r="AA132" s="1188">
        <v>7.4317042999999998</v>
      </c>
      <c r="AB132" s="1189"/>
      <c r="AC132" s="1189"/>
      <c r="AD132" s="1189"/>
      <c r="AE132" s="1190"/>
      <c r="AF132" s="1191">
        <v>5.9211221949999997</v>
      </c>
      <c r="AG132" s="1189"/>
      <c r="AH132" s="1189"/>
      <c r="AI132" s="1189"/>
      <c r="AJ132" s="1190"/>
      <c r="AK132" s="1191">
        <v>6.3046973599999996</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506</v>
      </c>
      <c r="W133" s="1169"/>
      <c r="X133" s="1169"/>
      <c r="Y133" s="1169"/>
      <c r="Z133" s="1170"/>
      <c r="AA133" s="1171">
        <v>7.8</v>
      </c>
      <c r="AB133" s="1172"/>
      <c r="AC133" s="1172"/>
      <c r="AD133" s="1172"/>
      <c r="AE133" s="1173"/>
      <c r="AF133" s="1171">
        <v>7</v>
      </c>
      <c r="AG133" s="1172"/>
      <c r="AH133" s="1172"/>
      <c r="AI133" s="1172"/>
      <c r="AJ133" s="1173"/>
      <c r="AK133" s="1171">
        <v>6.5</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qfAxnId10upO5T5xTtG5nXag8YoxnheUx1TsGK3PrBRADYpElIUkes2ZviVwew41lGl/jYQ9T2+ELZEkdi7EaA==" saltValue="Hq5azZlhQkA9Tao8pt/L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507</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KCHZ49NWwI5jAPnlIinMxKFIV/M47vv6GZlPajePuNVYFYVCip5Wk0l4O9VCGw5vYpufggIFGOQ49kwPU88og==" saltValue="r/q44RgqzNA8usVuo30x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5" zoomScaleNormal="8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gxESarwn8ukmSy9Jjab0bA15gYRy6oZ4OCEMEDlkTfxJoLCBTRcFvqla3limsvz8eyrjl+Q8LTTPdnT90ikzA==" saltValue="QRb5rZekqdXxVlBd6kC9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510</v>
      </c>
      <c r="AP7" s="303"/>
      <c r="AQ7" s="304" t="s">
        <v>511</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512</v>
      </c>
      <c r="AQ8" s="310" t="s">
        <v>513</v>
      </c>
      <c r="AR8" s="311" t="s">
        <v>514</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515</v>
      </c>
      <c r="AL9" s="1212"/>
      <c r="AM9" s="1212"/>
      <c r="AN9" s="1213"/>
      <c r="AO9" s="312">
        <v>881619</v>
      </c>
      <c r="AP9" s="312">
        <v>66779</v>
      </c>
      <c r="AQ9" s="313">
        <v>87631</v>
      </c>
      <c r="AR9" s="314">
        <v>-23.8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516</v>
      </c>
      <c r="AL10" s="1212"/>
      <c r="AM10" s="1212"/>
      <c r="AN10" s="1213"/>
      <c r="AO10" s="315">
        <v>144425</v>
      </c>
      <c r="AP10" s="315">
        <v>10940</v>
      </c>
      <c r="AQ10" s="316">
        <v>8917</v>
      </c>
      <c r="AR10" s="317">
        <v>22.7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517</v>
      </c>
      <c r="AL11" s="1212"/>
      <c r="AM11" s="1212"/>
      <c r="AN11" s="1213"/>
      <c r="AO11" s="315">
        <v>211417</v>
      </c>
      <c r="AP11" s="315">
        <v>16014</v>
      </c>
      <c r="AQ11" s="316">
        <v>14700</v>
      </c>
      <c r="AR11" s="317">
        <v>8.9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518</v>
      </c>
      <c r="AL12" s="1212"/>
      <c r="AM12" s="1212"/>
      <c r="AN12" s="1213"/>
      <c r="AO12" s="315" t="s">
        <v>519</v>
      </c>
      <c r="AP12" s="315" t="s">
        <v>519</v>
      </c>
      <c r="AQ12" s="316">
        <v>667</v>
      </c>
      <c r="AR12" s="317" t="s">
        <v>519</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520</v>
      </c>
      <c r="AL13" s="1212"/>
      <c r="AM13" s="1212"/>
      <c r="AN13" s="1213"/>
      <c r="AO13" s="315" t="s">
        <v>519</v>
      </c>
      <c r="AP13" s="315" t="s">
        <v>519</v>
      </c>
      <c r="AQ13" s="316" t="s">
        <v>519</v>
      </c>
      <c r="AR13" s="317" t="s">
        <v>519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521</v>
      </c>
      <c r="AL14" s="1212"/>
      <c r="AM14" s="1212"/>
      <c r="AN14" s="1213"/>
      <c r="AO14" s="315">
        <v>67048</v>
      </c>
      <c r="AP14" s="315">
        <v>5079</v>
      </c>
      <c r="AQ14" s="316">
        <v>4134</v>
      </c>
      <c r="AR14" s="317">
        <v>22.9</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522</v>
      </c>
      <c r="AL15" s="1212"/>
      <c r="AM15" s="1212"/>
      <c r="AN15" s="1213"/>
      <c r="AO15" s="315">
        <v>14309</v>
      </c>
      <c r="AP15" s="315">
        <v>1084</v>
      </c>
      <c r="AQ15" s="316">
        <v>2222</v>
      </c>
      <c r="AR15" s="317">
        <v>-51.2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523</v>
      </c>
      <c r="AL16" s="1215"/>
      <c r="AM16" s="1215"/>
      <c r="AN16" s="1216"/>
      <c r="AO16" s="315">
        <v>-95312</v>
      </c>
      <c r="AP16" s="315">
        <v>-7220</v>
      </c>
      <c r="AQ16" s="316">
        <v>-8178</v>
      </c>
      <c r="AR16" s="317">
        <v>-11.7</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186</v>
      </c>
      <c r="AL17" s="1215"/>
      <c r="AM17" s="1215"/>
      <c r="AN17" s="1216"/>
      <c r="AO17" s="315">
        <v>1223506</v>
      </c>
      <c r="AP17" s="315">
        <v>92676</v>
      </c>
      <c r="AQ17" s="316">
        <v>110093</v>
      </c>
      <c r="AR17" s="317">
        <v>-15.8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528</v>
      </c>
      <c r="AL21" s="1207"/>
      <c r="AM21" s="1207"/>
      <c r="AN21" s="1208"/>
      <c r="AO21" s="327">
        <v>6.97</v>
      </c>
      <c r="AP21" s="328">
        <v>10.38</v>
      </c>
      <c r="AQ21" s="329">
        <v>-3.41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529</v>
      </c>
      <c r="AL22" s="1207"/>
      <c r="AM22" s="1207"/>
      <c r="AN22" s="1208"/>
      <c r="AO22" s="332">
        <v>97.6</v>
      </c>
      <c r="AP22" s="333">
        <v>96.6</v>
      </c>
      <c r="AQ22" s="334">
        <v>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510</v>
      </c>
      <c r="AP30" s="303"/>
      <c r="AQ30" s="304" t="s">
        <v>511</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512</v>
      </c>
      <c r="AQ31" s="310" t="s">
        <v>513</v>
      </c>
      <c r="AR31" s="311" t="s">
        <v>514</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533</v>
      </c>
      <c r="AL32" s="1223"/>
      <c r="AM32" s="1223"/>
      <c r="AN32" s="1224"/>
      <c r="AO32" s="342">
        <v>358008</v>
      </c>
      <c r="AP32" s="342">
        <v>27118</v>
      </c>
      <c r="AQ32" s="343">
        <v>55141</v>
      </c>
      <c r="AR32" s="344">
        <v>-50.8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534</v>
      </c>
      <c r="AL33" s="1223"/>
      <c r="AM33" s="1223"/>
      <c r="AN33" s="1224"/>
      <c r="AO33" s="342" t="s">
        <v>519</v>
      </c>
      <c r="AP33" s="342" t="s">
        <v>519</v>
      </c>
      <c r="AQ33" s="343" t="s">
        <v>519</v>
      </c>
      <c r="AR33" s="344" t="s">
        <v>519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535</v>
      </c>
      <c r="AL34" s="1223"/>
      <c r="AM34" s="1223"/>
      <c r="AN34" s="1224"/>
      <c r="AO34" s="342" t="s">
        <v>519</v>
      </c>
      <c r="AP34" s="342" t="s">
        <v>519</v>
      </c>
      <c r="AQ34" s="343">
        <v>3</v>
      </c>
      <c r="AR34" s="344" t="s">
        <v>519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536</v>
      </c>
      <c r="AL35" s="1223"/>
      <c r="AM35" s="1223"/>
      <c r="AN35" s="1224"/>
      <c r="AO35" s="342">
        <v>257446</v>
      </c>
      <c r="AP35" s="342">
        <v>19501</v>
      </c>
      <c r="AQ35" s="343">
        <v>21916</v>
      </c>
      <c r="AR35" s="344">
        <v>-11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537</v>
      </c>
      <c r="AL36" s="1223"/>
      <c r="AM36" s="1223"/>
      <c r="AN36" s="1224"/>
      <c r="AO36" s="342">
        <v>46243</v>
      </c>
      <c r="AP36" s="342">
        <v>3503</v>
      </c>
      <c r="AQ36" s="343">
        <v>3784</v>
      </c>
      <c r="AR36" s="344">
        <v>-7.4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538</v>
      </c>
      <c r="AL37" s="1223"/>
      <c r="AM37" s="1223"/>
      <c r="AN37" s="1224"/>
      <c r="AO37" s="342" t="s">
        <v>519</v>
      </c>
      <c r="AP37" s="342" t="s">
        <v>519</v>
      </c>
      <c r="AQ37" s="343">
        <v>1115</v>
      </c>
      <c r="AR37" s="344" t="s">
        <v>519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539</v>
      </c>
      <c r="AL38" s="1226"/>
      <c r="AM38" s="1226"/>
      <c r="AN38" s="1227"/>
      <c r="AO38" s="345" t="s">
        <v>519</v>
      </c>
      <c r="AP38" s="345" t="s">
        <v>519</v>
      </c>
      <c r="AQ38" s="346">
        <v>2</v>
      </c>
      <c r="AR38" s="334" t="s">
        <v>519</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540</v>
      </c>
      <c r="AL39" s="1226"/>
      <c r="AM39" s="1226"/>
      <c r="AN39" s="1227"/>
      <c r="AO39" s="342" t="s">
        <v>519</v>
      </c>
      <c r="AP39" s="342" t="s">
        <v>519</v>
      </c>
      <c r="AQ39" s="343">
        <v>-1435</v>
      </c>
      <c r="AR39" s="344" t="s">
        <v>519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541</v>
      </c>
      <c r="AL40" s="1223"/>
      <c r="AM40" s="1223"/>
      <c r="AN40" s="1224"/>
      <c r="AO40" s="342">
        <v>-467677</v>
      </c>
      <c r="AP40" s="342">
        <v>-35425</v>
      </c>
      <c r="AQ40" s="343">
        <v>-54229</v>
      </c>
      <c r="AR40" s="344">
        <v>-34.700000000000003</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299</v>
      </c>
      <c r="AL41" s="1229"/>
      <c r="AM41" s="1229"/>
      <c r="AN41" s="1230"/>
      <c r="AO41" s="342">
        <v>194020</v>
      </c>
      <c r="AP41" s="342">
        <v>14696</v>
      </c>
      <c r="AQ41" s="343">
        <v>26298</v>
      </c>
      <c r="AR41" s="344">
        <v>-44.1</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510</v>
      </c>
      <c r="AN49" s="1219" t="s">
        <v>545</v>
      </c>
      <c r="AO49" s="1220"/>
      <c r="AP49" s="1220"/>
      <c r="AQ49" s="1220"/>
      <c r="AR49" s="122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546</v>
      </c>
      <c r="AO50" s="359" t="s">
        <v>547</v>
      </c>
      <c r="AP50" s="360" t="s">
        <v>548</v>
      </c>
      <c r="AQ50" s="361" t="s">
        <v>549</v>
      </c>
      <c r="AR50" s="362" t="s">
        <v>550</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1494071</v>
      </c>
      <c r="AN51" s="364">
        <v>109128</v>
      </c>
      <c r="AO51" s="365">
        <v>-26.3</v>
      </c>
      <c r="AP51" s="366">
        <v>158564</v>
      </c>
      <c r="AQ51" s="367">
        <v>49.9</v>
      </c>
      <c r="AR51" s="368">
        <v>-76.2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539427</v>
      </c>
      <c r="AN52" s="372">
        <v>39400</v>
      </c>
      <c r="AO52" s="373">
        <v>23.6</v>
      </c>
      <c r="AP52" s="374">
        <v>48412</v>
      </c>
      <c r="AQ52" s="375">
        <v>-3.1</v>
      </c>
      <c r="AR52" s="376">
        <v>26.7</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3533192</v>
      </c>
      <c r="AN53" s="364">
        <v>260983</v>
      </c>
      <c r="AO53" s="365">
        <v>139.19999999999999</v>
      </c>
      <c r="AP53" s="366">
        <v>106092</v>
      </c>
      <c r="AQ53" s="367">
        <v>-33.1</v>
      </c>
      <c r="AR53" s="368">
        <v>172.3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1702501</v>
      </c>
      <c r="AN54" s="372">
        <v>125757</v>
      </c>
      <c r="AO54" s="373">
        <v>219.2</v>
      </c>
      <c r="AP54" s="374">
        <v>44299</v>
      </c>
      <c r="AQ54" s="375">
        <v>-8.5</v>
      </c>
      <c r="AR54" s="376">
        <v>227.7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804860</v>
      </c>
      <c r="AN55" s="364">
        <v>60006</v>
      </c>
      <c r="AO55" s="365">
        <v>-77</v>
      </c>
      <c r="AP55" s="366">
        <v>78903</v>
      </c>
      <c r="AQ55" s="367">
        <v>-25.6</v>
      </c>
      <c r="AR55" s="368">
        <v>-51.4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390282</v>
      </c>
      <c r="AN56" s="372">
        <v>29097</v>
      </c>
      <c r="AO56" s="373">
        <v>-76.900000000000006</v>
      </c>
      <c r="AP56" s="374">
        <v>49201</v>
      </c>
      <c r="AQ56" s="375">
        <v>11.1</v>
      </c>
      <c r="AR56" s="376">
        <v>-88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833505</v>
      </c>
      <c r="AN57" s="364">
        <v>62882</v>
      </c>
      <c r="AO57" s="365">
        <v>4.8</v>
      </c>
      <c r="AP57" s="366">
        <v>82993</v>
      </c>
      <c r="AQ57" s="367">
        <v>5.2</v>
      </c>
      <c r="AR57" s="368">
        <v>-0.4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577598</v>
      </c>
      <c r="AN58" s="372">
        <v>43576</v>
      </c>
      <c r="AO58" s="373">
        <v>49.8</v>
      </c>
      <c r="AP58" s="374">
        <v>46787</v>
      </c>
      <c r="AQ58" s="375">
        <v>-4.9000000000000004</v>
      </c>
      <c r="AR58" s="376">
        <v>54.7</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540103</v>
      </c>
      <c r="AN59" s="364">
        <v>40911</v>
      </c>
      <c r="AO59" s="365">
        <v>-34.9</v>
      </c>
      <c r="AP59" s="366">
        <v>108252</v>
      </c>
      <c r="AQ59" s="367">
        <v>30.4</v>
      </c>
      <c r="AR59" s="368">
        <v>-65.3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296624</v>
      </c>
      <c r="AN60" s="372">
        <v>22468</v>
      </c>
      <c r="AO60" s="373">
        <v>-48.4</v>
      </c>
      <c r="AP60" s="374">
        <v>50321</v>
      </c>
      <c r="AQ60" s="375">
        <v>7.6</v>
      </c>
      <c r="AR60" s="376">
        <v>-56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1441146</v>
      </c>
      <c r="AN61" s="379">
        <v>106782</v>
      </c>
      <c r="AO61" s="380">
        <v>1.2</v>
      </c>
      <c r="AP61" s="381">
        <v>106961</v>
      </c>
      <c r="AQ61" s="382">
        <v>5.4</v>
      </c>
      <c r="AR61" s="368">
        <v>-4.2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701286</v>
      </c>
      <c r="AN62" s="372">
        <v>52060</v>
      </c>
      <c r="AO62" s="373">
        <v>33.5</v>
      </c>
      <c r="AP62" s="374">
        <v>47804</v>
      </c>
      <c r="AQ62" s="375">
        <v>0.4</v>
      </c>
      <c r="AR62" s="376">
        <v>33.1</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1KkfEHxa70QaC4aRcyirs/e7R+ULa8bwIucsLdQDcwU19Lyko085u6Yc70xzEyJXxAw8lTnfyEn47Ju9/ae7iA==" saltValue="ZTP77LuJQ6+I/7lvwyZq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106"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FD/mUQ08azlAoYJzDqNNgF1PGV79Ksl+CIx51JmT16Jp0Yn9MpQwId4h+jZsKKcfEpjo1EwUK8SV8oqn74B0A==" saltValue="b4AuG84F4VXnk8DZvEpct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1"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2qDU8F/ToLLtEyTACITeRihcJO2cg3/DEvqdESBLAxFdg4P1Rlfqyt27dzCLAtRGJR71Wl49Z6d/04zGW1SNhQ==" saltValue="4/LQ+sGn2fzXRJr3VluV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1" t="s">
        <v>3</v>
      </c>
      <c r="D47" s="1231"/>
      <c r="E47" s="1232"/>
      <c r="F47" s="11">
        <v>39.630000000000003</v>
      </c>
      <c r="G47" s="12">
        <v>40.4</v>
      </c>
      <c r="H47" s="12">
        <v>40.32</v>
      </c>
      <c r="I47" s="12">
        <v>40.549999999999997</v>
      </c>
      <c r="J47" s="13">
        <v>40.619999999999997</v>
      </c>
    </row>
    <row r="48" spans="2:10" ht="57.75" customHeight="1" x14ac:dyDescent="0.2">
      <c r="B48" s="14"/>
      <c r="C48" s="1233" t="s">
        <v>4</v>
      </c>
      <c r="D48" s="1233"/>
      <c r="E48" s="1234"/>
      <c r="F48" s="15">
        <v>5.67</v>
      </c>
      <c r="G48" s="16">
        <v>5.72</v>
      </c>
      <c r="H48" s="16">
        <v>5.5</v>
      </c>
      <c r="I48" s="16">
        <v>5.82</v>
      </c>
      <c r="J48" s="17">
        <v>6.04</v>
      </c>
    </row>
    <row r="49" spans="2:10" ht="57.75" customHeight="1" thickBot="1" x14ac:dyDescent="0.25">
      <c r="B49" s="18"/>
      <c r="C49" s="1235" t="s">
        <v>5</v>
      </c>
      <c r="D49" s="1235"/>
      <c r="E49" s="1236"/>
      <c r="F49" s="19" t="s">
        <v>566</v>
      </c>
      <c r="G49" s="20">
        <v>1.8</v>
      </c>
      <c r="H49" s="20" t="s">
        <v>567</v>
      </c>
      <c r="I49" s="20">
        <v>0.41</v>
      </c>
      <c r="J49" s="21">
        <v>0.41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WkY7HR+C9kwUp4FkYBuEKwkOYwokse6ju+Hl8T8WkFtY9WY52aEK5aLfixVk4CXFxcE5x/52PjqLicnrD+/7Og==" saltValue="oSwtBZ8tbvcN/biXGeJv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2020-03-12T02:36:07Z</cp:lastPrinted>
  <dcterms:created xsi:type="dcterms:W3CDTF">2020-02-10T02:57:57Z</dcterms:created>
  <dcterms:modified xsi:type="dcterms:W3CDTF">2020-10-16T04:54:03Z</dcterms:modified>
  <cp:category/>
</cp:coreProperties>
</file>