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C:\Users\matsumura-h\Desktop\新しいフォルダー (2)\"/>
    </mc:Choice>
  </mc:AlternateContent>
  <xr:revisionPtr revIDLastSave="0" documentId="13_ncr:1_{0144879B-7F57-449E-91EA-BA7D2CF5F769}" xr6:coauthVersionLast="36" xr6:coauthVersionMax="36" xr10:uidLastSave="{00000000-0000-0000-0000-000000000000}"/>
  <bookViews>
    <workbookView xWindow="0" yWindow="0" windowWidth="20496" windowHeight="775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AM39" i="10"/>
  <c r="U39" i="10"/>
  <c r="C39" i="10"/>
  <c r="CO38" i="10"/>
  <c r="AM38" i="10"/>
  <c r="C38" i="10"/>
  <c r="CO37" i="10"/>
  <c r="AM37" i="10"/>
  <c r="C37" i="10"/>
  <c r="CO36" i="10"/>
  <c r="AM36" i="10"/>
  <c r="CO35" i="10"/>
  <c r="AM35"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U38" i="10" s="1"/>
  <c r="BE34" i="10"/>
  <c r="BE35" i="10" s="1"/>
  <c r="BE36" i="10" s="1"/>
  <c r="BE37" i="10" s="1"/>
  <c r="BE38" i="10" s="1"/>
  <c r="BE39" i="10" s="1"/>
  <c r="BW34" i="10" l="1"/>
  <c r="BW35" i="10" s="1"/>
  <c r="BW36" i="10" s="1"/>
  <c r="BW37" i="10" s="1"/>
  <c r="BW38" i="10" s="1"/>
  <c r="BW39" i="10" s="1"/>
  <c r="CO34" i="10" l="1"/>
</calcChain>
</file>

<file path=xl/sharedStrings.xml><?xml version="1.0" encoding="utf-8"?>
<sst xmlns="http://schemas.openxmlformats.org/spreadsheetml/2006/main" count="1100" uniqueCount="616">
  <si>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</si>
  <si>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</si>
  <si>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</si>
  <si>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</si>
  <si>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</si>
  <si>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</si>
  <si>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</si>
  <si>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</si>
  <si>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</si>
  <si>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</si>
  <si>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</si>
  <si>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</si>
  <si>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</si>
  <si>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</si>
  <si>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</si>
  <si>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</si>
  <si>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</si>
  <si>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</si>
  <si>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</si>
  <si>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</si>
  <si>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</si>
  <si>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</si>
  <si>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</si>
  <si>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</si>
  <si>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</si>
  <si>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</si>
  <si>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</si>
  <si>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</si>
  <si>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</si>
  <si>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</si>
  <si>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</si>
  <si>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</si>
  <si>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</si>
  <si>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</si>
  <si>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</si>
  <si>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</si>
  <si>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</si>
  <si>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</si>
  <si>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</si>
  <si>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</si>
  <si>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</si>
  <si>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</si>
  <si>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</si>
  <si>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</si>
  <si>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</si>
  <si>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</si>
  <si>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</si>
  <si>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</si>
  <si>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</si>
  <si>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</si>
  <si>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</si>
  <si>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</si>
  <si>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</si>
  <si>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</si>
  <si>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</si>
  <si>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</si>
  <si>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</si>
  <si>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</si>
  <si>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</si>
  <si>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</si>
  <si>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</si>
  <si>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</si>
  <si>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</si>
  <si>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</si>
  <si>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</si>
  <si>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</si>
  <si>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</si>
  <si>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</si>
  <si>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</si>
  <si>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</si>
  <si>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</si>
  <si>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</si>
  <si>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</si>
  <si>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</si>
  <si>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</si>
  <si>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</si>
  <si>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</si>
  <si>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</si>
  <si>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</si>
  <si>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</si>
  <si>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</si>
  <si>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</si>
  <si>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</si>
  <si>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</si>
  <si>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</si>
  <si>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</si>
  <si>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</si>
  <si>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</si>
  <si>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</si>
  <si>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</si>
  <si>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</si>
  <si>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</si>
  <si>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</si>
  <si>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</si>
  <si>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</si>
  <si>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</si>
  <si>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</si>
  <si>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みどり市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</si>
  <si>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</si>
  <si>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</si>
  <si>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</si>
  <si>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</si>
  <si>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</si>
  <si>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</si>
  <si>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</si>
  <si>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</si>
  <si>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</si>
  <si>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</si>
  <si>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</si>
  <si>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</si>
  <si>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</si>
  <si>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</si>
  <si>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</si>
  <si>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</si>
  <si>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</si>
  <si>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</si>
  <si>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</si>
  <si>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</si>
  <si>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</si>
  <si>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</si>
  <si>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</si>
  <si>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</si>
  <si>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</si>
  <si>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</si>
  <si>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</si>
  <si>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</si>
  <si>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</si>
  <si>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</si>
  <si>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</si>
  <si>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</si>
  <si>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</si>
  <si>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</si>
  <si>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</si>
  <si>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</si>
  <si>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</si>
  <si>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</si>
  <si>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</si>
  <si>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</si>
  <si>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</si>
  <si>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</si>
  <si>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</si>
  <si>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</si>
  <si>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</si>
  <si>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</si>
  <si>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</si>
  <si>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</si>
  <si>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</si>
  <si>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</si>
  <si>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</si>
  <si>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</si>
  <si>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</si>
  <si>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</si>
  <si>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</si>
  <si>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</si>
  <si>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</si>
  <si>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</si>
  <si>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</si>
  <si>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</si>
  <si>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</si>
  <si>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</si>
  <si>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</si>
  <si>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</si>
  <si>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</si>
  <si>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</si>
  <si>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</si>
  <si>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</si>
  <si>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</si>
  <si>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</si>
  <si>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</si>
  <si>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</si>
  <si>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</si>
  <si>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</si>
  <si>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</si>
  <si>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</si>
  <si>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</si>
  <si>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</si>
  <si>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</si>
  <si>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</si>
  <si>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</si>
  <si>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</si>
  <si>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</si>
  <si>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</si>
  <si>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</si>
  <si>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</si>
  <si>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</si>
  <si>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</si>
  <si>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</si>
  <si>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</si>
  <si>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</si>
  <si>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</si>
  <si>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</si>
  <si>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</si>
  <si>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</si>
  <si>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</si>
  <si>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</si>
  <si>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</si>
  <si>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</si>
  <si>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</si>
  <si>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</si>
  <si>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</si>
  <si>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</si>
  <si>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</si>
  <si>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</si>
  <si>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</si>
  <si>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</si>
  <si>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</si>
  <si>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</si>
  <si>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</si>
  <si>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</si>
  <si>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</si>
  <si>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</si>
  <si>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</si>
  <si>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</si>
  <si>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群馬県みどり市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</si>
  <si>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</si>
  <si>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</si>
  <si>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</si>
  <si>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</si>
  <si>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</si>
  <si>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</si>
  <si>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</si>
  <si>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</si>
  <si>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</si>
  <si>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</si>
  <si>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</si>
  <si>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</si>
  <si>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</si>
  <si>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</si>
  <si>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</si>
  <si>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</si>
  <si>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</si>
  <si>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</si>
  <si>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</si>
  <si>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</si>
  <si>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</si>
  <si>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</si>
  <si>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</si>
  <si>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</si>
  <si>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</si>
  <si>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</si>
  <si>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</si>
  <si>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</si>
  <si>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</si>
  <si>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</si>
  <si>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</si>
  <si>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</si>
  <si>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</si>
  <si>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</si>
  <si>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</si>
  <si>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</si>
  <si>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</si>
  <si>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</si>
  <si>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</si>
  <si>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</si>
  <si>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</si>
  <si>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</si>
  <si>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</si>
  <si>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</si>
  <si>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</si>
  <si>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</si>
  <si>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</si>
  <si>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</si>
  <si>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</si>
  <si>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</si>
  <si>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</si>
  <si>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</si>
  <si>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</si>
  <si>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</si>
  <si>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</si>
  <si>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</si>
  <si>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</si>
  <si>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</si>
  <si>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</si>
  <si>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</si>
  <si>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</si>
  <si>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</si>
  <si>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</si>
  <si>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</si>
  <si>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</si>
  <si>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</si>
  <si>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</si>
  <si>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</si>
  <si>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</si>
  <si>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</si>
  <si>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</si>
  <si>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</si>
  <si>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</si>
  <si>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</si>
  <si>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</si>
  <si>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</si>
  <si>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</si>
  <si>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</si>
  <si>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</si>
  <si>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</si>
  <si>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</si>
  <si>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</si>
  <si>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</si>
  <si>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</si>
  <si>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</si>
  <si>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</si>
  <si>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</si>
  <si>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</si>
  <si>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</si>
  <si>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</si>
  <si>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</si>
  <si>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</si>
  <si>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</si>
  <si>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</si>
  <si>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</si>
  <si>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</si>
  <si>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</si>
  <si>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</si>
  <si>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</si>
  <si>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</si>
  <si>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</si>
  <si>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</si>
  <si>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</si>
  <si>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</si>
  <si>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</si>
  <si>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</si>
  <si>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</si>
  <si>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</si>
  <si>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</si>
  <si>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</si>
  <si>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</si>
  <si>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</si>
  <si>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</si>
  <si>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</si>
  <si>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</si>
  <si>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</si>
  <si>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</si>
  <si>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</si>
  <si>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</si>
  <si>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</si>
  <si>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</si>
  <si>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</si>
  <si>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</si>
  <si>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</si>
  <si>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</si>
  <si>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</si>
  <si>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</si>
  <si>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</si>
  <si>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</si>
  <si>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</si>
  <si>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</si>
  <si>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</si>
  <si>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</si>
  <si>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</si>
  <si>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</si>
  <si>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</si>
  <si>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</si>
  <si>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</si>
  <si>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</si>
  <si>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</si>
  <si>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</si>
  <si>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</si>
  <si>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</si>
  <si>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</si>
  <si>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</si>
  <si>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</si>
  <si>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</si>
  <si>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</si>
  <si>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</si>
  <si>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</si>
  <si>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群馬県みどり市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</si>
  <si>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</si>
  <si>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</si>
  <si>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</si>
  <si>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</si>
  <si>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</si>
  <si>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</si>
  <si>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</si>
  <si>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</si>
  <si>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</si>
  <si>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</si>
  <si>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</si>
  <si>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</si>
  <si>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</si>
  <si>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</si>
  <si>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</si>
  <si>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</si>
  <si>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</si>
  <si>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</si>
  <si>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</si>
  <si>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</si>
  <si>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鉄道経営対策事業特別会計</t>
    <phoneticPr fontId="5"/>
  </si>
  <si>
    <t>富弘美術館事業特別会計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</si>
  <si>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</si>
  <si>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</si>
  <si>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</si>
  <si>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</si>
  <si>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</si>
  <si>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</si>
  <si>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</si>
  <si>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</si>
  <si>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</si>
  <si>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</si>
  <si>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</si>
  <si>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</si>
  <si>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</si>
  <si>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</si>
  <si>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国民健康保険（診療所勘定）特別会計</t>
    <phoneticPr fontId="5"/>
  </si>
  <si>
    <t>後期高齢者医療特別会計</t>
    <phoneticPr fontId="5"/>
  </si>
  <si>
    <t>介護保険（保険事業勘定）特別会計</t>
    <phoneticPr fontId="5"/>
  </si>
  <si>
    <t>競艇事業特別会計</t>
    <phoneticPr fontId="5"/>
  </si>
  <si>
    <t>太陽光発電事業特別会計</t>
    <phoneticPr fontId="5"/>
  </si>
  <si>
    <t>法非適用企業</t>
    <phoneticPr fontId="5"/>
  </si>
  <si>
    <t>戸別浄化槽事業特別会計</t>
    <phoneticPr fontId="5"/>
  </si>
  <si>
    <t>簡易水道事業特別会計</t>
    <phoneticPr fontId="5"/>
  </si>
  <si>
    <t>農業集落排水事業特別会計</t>
    <phoneticPr fontId="5"/>
  </si>
  <si>
    <t>下水道事業特別会計</t>
    <phoneticPr fontId="5"/>
  </si>
  <si>
    <t>法非適用企業</t>
    <phoneticPr fontId="5"/>
  </si>
  <si>
    <t>企業用地整備事業特別会計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</si>
  <si>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</si>
  <si>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</si>
  <si>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</si>
  <si>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</si>
  <si>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</si>
  <si>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</si>
  <si>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</si>
  <si>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</si>
  <si>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</si>
  <si>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</si>
  <si>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</si>
  <si>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</si>
  <si>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</si>
  <si>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</si>
  <si>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</si>
  <si>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</si>
  <si>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</si>
  <si>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</si>
  <si>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</si>
  <si>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</si>
  <si>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</si>
  <si>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</si>
  <si>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</si>
  <si>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</si>
  <si>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</si>
  <si>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</si>
  <si>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</si>
  <si>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</si>
  <si>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</si>
  <si>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</si>
  <si>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</si>
  <si>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</si>
  <si>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</si>
  <si>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</si>
  <si>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</si>
  <si>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</si>
  <si>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</si>
  <si>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</si>
  <si>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</si>
  <si>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</si>
  <si>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</si>
  <si>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</si>
  <si>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</si>
  <si>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</si>
  <si>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</si>
  <si>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</si>
  <si>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</si>
  <si>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</si>
  <si>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</si>
  <si>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</si>
  <si>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</si>
  <si>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</si>
  <si>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</si>
  <si>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</si>
  <si>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</si>
  <si>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</si>
  <si>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</si>
  <si>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</si>
  <si>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</si>
  <si>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</si>
  <si>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</si>
  <si>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</si>
  <si>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</si>
  <si>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</si>
  <si>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</si>
  <si>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</si>
  <si>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</si>
  <si>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</si>
  <si>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</si>
  <si>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</si>
  <si>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</si>
  <si>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</si>
  <si>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</si>
  <si>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</si>
  <si>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</si>
  <si>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</si>
  <si>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</si>
  <si>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</si>
  <si>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</si>
  <si>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</si>
  <si>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</si>
  <si>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</si>
  <si>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</si>
  <si>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</si>
  <si>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</si>
  <si>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</si>
  <si>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</si>
  <si>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</si>
  <si>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</si>
  <si>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</si>
  <si>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</si>
  <si>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</si>
  <si>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</si>
  <si>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</si>
  <si>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</si>
  <si>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</si>
  <si>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</si>
  <si>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</si>
  <si>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</si>
  <si>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</si>
  <si>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</si>
  <si>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</si>
  <si>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</si>
  <si>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</si>
  <si>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</si>
  <si>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</si>
  <si>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</si>
  <si>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</si>
  <si>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</si>
  <si>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</si>
  <si>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</si>
  <si>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</si>
  <si>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</si>
  <si>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</si>
  <si>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</si>
  <si>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</si>
  <si>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</si>
  <si>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</si>
  <si>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</si>
  <si>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</si>
  <si>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</si>
  <si>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</si>
  <si>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</si>
  <si>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</si>
  <si>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</si>
  <si>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</si>
  <si>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</si>
  <si>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</si>
  <si>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</si>
  <si>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</si>
  <si>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</si>
  <si>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</si>
  <si>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</si>
  <si>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</si>
  <si>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</si>
  <si>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</si>
  <si>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</si>
  <si>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</si>
  <si>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</si>
  <si>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</si>
  <si>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</si>
  <si>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</si>
  <si>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</si>
  <si>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</si>
  <si>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3.86</t>
  </si>
  <si>
    <t>▲ 1.04</t>
  </si>
  <si>
    <t>▲ 11.98</t>
  </si>
  <si>
    <t>▲ 7.53</t>
  </si>
  <si>
    <t>一般会計</t>
  </si>
  <si>
    <t>競艇事業特別会計</t>
  </si>
  <si>
    <t>介護保険（保険事業勘定）特別会計</t>
  </si>
  <si>
    <t>国民健康保険（事業勘定）特別会計</t>
  </si>
  <si>
    <t>太陽光発電事業特別会計</t>
  </si>
  <si>
    <t>下水道事業特別会計</t>
  </si>
  <si>
    <t>富弘美術館事業特別会計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</si>
  <si>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</si>
  <si>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</si>
  <si>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</si>
  <si>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</si>
  <si>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</si>
  <si>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</si>
  <si>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</si>
  <si>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</si>
  <si>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　　　　－</t>
  </si>
  <si>
    <t>-</t>
    <phoneticPr fontId="2"/>
  </si>
  <si>
    <t>-</t>
    <phoneticPr fontId="2"/>
  </si>
  <si>
    <t>-</t>
    <phoneticPr fontId="2"/>
  </si>
  <si>
    <t>-</t>
    <phoneticPr fontId="2"/>
  </si>
  <si>
    <t>-</t>
    <phoneticPr fontId="2"/>
  </si>
  <si>
    <t>-</t>
    <phoneticPr fontId="2"/>
  </si>
  <si>
    <t>浅原体験村</t>
    <rPh sb="0" eb="2">
      <t>アサバラ</t>
    </rPh>
    <rPh sb="2" eb="4">
      <t>タイケン</t>
    </rPh>
    <rPh sb="4" eb="5">
      <t>ムラ</t>
    </rPh>
    <phoneticPr fontId="2"/>
  </si>
  <si>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</si>
  <si>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</si>
  <si>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桐生地域医療組合</t>
    <rPh sb="0" eb="2">
      <t>キリュウ</t>
    </rPh>
    <rPh sb="2" eb="4">
      <t>チイキ</t>
    </rPh>
    <rPh sb="4" eb="6">
      <t>イリョウ</t>
    </rPh>
    <rPh sb="6" eb="8">
      <t>クミアイ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</si>
  <si>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</si>
  <si>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</si>
  <si>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群馬東部水道企業団</t>
    <rPh sb="0" eb="2">
      <t>グンマ</t>
    </rPh>
    <rPh sb="2" eb="4">
      <t>トウブ</t>
    </rPh>
    <rPh sb="4" eb="6">
      <t>スイドウ</t>
    </rPh>
    <rPh sb="6" eb="9">
      <t>キギョウダン</t>
    </rPh>
    <phoneticPr fontId="2"/>
  </si>
  <si>
    <t>-</t>
    <phoneticPr fontId="2"/>
  </si>
  <si>
    <t>-</t>
    <phoneticPr fontId="2"/>
  </si>
  <si>
    <t>-</t>
    <phoneticPr fontId="2"/>
  </si>
  <si>
    <t>-</t>
    <phoneticPr fontId="2"/>
  </si>
  <si>
    <t>ふるさとづくり基金</t>
    <rPh sb="7" eb="9">
      <t>キキン</t>
    </rPh>
    <phoneticPr fontId="2"/>
  </si>
  <si>
    <t>義務教育施設整備基金</t>
    <rPh sb="0" eb="2">
      <t>ギム</t>
    </rPh>
    <rPh sb="2" eb="4">
      <t>キョウイク</t>
    </rPh>
    <rPh sb="4" eb="6">
      <t>シセツ</t>
    </rPh>
    <rPh sb="6" eb="8">
      <t>セイビ</t>
    </rPh>
    <rPh sb="8" eb="10">
      <t>キキン</t>
    </rPh>
    <phoneticPr fontId="2"/>
  </si>
  <si>
    <t>鉄道経営対策事業基金</t>
    <rPh sb="0" eb="2">
      <t>テツドウ</t>
    </rPh>
    <rPh sb="2" eb="4">
      <t>ケイエイ</t>
    </rPh>
    <rPh sb="4" eb="6">
      <t>タイサク</t>
    </rPh>
    <rPh sb="6" eb="8">
      <t>ジギョウ</t>
    </rPh>
    <rPh sb="8" eb="10">
      <t>キキン</t>
    </rPh>
    <phoneticPr fontId="2"/>
  </si>
  <si>
    <t>地域福祉基金</t>
    <rPh sb="0" eb="2">
      <t>チイキ</t>
    </rPh>
    <rPh sb="2" eb="4">
      <t>フクシ</t>
    </rPh>
    <rPh sb="4" eb="6">
      <t>キキン</t>
    </rPh>
    <phoneticPr fontId="2"/>
  </si>
  <si>
    <t>庁舎建設等基金</t>
    <rPh sb="0" eb="2">
      <t>チョウシャ</t>
    </rPh>
    <rPh sb="2" eb="4">
      <t>ケンセツ</t>
    </rPh>
    <rPh sb="4" eb="5">
      <t>トウ</t>
    </rPh>
    <rPh sb="5" eb="7">
      <t>キキン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</si>
  <si>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</si>
  <si>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</si>
  <si>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</si>
  <si>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</si>
  <si>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</si>
  <si>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</si>
  <si>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</si>
  <si>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</si>
  <si>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有形固定資産減価償却率については、数値の報告後、再度精査を行ったところ、70.5％と確定した。
将来負担比率は数値なしだが、有形固定資産減価償却率は依然として類似団体平均よりも高い数値となっている。これは合併以降、市債の発行の抑制により将来負担が軽減されたと見える一方で、公共施設等への改修や長寿命化を先送りにしてきた結果と考えられる。多くの公共施設等が老朽化しており、改修等の早急な対応を要することから、個別施設計画に基づき施設等の適正管理を進めていく。</t>
    <rPh sb="0" eb="2">
      <t>ユウケイ</t>
    </rPh>
    <rPh sb="2" eb="6">
      <t>コテイシサン</t>
    </rPh>
    <rPh sb="6" eb="8">
      <t>ゲンカ</t>
    </rPh>
    <rPh sb="8" eb="11">
      <t>ショウキャクリツ</t>
    </rPh>
    <rPh sb="17" eb="19">
      <t>スウチ</t>
    </rPh>
    <rPh sb="20" eb="23">
      <t>ホウコクゴ</t>
    </rPh>
    <rPh sb="24" eb="26">
      <t>サイド</t>
    </rPh>
    <rPh sb="26" eb="28">
      <t>セイサ</t>
    </rPh>
    <rPh sb="29" eb="30">
      <t>オコナ</t>
    </rPh>
    <rPh sb="42" eb="44">
      <t>カクテイ</t>
    </rPh>
    <rPh sb="48" eb="50">
      <t>ショウライ</t>
    </rPh>
    <rPh sb="50" eb="52">
      <t>フタン</t>
    </rPh>
    <rPh sb="52" eb="54">
      <t>ヒリツ</t>
    </rPh>
    <rPh sb="55" eb="57">
      <t>スウチ</t>
    </rPh>
    <rPh sb="62" eb="64">
      <t>ユウケイ</t>
    </rPh>
    <rPh sb="64" eb="68">
      <t>コテイシサン</t>
    </rPh>
    <rPh sb="68" eb="70">
      <t>ゲンカ</t>
    </rPh>
    <rPh sb="70" eb="73">
      <t>ショウキャクリツ</t>
    </rPh>
    <rPh sb="74" eb="76">
      <t>イゼン</t>
    </rPh>
    <rPh sb="79" eb="81">
      <t>ルイジ</t>
    </rPh>
    <rPh sb="81" eb="83">
      <t>ダンタイ</t>
    </rPh>
    <rPh sb="83" eb="85">
      <t>ヘイキン</t>
    </rPh>
    <rPh sb="88" eb="89">
      <t>タカ</t>
    </rPh>
    <rPh sb="90" eb="92">
      <t>スウチ</t>
    </rPh>
    <rPh sb="102" eb="104">
      <t>ガッペイ</t>
    </rPh>
    <rPh sb="104" eb="106">
      <t>イコウ</t>
    </rPh>
    <rPh sb="107" eb="109">
      <t>シサイ</t>
    </rPh>
    <rPh sb="110" eb="112">
      <t>ハッコウ</t>
    </rPh>
    <rPh sb="113" eb="115">
      <t>ヨクセイ</t>
    </rPh>
    <rPh sb="118" eb="120">
      <t>ショウライ</t>
    </rPh>
    <rPh sb="120" eb="122">
      <t>フタン</t>
    </rPh>
    <rPh sb="123" eb="125">
      <t>ケイゲン</t>
    </rPh>
    <rPh sb="129" eb="130">
      <t>ミ</t>
    </rPh>
    <rPh sb="132" eb="134">
      <t>イッポウ</t>
    </rPh>
    <rPh sb="136" eb="138">
      <t>コウキョウ</t>
    </rPh>
    <rPh sb="138" eb="140">
      <t>シセツ</t>
    </rPh>
    <rPh sb="140" eb="141">
      <t>トウ</t>
    </rPh>
    <rPh sb="143" eb="145">
      <t>カイシュウ</t>
    </rPh>
    <rPh sb="146" eb="150">
      <t>チョウジュミョウカ</t>
    </rPh>
    <rPh sb="151" eb="153">
      <t>サキオク</t>
    </rPh>
    <rPh sb="159" eb="161">
      <t>ケッカ</t>
    </rPh>
    <rPh sb="162" eb="163">
      <t>カンガ</t>
    </rPh>
    <rPh sb="168" eb="169">
      <t>オオ</t>
    </rPh>
    <rPh sb="171" eb="173">
      <t>コウキョウ</t>
    </rPh>
    <rPh sb="173" eb="175">
      <t>シセツ</t>
    </rPh>
    <rPh sb="175" eb="176">
      <t>トウ</t>
    </rPh>
    <rPh sb="177" eb="180">
      <t>ロウキュウカ</t>
    </rPh>
    <rPh sb="185" eb="187">
      <t>カイシュウ</t>
    </rPh>
    <rPh sb="187" eb="188">
      <t>トウ</t>
    </rPh>
    <rPh sb="189" eb="191">
      <t>ソウキュウ</t>
    </rPh>
    <rPh sb="192" eb="194">
      <t>タイオウ</t>
    </rPh>
    <rPh sb="195" eb="196">
      <t>ヨウ</t>
    </rPh>
    <rPh sb="203" eb="205">
      <t>コベツ</t>
    </rPh>
    <rPh sb="205" eb="207">
      <t>シセツ</t>
    </rPh>
    <rPh sb="207" eb="209">
      <t>ケイカク</t>
    </rPh>
    <rPh sb="210" eb="211">
      <t>モト</t>
    </rPh>
    <rPh sb="213" eb="215">
      <t>シセツ</t>
    </rPh>
    <rPh sb="215" eb="216">
      <t>トウ</t>
    </rPh>
    <rPh sb="217" eb="219">
      <t>テキセイ</t>
    </rPh>
    <rPh sb="219" eb="221">
      <t>カンリ</t>
    </rPh>
    <rPh sb="222" eb="223">
      <t>スス</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</si>
  <si>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</si>
  <si>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</si>
  <si>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</si>
  <si>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</si>
  <si>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</si>
  <si>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</si>
  <si>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</si>
  <si>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将来負担比率は数値なしとなっており、実質公債費比率も減少傾向となっている。これは市債の新規発行を抑制してきたことに加え、合併初期の利率の高い時期に建設した施設等の起債が償還終了を迎えてきていることなどによるものである。しかし、現在進行中である新設小学校建設や駅周辺整備事業、今後予定される運動施設建設といった大規模公共事業に</t>
    </r>
    <r>
      <rPr>
        <sz val="11"/>
        <rFont val="ＭＳ Ｐゴシック"/>
        <family val="3"/>
        <charset val="128"/>
      </rPr>
      <t>より</t>
    </r>
    <r>
      <rPr>
        <sz val="11"/>
        <color indexed="8"/>
        <rFont val="ＭＳ Ｐゴシック"/>
        <family val="3"/>
        <charset val="128"/>
      </rPr>
      <t>起債発行額の増加が見込まれるため、数値の大幅な増加とならないよう事業の精査を行っていく。</t>
    </r>
    <rPh sb="0" eb="2">
      <t>ショウライ</t>
    </rPh>
    <rPh sb="2" eb="4">
      <t>フタン</t>
    </rPh>
    <rPh sb="4" eb="6">
      <t>ヒリツ</t>
    </rPh>
    <rPh sb="7" eb="9">
      <t>スウチ</t>
    </rPh>
    <rPh sb="18" eb="20">
      <t>ジッシツ</t>
    </rPh>
    <rPh sb="20" eb="23">
      <t>コウサイヒ</t>
    </rPh>
    <rPh sb="23" eb="25">
      <t>ヒリツ</t>
    </rPh>
    <rPh sb="26" eb="28">
      <t>ゲンショウ</t>
    </rPh>
    <rPh sb="28" eb="30">
      <t>ケイコウ</t>
    </rPh>
    <rPh sb="40" eb="42">
      <t>シサイ</t>
    </rPh>
    <rPh sb="43" eb="45">
      <t>シンキ</t>
    </rPh>
    <rPh sb="45" eb="47">
      <t>ハッコウ</t>
    </rPh>
    <rPh sb="48" eb="50">
      <t>ヨクセイ</t>
    </rPh>
    <rPh sb="57" eb="58">
      <t>クワ</t>
    </rPh>
    <rPh sb="60" eb="62">
      <t>ガッペイ</t>
    </rPh>
    <rPh sb="62" eb="64">
      <t>ショキ</t>
    </rPh>
    <rPh sb="65" eb="67">
      <t>リリツ</t>
    </rPh>
    <rPh sb="68" eb="69">
      <t>タカ</t>
    </rPh>
    <rPh sb="70" eb="72">
      <t>ジキ</t>
    </rPh>
    <rPh sb="73" eb="75">
      <t>ケンセツ</t>
    </rPh>
    <rPh sb="77" eb="79">
      <t>シセツ</t>
    </rPh>
    <rPh sb="79" eb="80">
      <t>トウ</t>
    </rPh>
    <rPh sb="81" eb="83">
      <t>キサイ</t>
    </rPh>
    <rPh sb="84" eb="86">
      <t>ショウカン</t>
    </rPh>
    <rPh sb="86" eb="88">
      <t>シュウリョウ</t>
    </rPh>
    <rPh sb="89" eb="90">
      <t>ムカ</t>
    </rPh>
    <rPh sb="113" eb="115">
      <t>ゲンザイ</t>
    </rPh>
    <rPh sb="115" eb="118">
      <t>シンコウチュウ</t>
    </rPh>
    <rPh sb="121" eb="123">
      <t>シンセツ</t>
    </rPh>
    <rPh sb="123" eb="126">
      <t>ショウガッコウ</t>
    </rPh>
    <rPh sb="126" eb="128">
      <t>ケンセツ</t>
    </rPh>
    <rPh sb="129" eb="132">
      <t>エキシュウヘン</t>
    </rPh>
    <rPh sb="132" eb="134">
      <t>セイビ</t>
    </rPh>
    <rPh sb="134" eb="136">
      <t>ジギョウ</t>
    </rPh>
    <rPh sb="137" eb="139">
      <t>コンゴ</t>
    </rPh>
    <rPh sb="139" eb="141">
      <t>ヨテイ</t>
    </rPh>
    <rPh sb="144" eb="146">
      <t>ウンドウ</t>
    </rPh>
    <rPh sb="146" eb="148">
      <t>シセツ</t>
    </rPh>
    <rPh sb="148" eb="150">
      <t>ケンセツ</t>
    </rPh>
    <rPh sb="154" eb="157">
      <t>ダイキボ</t>
    </rPh>
    <rPh sb="157" eb="159">
      <t>コウキョウ</t>
    </rPh>
    <rPh sb="159" eb="161">
      <t>ジギョウ</t>
    </rPh>
    <rPh sb="164" eb="166">
      <t>キサイ</t>
    </rPh>
    <rPh sb="166" eb="169">
      <t>ハッコウガク</t>
    </rPh>
    <rPh sb="170" eb="172">
      <t>ゾウカ</t>
    </rPh>
    <rPh sb="173" eb="175">
      <t>ミコ</t>
    </rPh>
    <rPh sb="181" eb="183">
      <t>スウチ</t>
    </rPh>
    <rPh sb="184" eb="186">
      <t>オオハバ</t>
    </rPh>
    <rPh sb="187" eb="189">
      <t>ゾウカ</t>
    </rPh>
    <rPh sb="196" eb="198">
      <t>ジギョウ</t>
    </rPh>
    <rPh sb="199" eb="201">
      <t>セイサ</t>
    </rPh>
    <rPh sb="202" eb="203">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</si>
</sst>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C1D026AF-3E21-4ABB-9FD3-8F389F31115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54227</c:v>
                </c:pt>
                <c:pt idx="2">
                  <c:v>57295</c:v>
                </c:pt>
                <c:pt idx="3">
                  <c:v>54110</c:v>
                </c:pt>
                <c:pt idx="4">
                  <c:v>54684</c:v>
                </c:pt>
              </c:numCache>
            </c:numRef>
          </c:val>
          <c:smooth val="0"/>
          <c:extLst>
            <c:ext xmlns:c16="http://schemas.microsoft.com/office/drawing/2014/chart" uri="{C3380CC4-5D6E-409C-BE32-E72D297353CC}">
              <c16:uniqueId val="{00000000-3EE0-4381-866D-BCAB0B2C1C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44721</c:v>
                </c:pt>
                <c:pt idx="1">
                  <c:v>53908</c:v>
                </c:pt>
                <c:pt idx="2">
                  <c:v>31977</c:v>
                </c:pt>
                <c:pt idx="3">
                  <c:v>37675</c:v>
                </c:pt>
                <c:pt idx="4">
                  <c:v>34325</c:v>
                </c:pt>
              </c:numCache>
            </c:numRef>
          </c:val>
          <c:smooth val="0"/>
          <c:extLst>
            <c:ext xmlns:c16="http://schemas.microsoft.com/office/drawing/2014/chart" uri="{C3380CC4-5D6E-409C-BE32-E72D297353CC}">
              <c16:uniqueId val="{00000001-3EE0-4381-866D-BCAB0B2C1C12}"/>
            </c:ext>
          </c:extLst>
        </c:ser>
        <c:dLbls>
          <c:showLegendKey val="0"/>
          <c:showVal val="0"/>
          <c:showCatName val="0"/>
          <c:showSerName val="0"/>
          <c:showPercent val="0"/>
          <c:showBubbleSize val="0"/>
        </c:dLbls>
        <c:marker val="1"/>
        <c:smooth val="0"/>
        <c:axId val="421792184"/>
        <c:axId val="422771792"/>
      </c:lineChart>
      <c:catAx>
        <c:axId val="421792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2771792"/>
        <c:crosses val="autoZero"/>
        <c:auto val="1"/>
        <c:lblAlgn val="ctr"/>
        <c:lblOffset val="100"/>
        <c:tickLblSkip val="1"/>
        <c:tickMarkSkip val="1"/>
        <c:noMultiLvlLbl val="0"/>
      </c:catAx>
      <c:valAx>
        <c:axId val="42277179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792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7.67</c:v>
                </c:pt>
                <c:pt idx="1">
                  <c:v>6.44</c:v>
                </c:pt>
                <c:pt idx="2">
                  <c:v>10.47</c:v>
                </c:pt>
                <c:pt idx="3">
                  <c:v>8.1</c:v>
                </c:pt>
                <c:pt idx="4">
                  <c:v>8.8000000000000007</c:v>
                </c:pt>
              </c:numCache>
            </c:numRef>
          </c:val>
          <c:extLst>
            <c:ext xmlns:c16="http://schemas.microsoft.com/office/drawing/2014/chart" uri="{C3380CC4-5D6E-409C-BE32-E72D297353CC}">
              <c16:uniqueId val="{00000000-C736-4F76-9773-CC54EAD6B23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70.88</c:v>
                </c:pt>
                <c:pt idx="1">
                  <c:v>77.459999999999994</c:v>
                </c:pt>
                <c:pt idx="2">
                  <c:v>76.92</c:v>
                </c:pt>
                <c:pt idx="3">
                  <c:v>73.599999999999994</c:v>
                </c:pt>
                <c:pt idx="4">
                  <c:v>69.790000000000006</c:v>
                </c:pt>
              </c:numCache>
            </c:numRef>
          </c:val>
          <c:extLst>
            <c:ext xmlns:c16="http://schemas.microsoft.com/office/drawing/2014/chart" uri="{C3380CC4-5D6E-409C-BE32-E72D297353CC}">
              <c16:uniqueId val="{00000001-C736-4F76-9773-CC54EAD6B23D}"/>
            </c:ext>
          </c:extLst>
        </c:ser>
        <c:dLbls>
          <c:showLegendKey val="0"/>
          <c:showVal val="0"/>
          <c:showCatName val="0"/>
          <c:showSerName val="0"/>
          <c:showPercent val="0"/>
          <c:showBubbleSize val="0"/>
        </c:dLbls>
        <c:gapWidth val="250"/>
        <c:overlap val="100"/>
        <c:axId val="629212464"/>
        <c:axId val="629217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-3.86</c:v>
                </c:pt>
                <c:pt idx="1">
                  <c:v>1.1499999999999999</c:v>
                </c:pt>
                <c:pt idx="2">
                  <c:v>-1.04</c:v>
                </c:pt>
                <c:pt idx="3">
                  <c:v>-11.98</c:v>
                </c:pt>
                <c:pt idx="4">
                  <c:v>-7.53</c:v>
                </c:pt>
              </c:numCache>
            </c:numRef>
          </c:val>
          <c:smooth val="0"/>
          <c:extLst>
            <c:ext xmlns:c16="http://schemas.microsoft.com/office/drawing/2014/chart" uri="{C3380CC4-5D6E-409C-BE32-E72D297353CC}">
              <c16:uniqueId val="{00000002-C736-4F76-9773-CC54EAD6B23D}"/>
            </c:ext>
          </c:extLst>
        </c:ser>
        <c:dLbls>
          <c:showLegendKey val="0"/>
          <c:showVal val="0"/>
          <c:showCatName val="0"/>
          <c:showSerName val="0"/>
          <c:showPercent val="0"/>
          <c:showBubbleSize val="0"/>
        </c:dLbls>
        <c:marker val="1"/>
        <c:smooth val="0"/>
        <c:axId val="629212464"/>
        <c:axId val="629217168"/>
      </c:lineChart>
      <c:catAx>
        <c:axId val="629212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29217168"/>
        <c:crosses val="autoZero"/>
        <c:auto val="1"/>
        <c:lblAlgn val="ctr"/>
        <c:lblOffset val="100"/>
        <c:tickLblSkip val="1"/>
        <c:tickMarkSkip val="1"/>
        <c:noMultiLvlLbl val="0"/>
      </c:catAx>
      <c:valAx>
        <c:axId val="629217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9212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13.04</c:v>
                </c:pt>
                <c:pt idx="2">
                  <c:v>#N/A</c:v>
                </c:pt>
                <c:pt idx="3">
                  <c:v>11.07</c:v>
                </c:pt>
                <c:pt idx="4">
                  <c:v>#N/A</c:v>
                </c:pt>
                <c:pt idx="5">
                  <c:v>0.25</c:v>
                </c:pt>
                <c:pt idx="6">
                  <c:v>#N/A</c:v>
                </c:pt>
                <c:pt idx="7">
                  <c:v>0.14000000000000001</c:v>
                </c:pt>
                <c:pt idx="8">
                  <c:v>#N/A</c:v>
                </c:pt>
                <c:pt idx="9">
                  <c:v>0.06</c:v>
                </c:pt>
              </c:numCache>
            </c:numRef>
          </c:val>
          <c:extLst>
            <c:ext xmlns:c16="http://schemas.microsoft.com/office/drawing/2014/chart" uri="{C3380CC4-5D6E-409C-BE32-E72D297353CC}">
              <c16:uniqueId val="{00000000-3F0F-40EF-8721-63C3FFBAB13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0F-40EF-8721-63C3FFBAB136}"/>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0.03</c:v>
                </c:pt>
                <c:pt idx="4">
                  <c:v>#N/A</c:v>
                </c:pt>
                <c:pt idx="5">
                  <c:v>0.06</c:v>
                </c:pt>
                <c:pt idx="6">
                  <c:v>#N/A</c:v>
                </c:pt>
                <c:pt idx="7">
                  <c:v>7.0000000000000007E-2</c:v>
                </c:pt>
                <c:pt idx="8">
                  <c:v>#N/A</c:v>
                </c:pt>
                <c:pt idx="9">
                  <c:v>0.02</c:v>
                </c:pt>
              </c:numCache>
            </c:numRef>
          </c:val>
          <c:extLst>
            <c:ext xmlns:c16="http://schemas.microsoft.com/office/drawing/2014/chart" uri="{C3380CC4-5D6E-409C-BE32-E72D297353CC}">
              <c16:uniqueId val="{00000002-3F0F-40EF-8721-63C3FFBAB136}"/>
            </c:ext>
          </c:extLst>
        </c:ser>
        <c:ser>
          <c:idx val="3"/>
          <c:order val="3"/>
          <c:tx>
            <c:strRef>
              <c:f>データシート!$A$30</c:f>
              <c:strCache>
                <c:ptCount val="1"/>
                <c:pt idx="0">
                  <c:v>富弘美術館事業特別会計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0.09</c:v>
                </c:pt>
                <c:pt idx="4">
                  <c:v>#N/A</c:v>
                </c:pt>
                <c:pt idx="5">
                  <c:v>0.08</c:v>
                </c:pt>
                <c:pt idx="6">
                  <c:v>#N/A</c:v>
                </c:pt>
                <c:pt idx="7">
                  <c:v>0.06</c:v>
                </c:pt>
                <c:pt idx="8">
                  <c:v>#N/A</c:v>
                </c:pt>
                <c:pt idx="9">
                  <c:v>0.05</c:v>
                </c:pt>
              </c:numCache>
            </c:numRef>
          </c:val>
          <c:extLst>
            <c:ext xmlns:c16="http://schemas.microsoft.com/office/drawing/2014/chart" uri="{C3380CC4-5D6E-409C-BE32-E72D297353CC}">
              <c16:uniqueId val="{00000003-3F0F-40EF-8721-63C3FFBAB136}"/>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0.44</c:v>
                </c:pt>
                <c:pt idx="2">
                  <c:v>#N/A</c:v>
                </c:pt>
                <c:pt idx="3">
                  <c:v>0.28999999999999998</c:v>
                </c:pt>
                <c:pt idx="4">
                  <c:v>#N/A</c:v>
                </c:pt>
                <c:pt idx="5">
                  <c:v>0.55000000000000004</c:v>
                </c:pt>
                <c:pt idx="6">
                  <c:v>#N/A</c:v>
                </c:pt>
                <c:pt idx="7">
                  <c:v>0.42</c:v>
                </c:pt>
                <c:pt idx="8">
                  <c:v>#N/A</c:v>
                </c:pt>
                <c:pt idx="9">
                  <c:v>0.26</c:v>
                </c:pt>
              </c:numCache>
            </c:numRef>
          </c:val>
          <c:extLst>
            <c:ext xmlns:c16="http://schemas.microsoft.com/office/drawing/2014/chart" uri="{C3380CC4-5D6E-409C-BE32-E72D297353CC}">
              <c16:uniqueId val="{00000004-3F0F-40EF-8721-63C3FFBAB136}"/>
            </c:ext>
          </c:extLst>
        </c:ser>
        <c:ser>
          <c:idx val="5"/>
          <c:order val="5"/>
          <c:tx>
            <c:strRef>
              <c:f>データシート!$A$32</c:f>
              <c:strCache>
                <c:ptCount val="1"/>
                <c:pt idx="0">
                  <c:v>太陽光発電事業特別会計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0.31</c:v>
                </c:pt>
                <c:pt idx="2">
                  <c:v>#N/A</c:v>
                </c:pt>
                <c:pt idx="3">
                  <c:v>0.75</c:v>
                </c:pt>
                <c:pt idx="4">
                  <c:v>#N/A</c:v>
                </c:pt>
                <c:pt idx="5">
                  <c:v>0.32</c:v>
                </c:pt>
                <c:pt idx="6">
                  <c:v>#N/A</c:v>
                </c:pt>
                <c:pt idx="7">
                  <c:v>0.31</c:v>
                </c:pt>
                <c:pt idx="8">
                  <c:v>#N/A</c:v>
                </c:pt>
                <c:pt idx="9">
                  <c:v>0.32</c:v>
                </c:pt>
              </c:numCache>
            </c:numRef>
          </c:val>
          <c:extLst>
            <c:ext xmlns:c16="http://schemas.microsoft.com/office/drawing/2014/chart" uri="{C3380CC4-5D6E-409C-BE32-E72D297353CC}">
              <c16:uniqueId val="{00000005-3F0F-40EF-8721-63C3FFBAB136}"/>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0.73</c:v>
                </c:pt>
                <c:pt idx="2">
                  <c:v>#N/A</c:v>
                </c:pt>
                <c:pt idx="3">
                  <c:v>0.2</c:v>
                </c:pt>
                <c:pt idx="4">
                  <c:v>#N/A</c:v>
                </c:pt>
                <c:pt idx="5">
                  <c:v>0.22</c:v>
                </c:pt>
                <c:pt idx="6">
                  <c:v>#N/A</c:v>
                </c:pt>
                <c:pt idx="7">
                  <c:v>0.99</c:v>
                </c:pt>
                <c:pt idx="8">
                  <c:v>#N/A</c:v>
                </c:pt>
                <c:pt idx="9">
                  <c:v>0.49</c:v>
                </c:pt>
              </c:numCache>
            </c:numRef>
          </c:val>
          <c:extLst>
            <c:ext xmlns:c16="http://schemas.microsoft.com/office/drawing/2014/chart" uri="{C3380CC4-5D6E-409C-BE32-E72D297353CC}">
              <c16:uniqueId val="{00000006-3F0F-40EF-8721-63C3FFBAB136}"/>
            </c:ext>
          </c:extLst>
        </c:ser>
        <c:ser>
          <c:idx val="7"/>
          <c:order val="7"/>
          <c:tx>
            <c:strRef>
              <c:f>データシート!$A$34</c:f>
              <c:strCache>
                <c:ptCount val="1"/>
                <c:pt idx="0">
                  <c:v>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0.37</c:v>
                </c:pt>
                <c:pt idx="2">
                  <c:v>#N/A</c:v>
                </c:pt>
                <c:pt idx="3">
                  <c:v>0.56000000000000005</c:v>
                </c:pt>
                <c:pt idx="4">
                  <c:v>#N/A</c:v>
                </c:pt>
                <c:pt idx="5">
                  <c:v>1.05</c:v>
                </c:pt>
                <c:pt idx="6">
                  <c:v>#N/A</c:v>
                </c:pt>
                <c:pt idx="7">
                  <c:v>0.64</c:v>
                </c:pt>
                <c:pt idx="8">
                  <c:v>#N/A</c:v>
                </c:pt>
                <c:pt idx="9">
                  <c:v>0.75</c:v>
                </c:pt>
              </c:numCache>
            </c:numRef>
          </c:val>
          <c:extLst>
            <c:ext xmlns:c16="http://schemas.microsoft.com/office/drawing/2014/chart" uri="{C3380CC4-5D6E-409C-BE32-E72D297353CC}">
              <c16:uniqueId val="{00000007-3F0F-40EF-8721-63C3FFBAB136}"/>
            </c:ext>
          </c:extLst>
        </c:ser>
        <c:ser>
          <c:idx val="8"/>
          <c:order val="8"/>
          <c:tx>
            <c:strRef>
              <c:f>データシート!$A$35</c:f>
              <c:strCache>
                <c:ptCount val="1"/>
                <c:pt idx="0">
                  <c:v>競艇事業特別会計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2.95</c:v>
                </c:pt>
                <c:pt idx="2">
                  <c:v>#N/A</c:v>
                </c:pt>
                <c:pt idx="3">
                  <c:v>2.83</c:v>
                </c:pt>
                <c:pt idx="4">
                  <c:v>#N/A</c:v>
                </c:pt>
                <c:pt idx="5">
                  <c:v>3</c:v>
                </c:pt>
                <c:pt idx="6">
                  <c:v>#N/A</c:v>
                </c:pt>
                <c:pt idx="7">
                  <c:v>2.84</c:v>
                </c:pt>
                <c:pt idx="8">
                  <c:v>#N/A</c:v>
                </c:pt>
                <c:pt idx="9">
                  <c:v>2.62</c:v>
                </c:pt>
              </c:numCache>
            </c:numRef>
          </c:val>
          <c:extLst>
            <c:ext xmlns:c16="http://schemas.microsoft.com/office/drawing/2014/chart" uri="{C3380CC4-5D6E-409C-BE32-E72D297353CC}">
              <c16:uniqueId val="{00000008-3F0F-40EF-8721-63C3FFBAB13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7.58</c:v>
                </c:pt>
                <c:pt idx="2">
                  <c:v>#N/A</c:v>
                </c:pt>
                <c:pt idx="3">
                  <c:v>6.33</c:v>
                </c:pt>
                <c:pt idx="4">
                  <c:v>#N/A</c:v>
                </c:pt>
                <c:pt idx="5">
                  <c:v>10.38</c:v>
                </c:pt>
                <c:pt idx="6">
                  <c:v>#N/A</c:v>
                </c:pt>
                <c:pt idx="7">
                  <c:v>8.0299999999999994</c:v>
                </c:pt>
                <c:pt idx="8">
                  <c:v>#N/A</c:v>
                </c:pt>
                <c:pt idx="9">
                  <c:v>8.74</c:v>
                </c:pt>
              </c:numCache>
            </c:numRef>
          </c:val>
          <c:extLst>
            <c:ext xmlns:c16="http://schemas.microsoft.com/office/drawing/2014/chart" uri="{C3380CC4-5D6E-409C-BE32-E72D297353CC}">
              <c16:uniqueId val="{00000009-3F0F-40EF-8721-63C3FFBAB136}"/>
            </c:ext>
          </c:extLst>
        </c:ser>
        <c:dLbls>
          <c:showLegendKey val="0"/>
          <c:showVal val="0"/>
          <c:showCatName val="0"/>
          <c:showSerName val="0"/>
          <c:showPercent val="0"/>
          <c:showBubbleSize val="0"/>
        </c:dLbls>
        <c:gapWidth val="150"/>
        <c:overlap val="100"/>
        <c:axId val="629213640"/>
        <c:axId val="629208152"/>
      </c:barChart>
      <c:catAx>
        <c:axId val="629213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9208152"/>
        <c:crosses val="autoZero"/>
        <c:auto val="1"/>
        <c:lblAlgn val="ctr"/>
        <c:lblOffset val="100"/>
        <c:tickLblSkip val="1"/>
        <c:tickMarkSkip val="1"/>
        <c:noMultiLvlLbl val="0"/>
      </c:catAx>
      <c:valAx>
        <c:axId val="629208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92136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1532</c:v>
                </c:pt>
                <c:pt idx="5">
                  <c:v>1543</c:v>
                </c:pt>
                <c:pt idx="8">
                  <c:v>1582</c:v>
                </c:pt>
                <c:pt idx="11">
                  <c:v>1544</c:v>
                </c:pt>
                <c:pt idx="14">
                  <c:v>1500</c:v>
                </c:pt>
              </c:numCache>
            </c:numRef>
          </c:val>
          <c:extLst>
            <c:ext xmlns:c16="http://schemas.microsoft.com/office/drawing/2014/chart" uri="{C3380CC4-5D6E-409C-BE32-E72D297353CC}">
              <c16:uniqueId val="{00000000-9D1C-4D0C-B371-BA1A9AF149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1C-4D0C-B371-BA1A9AF149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c:v>
                </c:pt>
                <c:pt idx="3">
                  <c:v>2</c:v>
                </c:pt>
                <c:pt idx="6">
                  <c:v>1</c:v>
                </c:pt>
                <c:pt idx="9">
                  <c:v>1</c:v>
                </c:pt>
                <c:pt idx="12">
                  <c:v>0</c:v>
                </c:pt>
              </c:numCache>
            </c:numRef>
          </c:val>
          <c:extLst>
            <c:ext xmlns:c16="http://schemas.microsoft.com/office/drawing/2014/chart" uri="{C3380CC4-5D6E-409C-BE32-E72D297353CC}">
              <c16:uniqueId val="{00000002-9D1C-4D0C-B371-BA1A9AF149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64</c:v>
                </c:pt>
                <c:pt idx="3">
                  <c:v>65</c:v>
                </c:pt>
                <c:pt idx="6">
                  <c:v>80</c:v>
                </c:pt>
                <c:pt idx="9">
                  <c:v>74</c:v>
                </c:pt>
                <c:pt idx="12">
                  <c:v>68</c:v>
                </c:pt>
              </c:numCache>
            </c:numRef>
          </c:val>
          <c:extLst>
            <c:ext xmlns:c16="http://schemas.microsoft.com/office/drawing/2014/chart" uri="{C3380CC4-5D6E-409C-BE32-E72D297353CC}">
              <c16:uniqueId val="{00000003-9D1C-4D0C-B371-BA1A9AF149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409</c:v>
                </c:pt>
                <c:pt idx="3">
                  <c:v>419</c:v>
                </c:pt>
                <c:pt idx="6">
                  <c:v>439</c:v>
                </c:pt>
                <c:pt idx="9">
                  <c:v>410</c:v>
                </c:pt>
                <c:pt idx="12">
                  <c:v>439</c:v>
                </c:pt>
              </c:numCache>
            </c:numRef>
          </c:val>
          <c:extLst>
            <c:ext xmlns:c16="http://schemas.microsoft.com/office/drawing/2014/chart" uri="{C3380CC4-5D6E-409C-BE32-E72D297353CC}">
              <c16:uniqueId val="{00000004-9D1C-4D0C-B371-BA1A9AF149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1C-4D0C-B371-BA1A9AF149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1C-4D0C-B371-BA1A9AF149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1471</c:v>
                </c:pt>
                <c:pt idx="3">
                  <c:v>1474</c:v>
                </c:pt>
                <c:pt idx="6">
                  <c:v>1506</c:v>
                </c:pt>
                <c:pt idx="9">
                  <c:v>1423</c:v>
                </c:pt>
                <c:pt idx="12">
                  <c:v>1374</c:v>
                </c:pt>
              </c:numCache>
            </c:numRef>
          </c:val>
          <c:extLst>
            <c:ext xmlns:c16="http://schemas.microsoft.com/office/drawing/2014/chart" uri="{C3380CC4-5D6E-409C-BE32-E72D297353CC}">
              <c16:uniqueId val="{00000007-9D1C-4D0C-B371-BA1A9AF149D3}"/>
            </c:ext>
          </c:extLst>
        </c:ser>
        <c:dLbls>
          <c:showLegendKey val="0"/>
          <c:showVal val="0"/>
          <c:showCatName val="0"/>
          <c:showSerName val="0"/>
          <c:showPercent val="0"/>
          <c:showBubbleSize val="0"/>
        </c:dLbls>
        <c:gapWidth val="100"/>
        <c:overlap val="100"/>
        <c:axId val="629214816"/>
        <c:axId val="629219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414</c:v>
                </c:pt>
                <c:pt idx="2">
                  <c:v>#N/A</c:v>
                </c:pt>
                <c:pt idx="3">
                  <c:v>#N/A</c:v>
                </c:pt>
                <c:pt idx="4">
                  <c:v>417</c:v>
                </c:pt>
                <c:pt idx="5">
                  <c:v>#N/A</c:v>
                </c:pt>
                <c:pt idx="6">
                  <c:v>#N/A</c:v>
                </c:pt>
                <c:pt idx="7">
                  <c:v>444</c:v>
                </c:pt>
                <c:pt idx="8">
                  <c:v>#N/A</c:v>
                </c:pt>
                <c:pt idx="9">
                  <c:v>#N/A</c:v>
                </c:pt>
                <c:pt idx="10">
                  <c:v>364</c:v>
                </c:pt>
                <c:pt idx="11">
                  <c:v>#N/A</c:v>
                </c:pt>
                <c:pt idx="12">
                  <c:v>#N/A</c:v>
                </c:pt>
                <c:pt idx="13">
                  <c:v>381</c:v>
                </c:pt>
                <c:pt idx="14">
                  <c:v>#N/A</c:v>
                </c:pt>
              </c:numCache>
            </c:numRef>
          </c:val>
          <c:smooth val="0"/>
          <c:extLst>
            <c:ext xmlns:c16="http://schemas.microsoft.com/office/drawing/2014/chart" uri="{C3380CC4-5D6E-409C-BE32-E72D297353CC}">
              <c16:uniqueId val="{00000008-9D1C-4D0C-B371-BA1A9AF149D3}"/>
            </c:ext>
          </c:extLst>
        </c:ser>
        <c:dLbls>
          <c:showLegendKey val="0"/>
          <c:showVal val="0"/>
          <c:showCatName val="0"/>
          <c:showSerName val="0"/>
          <c:showPercent val="0"/>
          <c:showBubbleSize val="0"/>
        </c:dLbls>
        <c:marker val="1"/>
        <c:smooth val="0"/>
        <c:axId val="629214816"/>
        <c:axId val="629219520"/>
      </c:lineChart>
      <c:catAx>
        <c:axId val="62921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29219520"/>
        <c:crosses val="autoZero"/>
        <c:auto val="1"/>
        <c:lblAlgn val="ctr"/>
        <c:lblOffset val="100"/>
        <c:tickLblSkip val="1"/>
        <c:tickMarkSkip val="1"/>
        <c:noMultiLvlLbl val="0"/>
      </c:catAx>
      <c:valAx>
        <c:axId val="62921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921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16354</c:v>
                </c:pt>
                <c:pt idx="5">
                  <c:v>16289</c:v>
                </c:pt>
                <c:pt idx="8">
                  <c:v>15906</c:v>
                </c:pt>
                <c:pt idx="11">
                  <c:v>16058</c:v>
                </c:pt>
                <c:pt idx="14">
                  <c:v>16060</c:v>
                </c:pt>
              </c:numCache>
            </c:numRef>
          </c:val>
          <c:extLst>
            <c:ext xmlns:c16="http://schemas.microsoft.com/office/drawing/2014/chart" uri="{C3380CC4-5D6E-409C-BE32-E72D297353CC}">
              <c16:uniqueId val="{00000000-EFC5-4692-B34D-CC5D1C8FDB0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120</c:v>
                </c:pt>
                <c:pt idx="5">
                  <c:v>100</c:v>
                </c:pt>
                <c:pt idx="8">
                  <c:v>79</c:v>
                </c:pt>
                <c:pt idx="11">
                  <c:v>58</c:v>
                </c:pt>
                <c:pt idx="14">
                  <c:v>36</c:v>
                </c:pt>
              </c:numCache>
            </c:numRef>
          </c:val>
          <c:extLst>
            <c:ext xmlns:c16="http://schemas.microsoft.com/office/drawing/2014/chart" uri="{C3380CC4-5D6E-409C-BE32-E72D297353CC}">
              <c16:uniqueId val="{00000001-EFC5-4692-B34D-CC5D1C8FDB0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13936</c:v>
                </c:pt>
                <c:pt idx="5">
                  <c:v>14845</c:v>
                </c:pt>
                <c:pt idx="8">
                  <c:v>14728</c:v>
                </c:pt>
                <c:pt idx="11">
                  <c:v>14530</c:v>
                </c:pt>
                <c:pt idx="14">
                  <c:v>14148</c:v>
                </c:pt>
              </c:numCache>
            </c:numRef>
          </c:val>
          <c:extLst>
            <c:ext xmlns:c16="http://schemas.microsoft.com/office/drawing/2014/chart" uri="{C3380CC4-5D6E-409C-BE32-E72D297353CC}">
              <c16:uniqueId val="{00000002-EFC5-4692-B34D-CC5D1C8FDB0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FC5-4692-B34D-CC5D1C8FDB0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FC5-4692-B34D-CC5D1C8FDB0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46</c:v>
                </c:pt>
                <c:pt idx="3">
                  <c:v>28</c:v>
                </c:pt>
                <c:pt idx="6">
                  <c:v>33</c:v>
                </c:pt>
                <c:pt idx="9">
                  <c:v>13</c:v>
                </c:pt>
                <c:pt idx="12">
                  <c:v>9</c:v>
                </c:pt>
              </c:numCache>
            </c:numRef>
          </c:val>
          <c:extLst>
            <c:ext xmlns:c16="http://schemas.microsoft.com/office/drawing/2014/chart" uri="{C3380CC4-5D6E-409C-BE32-E72D297353CC}">
              <c16:uniqueId val="{00000005-EFC5-4692-B34D-CC5D1C8FDB0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3139</c:v>
                </c:pt>
                <c:pt idx="3">
                  <c:v>2983</c:v>
                </c:pt>
                <c:pt idx="6">
                  <c:v>2968</c:v>
                </c:pt>
                <c:pt idx="9">
                  <c:v>2917</c:v>
                </c:pt>
                <c:pt idx="12">
                  <c:v>2743</c:v>
                </c:pt>
              </c:numCache>
            </c:numRef>
          </c:val>
          <c:extLst>
            <c:ext xmlns:c16="http://schemas.microsoft.com/office/drawing/2014/chart" uri="{C3380CC4-5D6E-409C-BE32-E72D297353CC}">
              <c16:uniqueId val="{00000006-EFC5-4692-B34D-CC5D1C8FDB0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327</c:v>
                </c:pt>
                <c:pt idx="3">
                  <c:v>291</c:v>
                </c:pt>
                <c:pt idx="6">
                  <c:v>276</c:v>
                </c:pt>
                <c:pt idx="9">
                  <c:v>221</c:v>
                </c:pt>
                <c:pt idx="12">
                  <c:v>168</c:v>
                </c:pt>
              </c:numCache>
            </c:numRef>
          </c:val>
          <c:extLst>
            <c:ext xmlns:c16="http://schemas.microsoft.com/office/drawing/2014/chart" uri="{C3380CC4-5D6E-409C-BE32-E72D297353CC}">
              <c16:uniqueId val="{00000007-EFC5-4692-B34D-CC5D1C8FDB0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6235</c:v>
                </c:pt>
                <c:pt idx="3">
                  <c:v>6135</c:v>
                </c:pt>
                <c:pt idx="6">
                  <c:v>6074</c:v>
                </c:pt>
                <c:pt idx="9">
                  <c:v>5976</c:v>
                </c:pt>
                <c:pt idx="12">
                  <c:v>6059</c:v>
                </c:pt>
              </c:numCache>
            </c:numRef>
          </c:val>
          <c:extLst>
            <c:ext xmlns:c16="http://schemas.microsoft.com/office/drawing/2014/chart" uri="{C3380CC4-5D6E-409C-BE32-E72D297353CC}">
              <c16:uniqueId val="{00000008-EFC5-4692-B34D-CC5D1C8FDB0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c:v>
                </c:pt>
                <c:pt idx="3">
                  <c:v>4</c:v>
                </c:pt>
                <c:pt idx="6">
                  <c:v>3</c:v>
                </c:pt>
                <c:pt idx="9">
                  <c:v>3</c:v>
                </c:pt>
                <c:pt idx="12">
                  <c:v>3</c:v>
                </c:pt>
              </c:numCache>
            </c:numRef>
          </c:val>
          <c:extLst>
            <c:ext xmlns:c16="http://schemas.microsoft.com/office/drawing/2014/chart" uri="{C3380CC4-5D6E-409C-BE32-E72D297353CC}">
              <c16:uniqueId val="{00000009-EFC5-4692-B34D-CC5D1C8FDB0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14131</c:v>
                </c:pt>
                <c:pt idx="3">
                  <c:v>14275</c:v>
                </c:pt>
                <c:pt idx="6">
                  <c:v>13925</c:v>
                </c:pt>
                <c:pt idx="9">
                  <c:v>13977</c:v>
                </c:pt>
                <c:pt idx="12">
                  <c:v>14040</c:v>
                </c:pt>
              </c:numCache>
            </c:numRef>
          </c:val>
          <c:extLst>
            <c:ext xmlns:c16="http://schemas.microsoft.com/office/drawing/2014/chart" uri="{C3380CC4-5D6E-409C-BE32-E72D297353CC}">
              <c16:uniqueId val="{0000000A-EFC5-4692-B34D-CC5D1C8FDB0E}"/>
            </c:ext>
          </c:extLst>
        </c:ser>
        <c:dLbls>
          <c:showLegendKey val="0"/>
          <c:showVal val="0"/>
          <c:showCatName val="0"/>
          <c:showSerName val="0"/>
          <c:showPercent val="0"/>
          <c:showBubbleSize val="0"/>
        </c:dLbls>
        <c:gapWidth val="100"/>
        <c:overlap val="100"/>
        <c:axId val="629207368"/>
        <c:axId val="629210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FC5-4692-B34D-CC5D1C8FDB0E}"/>
            </c:ext>
          </c:extLst>
        </c:ser>
        <c:dLbls>
          <c:showLegendKey val="0"/>
          <c:showVal val="0"/>
          <c:showCatName val="0"/>
          <c:showSerName val="0"/>
          <c:showPercent val="0"/>
          <c:showBubbleSize val="0"/>
        </c:dLbls>
        <c:marker val="1"/>
        <c:smooth val="0"/>
        <c:axId val="629207368"/>
        <c:axId val="629210504"/>
      </c:lineChart>
      <c:catAx>
        <c:axId val="629207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29210504"/>
        <c:crosses val="autoZero"/>
        <c:auto val="1"/>
        <c:lblAlgn val="ctr"/>
        <c:lblOffset val="100"/>
        <c:tickLblSkip val="1"/>
        <c:tickMarkSkip val="1"/>
        <c:noMultiLvlLbl val="0"/>
      </c:catAx>
      <c:valAx>
        <c:axId val="629210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29207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9121</c:v>
                </c:pt>
                <c:pt idx="1">
                  <c:v>8625</c:v>
                </c:pt>
                <c:pt idx="2">
                  <c:v>8141</c:v>
                </c:pt>
              </c:numCache>
            </c:numRef>
          </c:val>
          <c:extLst>
            <c:ext xmlns:c16="http://schemas.microsoft.com/office/drawing/2014/chart" uri="{C3380CC4-5D6E-409C-BE32-E72D297353CC}">
              <c16:uniqueId val="{00000000-0C02-4C3B-9D76-D8651C816F2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502</c:v>
                </c:pt>
                <c:pt idx="1">
                  <c:v>503</c:v>
                </c:pt>
                <c:pt idx="2">
                  <c:v>505</c:v>
                </c:pt>
              </c:numCache>
            </c:numRef>
          </c:val>
          <c:extLst>
            <c:ext xmlns:c16="http://schemas.microsoft.com/office/drawing/2014/chart" uri="{C3380CC4-5D6E-409C-BE32-E72D297353CC}">
              <c16:uniqueId val="{00000001-0C02-4C3B-9D76-D8651C816F2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2243</c:v>
                </c:pt>
                <c:pt idx="1">
                  <c:v>2441</c:v>
                </c:pt>
                <c:pt idx="2">
                  <c:v>2437</c:v>
                </c:pt>
              </c:numCache>
            </c:numRef>
          </c:val>
          <c:extLst>
            <c:ext xmlns:c16="http://schemas.microsoft.com/office/drawing/2014/chart" uri="{C3380CC4-5D6E-409C-BE32-E72D297353CC}">
              <c16:uniqueId val="{00000002-0C02-4C3B-9D76-D8651C816F2C}"/>
            </c:ext>
          </c:extLst>
        </c:ser>
        <c:dLbls>
          <c:showLegendKey val="0"/>
          <c:showVal val="0"/>
          <c:showCatName val="0"/>
          <c:showSerName val="0"/>
          <c:showPercent val="0"/>
          <c:showBubbleSize val="0"/>
        </c:dLbls>
        <c:gapWidth val="120"/>
        <c:overlap val="100"/>
        <c:axId val="629208544"/>
        <c:axId val="629218736"/>
      </c:barChart>
      <c:catAx>
        <c:axId val="62920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29218736"/>
        <c:crosses val="autoZero"/>
        <c:auto val="1"/>
        <c:lblAlgn val="ctr"/>
        <c:lblOffset val="100"/>
        <c:tickLblSkip val="1"/>
        <c:tickMarkSkip val="1"/>
        <c:noMultiLvlLbl val="0"/>
      </c:catAx>
      <c:valAx>
        <c:axId val="629218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2920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{D070B403-9D01-4850-A06B-966B7C7F247C}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061-4403-84CE-D90B5D3F2D0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{9CD8F40B-2D8F-4225-AE53-FB37F4A58AEA}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061-4403-84CE-D90B5D3F2D0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{EBDEC806-77F1-465E-BD87-7AAF3CB1A4CE}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061-4403-84CE-D90B5D3F2D0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{629A74C1-056D-4788-B8B9-15834752DAE8}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061-4403-84CE-D90B5D3F2D0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{F6270BD7-54E1-44F8-960D-8BAECE92849A}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061-4403-84CE-D90B5D3F2D0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{B345D3F9-CB70-4E0A-BFB3-DFFF4FC7AC95}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061-4403-84CE-D90B5D3F2D0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{EB0BF0DF-CF24-48FA-85C6-B6F4E60C4904}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061-4403-84CE-D90B5D3F2D0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{728B0BDF-FA7E-42D2-AF47-765BE62833AE}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061-4403-84CE-D90B5D3F2D0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{77E466A2-D6E2-43DD-9E20-9381DFC43A26}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061-4403-84CE-D90B5D3F2D0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66.7</c:v>
                </c:pt>
                <c:pt idx="16">
                  <c:v>67.3</c:v>
                </c:pt>
                <c:pt idx="24">
                  <c:v>69.3</c:v>
                </c:pt>
                <c:pt idx="32">
                  <c:v>68.900000000000006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061-4403-84CE-D90B5D3F2D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{F6455A62-E92B-474D-A0BF-4B090E5C4C57}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061-4403-84CE-D90B5D3F2D0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{251073C3-13A6-47E9-80E0-F5CD1382EE46}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061-4403-84CE-D90B5D3F2D0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{56EC1B47-A919-4787-A5AA-9BED4864E12D}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061-4403-84CE-D90B5D3F2D0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{1FDB873F-D970-4FAF-A8C6-4210843A03D4}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061-4403-84CE-D90B5D3F2D0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{8F8096F5-AE95-4B5C-9C76-668AA2E8790B}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061-4403-84CE-D90B5D3F2D0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{794B204F-B9E2-4B97-AB91-2111D4F8DA59}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061-4403-84CE-D90B5D3F2D0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{E7C8799C-84A0-494A-A581-F45129B2CCCE}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061-4403-84CE-D90B5D3F2D0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{5D23E8CB-BD7D-443A-B422-643A9908D056}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061-4403-84CE-D90B5D3F2D0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{5B56AE44-EFD9-438D-B449-908D153FC37E}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061-4403-84CE-D90B5D3F2D0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55.2</c:v>
                </c:pt>
                <c:pt idx="16">
                  <c:v>57.2</c:v>
                </c:pt>
                <c:pt idx="24">
                  <c:v>58.5</c:v>
                </c:pt>
                <c:pt idx="32">
                  <c:v>59.9</c:v>
                </c:pt>
              </c:numCache>
            </c:numRef>
          </c:xVal>
          <c:yVal>
            <c:numRef>
              <c:f>公会計指標分析・財政指標組合せ分析表!$BP$55:$DC$55</c:f>
              <c:numCache>
                <c:formatCode>#,##0.0;"▲ "#,##0.0</c:formatCode>
                <c:ptCount val="40"/>
                <c:pt idx="8">
                  <c:v>37.299999999999997</c:v>
                </c:pt>
                <c:pt idx="16">
                  <c:v>33.1</c:v>
                </c:pt>
                <c:pt idx="24">
                  <c:v>31.3</c:v>
                </c:pt>
                <c:pt idx="32">
                  <c:v>25.3</c:v>
                </c:pt>
              </c:numCache>
            </c:numRef>
          </c:yVal>
          <c:smooth val="0"/>
          <c:extLst>
            <c:ext xmlns:c16="http://schemas.microsoft.com/office/drawing/2014/chart" uri="{C3380CC4-5D6E-409C-BE32-E72D297353CC}">
              <c16:uniqueId val="{00000013-D061-4403-84CE-D90B5D3F2D0F}"/>
            </c:ext>
          </c:extLst>
        </c:ser>
        <c:dLbls>
          <c:showLegendKey val="0"/>
          <c:showVal val="1"/>
          <c:showCatName val="0"/>
          <c:showSerName val="0"/>
          <c:showPercent val="0"/>
          <c:showBubbleSize val="0"/>
        </c:dLbls>
        <c:axId val="240453696"/>
        <c:axId val="248075688"/>
      </c:scatterChart>
      <c:valAx>
        <c:axId val="240453696"/>
        <c:scaling>
          <c:orientation val="minMax"/>
          <c:max val="60.300000000000004"/>
          <c:min val="5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075688"/>
        <c:crosses val="autoZero"/>
        <c:crossBetween val="midCat"/>
      </c:valAx>
      <c:valAx>
        <c:axId val="248075688"/>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0453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{0122D243-F03C-41E0-85FA-853E06D5DBBB}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9F2-4080-B77D-47CB75C6252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{A1CC05F7-D677-4F43-BEBA-DDF6369DA736}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F2-4080-B77D-47CB75C6252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{C2B0D704-0074-456A-ADB2-99BB0804FF49}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F2-4080-B77D-47CB75C6252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{628030C4-BA9E-410A-B666-F10090950CA7}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F2-4080-B77D-47CB75C6252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{40A850AB-4C26-4080-88F2-DFCD0CB31627}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F2-4080-B77D-47CB75C62526}"/>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{A5CAC93E-7244-4783-9B26-3C2C59DE1D81}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9F2-4080-B77D-47CB75C62526}"/>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{8532E31C-9381-4CF0-BF84-A649943572EC}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9F2-4080-B77D-47CB75C62526}"/>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{EF2DE5B5-805C-46C2-9B42-EA7FAD4DF94A}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9F2-4080-B77D-47CB75C62526}"/>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{24D27E15-BA20-4DCF-A5AD-C973963D8201}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9F2-4080-B77D-47CB75C6252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4.5999999999999996</c:v>
                </c:pt>
                <c:pt idx="8">
                  <c:v>4.2</c:v>
                </c:pt>
                <c:pt idx="16">
                  <c:v>4</c:v>
                </c:pt>
                <c:pt idx="24">
                  <c:v>3.9</c:v>
                </c:pt>
                <c:pt idx="32">
                  <c:v>3.8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9F2-4080-B77D-47CB75C6252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{5A595737-F148-4941-A53E-AC51D7F5F026}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9F2-4080-B77D-47CB75C6252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{C3D40919-3214-4E24-B5F7-A02F52B007C6}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F2-4080-B77D-47CB75C6252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{9F52CDFC-9157-4DA7-BB9A-D2C470085E4C}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F2-4080-B77D-47CB75C6252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{F8983742-B9B9-4F2E-8560-F40341B77AF2}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F2-4080-B77D-47CB75C6252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{14AD691A-6A76-41BC-B4B9-13A236D05AD2}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F2-4080-B77D-47CB75C62526}"/>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{66A13061-9FA3-4F28-A092-59D0FDA1EE07}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9F2-4080-B77D-47CB75C62526}"/>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{F5A32E07-A804-4288-BE24-68CF0DC741DF}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9F2-4080-B77D-47CB75C62526}"/>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{FC16E57F-4D6F-4AF6-AE0D-C1F342289A6C}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9F2-4080-B77D-47CB75C62526}"/>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{25E8A4CD-754C-46D4-99D4-9FAF8C3A80F1}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9F2-4080-B77D-47CB75C6252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7.8</c:v>
                </c:pt>
                <c:pt idx="16">
                  <c:v>7.5</c:v>
                </c:pt>
                <c:pt idx="24">
                  <c:v>7.2</c:v>
                </c:pt>
                <c:pt idx="32">
                  <c:v>6.9</c:v>
                </c:pt>
              </c:numCache>
            </c:numRef>
          </c:xVal>
          <c:yVal>
            <c:numRef>
              <c:f>公会計指標分析・財政指標組合せ分析表!$BP$77:$DC$77</c:f>
              <c:numCache>
                <c:formatCode>#,##0.0;"▲ "#,##0.0</c:formatCode>
                <c:ptCount val="40"/>
                <c:pt idx="0">
                  <c:v>45.9</c:v>
                </c:pt>
                <c:pt idx="8">
                  <c:v>37.299999999999997</c:v>
                </c:pt>
                <c:pt idx="16">
                  <c:v>33.1</c:v>
                </c:pt>
                <c:pt idx="24">
                  <c:v>31.3</c:v>
                </c:pt>
                <c:pt idx="32">
                  <c:v>25.3</c:v>
                </c:pt>
              </c:numCache>
            </c:numRef>
          </c:yVal>
          <c:smooth val="0"/>
          <c:extLst>
            <c:ext xmlns:c16="http://schemas.microsoft.com/office/drawing/2014/chart" uri="{C3380CC4-5D6E-409C-BE32-E72D297353CC}">
              <c16:uniqueId val="{00000013-49F2-4080-B77D-47CB75C62526}"/>
            </c:ext>
          </c:extLst>
        </c:ser>
        <c:dLbls>
          <c:showLegendKey val="0"/>
          <c:showVal val="1"/>
          <c:showCatName val="0"/>
          <c:showSerName val="0"/>
          <c:showPercent val="0"/>
          <c:showBubbleSize val="0"/>
        </c:dLbls>
        <c:axId val="248078040"/>
        <c:axId val="248078432"/>
      </c:scatterChart>
      <c:valAx>
        <c:axId val="248078040"/>
        <c:scaling>
          <c:orientation val="minMax"/>
          <c:max val="9"/>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48078432"/>
        <c:crosses val="autoZero"/>
        <c:crossBetween val="midCat"/>
      </c:valAx>
      <c:valAx>
        <c:axId val="248078432"/>
        <c:scaling>
          <c:orientation val="minMax"/>
          <c:max val="50"/>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80780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に社会体育館整備や岩宿駅周辺整備のため起債した合併特例事業債の償還終了などにより、元利償還金は減少したものの、公営企業債償還金に対する繰入金が増加したことや、基準財政需要額算入額（算入公債費等）も減少したことから、実質公債費比率の分子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今後は新設小学校建設や保育所等整備補助など大型事業を予定しているが、地方債発行については、交付税措置のある有利な起債を優先的に行い、比率の抑制に努める。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地方債現在高は前年度より増加した一方で、組合等負担等見込額及び退職手当負担見込額が減少したことから、将来負担額は減少した。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しかし、財政調整基金の取崩し額の増加などによる充当可能基金の減少から、充当可能財源等の減り幅の方が大きく減少したことにより、将来負担比率の分子は増加した。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今後は大型事業の着手により地方債発行額の増加が見込まれているが、交付税措置のある有利な起債の発行に努め、将来負担の軽減を図る。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群馬県みどり市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財政調整基金および一部特定目的基金の取り崩しにより、全体では約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本市では、ここ数年特定目的基金をあまり取り崩しておらず、主に財政調整基金を取り崩して財政運営を行っている。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今後は特定目的基金の本来の目的に合った運用を行うとともに、債券運用など預金以外の活用も視野に入れ財源確保に努める。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ふるさとづくり基金：住みよい地域づくり事業の円滑な執行を図る。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義務教育施設整備基金：義務教育施設整備の円滑な執行を図る。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鉄道経営対策事業基金：鉄道事業者の経営に対する助成等を行うことにより、地域公共交通の維持確保を図る。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地域福祉基金：市民の保健福祉の向上を図る。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庁舎建設等基金：庁舎建設等事業の円滑な執行を図る。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上記５基金：基金利子を積み立てたことにより増加となった。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ふるさと思いやり基金（ふるさと納税を積み立てる基金）において、納税された額の積み立て分よりもこれまで納税された分を取り崩し、納税者の意図に沿って事業へ充当した額が大きいことから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義務教育施設整備基金：新設小学校建設に係る一般財源分に充当予定。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鐵道経営対策事業基金：令和元年度以降、脱線事故の影響等により運行維持費が増加となっていることから、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万円を取り崩し運行維持費に充当し、積立額を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万円とする予定であることから、基金残高は毎年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万円ずつ減少していく見込みである。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歳入において生じた普通交付税の合併算定替縮減による交付額の減や、評価替えの実施の伴う固定資産税の減など財源の不足に対応するため、財政調整基金を取り崩したことにより、約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今後も引き続き普通交付税は縮減され、令和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一本算定による交付となる。また、現在進行中の新設小学校建設や駅周辺整備事業の他、公共施設等総合管理計画等に基づき行う施設の更新や統廃合に多額の経費が見込まれており、さらなる財政調整基金の取り崩しが予想されるが、経常的な事務事業の見直しや、交付税措置のある有利な起債の発行などにより、一般財源支出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残高については災害への備え等のため、必要とされる額を随時検討し、確保できるよう財政運営に努めている。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基金利子を積み立てたことにより増加となった。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過去に起債した利率の高い起債について、繰上償還するなど減債基金の活用を検討する。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353B69B0-5362-495B-9E63-0B23E44CDE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B2ADCF2-A865-462D-BB2D-0E35A66EFC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6F4CD98E-175F-4C95-82E0-7626BF7E7870}"/>
            </a:ext>
          </a:extLst>
        </xdr:cNvPr>
        <xdr:cNvSpPr/>
      </xdr:nvSpPr>
      <xdr:spPr>
        <a:xfrm>
          <a:off x="1283970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13E9755B-0DBC-42C9-9DFF-836D864D42C3}"/>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03A98457-3814-4719-B7F0-D25825F13076}"/>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483E8C81-DDBB-4439-9556-95BC31A701CF}"/>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C10363BD-4DC9-41AB-8B95-103DB5B97879}"/>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EB36B35D-7DEE-47B2-8899-A3FFBC631C3F}"/>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6E5A3411-F89E-4485-BE57-D194BCCD45FD}"/>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1299F840-2682-4B1C-A778-C956F956D723}"/>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D87B2EB5-2A17-42E2-AE94-A7F0DB5F3BF5}"/>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43DBB8CF-9A8E-423B-9A08-1407E4038558}"/>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31D2C59A-19C3-40F1-AD10-AC90C787B346}"/>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6F562AAA-6288-4F4B-93AD-CB66E182B84E}"/>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B66D2C0E-AE79-4C17-B45B-1F3568735514}"/>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AFF6B5C3-F1E0-4573-9C8C-E77FB7C76D53}"/>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D9814C77-8D89-47C3-9CAE-6E7D88A4A31E}"/>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F0103A20-F053-4EA5-B6AE-68FD0D2C3F11}"/>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1650DBC9-F94B-4F30-A647-BA9EB5B1B73E}"/>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5E8ED124-5AC5-43F7-B912-250085073BB2}"/>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27DAFA2-23F5-4B9B-A252-9CD7B9B3B7D7}"/>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50,797
50,033
208.42
19,724,953
18,484,552
1,026,114
11,664,109
14,039,555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F5A8D1A5-72F8-48E1-83A4-EBE1CAED8F6E}"/>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6B1E0863-91E9-4D4E-B46A-F07BBF9C06F2}"/>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D0738835-1C2F-46E8-A0E7-8898AA667EE0}"/>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B356B133-B3DA-4F06-BBCD-53491999ACBD}"/>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6D9B206B-17EC-4165-866D-19B8C8D4B715}"/>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E72764E5-48F9-487C-A9E4-82D7FC50B52A}"/>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BE1AA6F7-DA1C-4F02-B82F-0847F835F90F}"/>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3E9D14EE-12DC-4B1A-834D-F4F100516905}"/>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65EB354C-9E4D-40AC-967F-8CF1087ED323}"/>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58999DD8-30CD-43D2-993C-B1E783293A94}"/>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3C7C7370-4DAF-44A0-A236-D4ABEE6F08A0}"/>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ADA5F345-6A1C-46D7-B684-0BA60C285BBD}"/>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07FE5152-A87C-4676-AB4E-FEC99980DBE8}"/>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62AD48AE-FD59-49E9-B379-4F8C1CEC0CBF}"/>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6277615A-61A8-4811-9325-0729C4FCC904}"/>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F0B0612B-D9BD-49E1-86C9-28E33864E47A}"/>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09D8BD0B-1E2C-47A5-B18E-0C52D5BC404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4B2005D5-550C-4127-BD6C-7E0EC9A06F47}"/>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D46BCBB0-D4BF-4098-BD19-6ACB3D7D954F}"/>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4B26EA83-800F-486F-BEF6-4ABB6834099F}"/>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D15C5B90-1B04-4206-9C38-CC023C9F9FAD}"/>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7FA0186D-67D1-4263-8776-662CA6FA25E6}"/>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E2C4E4A7-7E32-41C2-866F-2DA9DC56FEBF}"/>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1551CAF5-14E2-4AD6-A3E4-DBE1061ACA2F}"/>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6884C028-F4B7-49D4-81A7-C6A5B1DF7C3D}"/>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1F34E8EA-516B-4DE6-AF0E-169EAF9C6669}"/>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40C2C0A1-ACF0-4190-BC3A-6C8A2BC2518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9D77716E-3528-4E3A-BB06-D0C89F1B32CA}"/>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607F2488-FAF8-4254-84D1-1392836DD270}"/>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25332B45-BCD5-476E-92CD-5771939A6A9D}"/>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D4D9D935-B23E-44B9-A12E-1AE4EAC702E2}"/>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26BC3E91-2932-4B01-8622-67A115BBA87C}"/>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6BCE5BDA-BD49-422A-AAD8-5C86C6EF3C5D}"/>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E0A1A8AD-002E-49D5-933C-5FE1DFD4896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数値の報告後、再度精査を行ったところ、</a:t>
          </a:r>
          <a:r>
            <a:rPr kumimoji="1" lang="en-US" altLang="ja-JP" sz="1100">
              <a:latin typeface="ＭＳ Ｐゴシック" panose="020B0600070205080204" pitchFamily="50" charset="-128"/>
              <a:ea typeface="ＭＳ Ｐゴシック" panose="020B0600070205080204" pitchFamily="50" charset="-128"/>
            </a:rPr>
            <a:t>70.5</a:t>
          </a:r>
          <a:r>
            <a:rPr kumimoji="1" lang="ja-JP" altLang="en-US" sz="1100">
              <a:latin typeface="ＭＳ Ｐゴシック" panose="020B0600070205080204" pitchFamily="50" charset="-128"/>
              <a:ea typeface="ＭＳ Ｐゴシック" panose="020B0600070205080204" pitchFamily="50" charset="-128"/>
            </a:rPr>
            <a:t>％と確定した。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前年度より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ポイント増加し、類似団体平均よりも</a:t>
          </a:r>
          <a:r>
            <a:rPr kumimoji="1" lang="en-US" altLang="ja-JP" sz="1100">
              <a:latin typeface="ＭＳ Ｐゴシック" panose="020B0600070205080204" pitchFamily="50" charset="-128"/>
              <a:ea typeface="ＭＳ Ｐゴシック" panose="020B0600070205080204" pitchFamily="50" charset="-128"/>
            </a:rPr>
            <a:t>10.6</a:t>
          </a:r>
          <a:r>
            <a:rPr kumimoji="1" lang="ja-JP" altLang="en-US" sz="1100">
              <a:latin typeface="ＭＳ Ｐゴシック" panose="020B0600070205080204" pitchFamily="50" charset="-128"/>
              <a:ea typeface="ＭＳ Ｐゴシック" panose="020B0600070205080204" pitchFamily="50" charset="-128"/>
            </a:rPr>
            <a:t>ポイント上回る数値となった。全国平均や群馬県平均も上回っていることから、公共施設等の老朽化の進行が顕著であることがわかる。施設の安全確保や財政負担の平準化のため、令和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年度に策定する個別施設計画に基づき、施設の長寿命化や統廃合を進め、数値の改善を図る。</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5D2D54BD-8E9D-4D95-9849-AAE293236776}"/>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AFA540B8-AAB8-445B-9B1E-247BD2866B92}"/>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C6B25AD1-F480-4776-A9B4-790BFFB4DD06}"/>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23458681-97DE-4799-BB0F-E8EACE30ACE5}"/>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75A9DCD6-E49C-485B-B6C4-86A2EDC14E45}"/>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B7E3B8A7-A916-4822-8D9D-6A47C70E559E}"/>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3FCF27AD-92BD-45AF-9212-6A3215063E7E}"/>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4DCE3BE5-B98A-4669-8DC4-7F8DECB3D755}"/>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88ADA939-0757-44F5-B546-F7A3337C0685}"/>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8D19A53A-73E3-47DF-9FED-5FAD1AA35407}"/>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069DB07F-259A-4549-A311-51B285C2D3DA}"/>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A800479E-3ED8-4991-9F91-C807ADC04BB8}"/>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E26672EE-D934-4065-B144-9CFC1C5E75A7}"/>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B0B3D0B8-3DEF-42B9-993F-FD491E8690CD}"/>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FEE10C8D-AB62-4D92-9B41-794D6EC407F7}"/>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5831F6EA-4A24-4723-93BF-D856962207A8}"/>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215222D9-7522-4C80-930F-C31953CB6252}"/>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7DC3DBA-D3DF-4ACE-A21D-FCB3FE3B0AC2}"/>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42726</xdr:rowOff>
    </xdr:from>
    <xdr:to>
      <xdr:col>23</xdr:col>
      <xdr:colOff>85090</xdr:colOff>
      <xdr:row>34</xdr:row>
      <xdr:rowOff>42363</xdr:rowOff>
    </xdr:to>
    <xdr:cxnSp macro="">
      <xdr:nvCxnSpPr>
        <xdr:cNvPr id="75" name="直線コネクタ 74">
          <a:extLst>
            <a:ext uri="{FF2B5EF4-FFF2-40B4-BE49-F238E27FC236}">
              <a16:creationId xmlns:a16="http://schemas.microsoft.com/office/drawing/2014/main" id="{6851AEE2-665E-476D-9699-4D12DC522083}"/>
            </a:ext>
          </a:extLst>
        </xdr:cNvPr>
        <xdr:cNvCxnSpPr/>
      </xdr:nvCxnSpPr>
      <xdr:spPr>
        <a:xfrm flipV="1">
          <a:off x="4206240" y="5323386"/>
          <a:ext cx="1270" cy="1173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46190</xdr:rowOff>
    </xdr:from>
    <xdr:ext cx="405111" cy="259045"/>
    <xdr:sp macro="" textlink="">
      <xdr:nvSpPr>
        <xdr:cNvPr id="76" name="有形固定資産減価償却率最小値テキスト">
          <a:extLst>
            <a:ext uri="{FF2B5EF4-FFF2-40B4-BE49-F238E27FC236}">
              <a16:creationId xmlns:a16="http://schemas.microsoft.com/office/drawing/2014/main" id="{39202FFB-EA46-41BB-8135-12824B6068D1}"/>
            </a:ext>
          </a:extLst>
        </xdr:cNvPr>
        <xdr:cNvSpPr txBox="1"/>
      </xdr:nvSpPr>
      <xdr:spPr>
        <a:xfrm>
          <a:off x="4258945" y="6500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42363</xdr:rowOff>
    </xdr:from>
    <xdr:to>
      <xdr:col>23</xdr:col>
      <xdr:colOff>174625</xdr:colOff>
      <xdr:row>34</xdr:row>
      <xdr:rowOff>42363</xdr:rowOff>
    </xdr:to>
    <xdr:cxnSp macro="">
      <xdr:nvCxnSpPr>
        <xdr:cNvPr id="77" name="直線コネクタ 76">
          <a:extLst>
            <a:ext uri="{FF2B5EF4-FFF2-40B4-BE49-F238E27FC236}">
              <a16:creationId xmlns:a16="http://schemas.microsoft.com/office/drawing/2014/main" id="{EFDF3A92-5931-4A84-85EE-621449826190}"/>
            </a:ext>
          </a:extLst>
        </xdr:cNvPr>
        <xdr:cNvCxnSpPr/>
      </xdr:nvCxnSpPr>
      <xdr:spPr>
        <a:xfrm>
          <a:off x="4119245" y="649650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160853</xdr:rowOff>
    </xdr:from>
    <xdr:ext cx="405111" cy="259045"/>
    <xdr:sp macro="" textlink="">
      <xdr:nvSpPr>
        <xdr:cNvPr id="78" name="有形固定資産減価償却率最大値テキスト">
          <a:extLst>
            <a:ext uri="{FF2B5EF4-FFF2-40B4-BE49-F238E27FC236}">
              <a16:creationId xmlns:a16="http://schemas.microsoft.com/office/drawing/2014/main" id="{DB12C583-9A51-468C-954E-419CEFC28D4A}"/>
            </a:ext>
          </a:extLst>
        </xdr:cNvPr>
        <xdr:cNvSpPr txBox="1"/>
      </xdr:nvSpPr>
      <xdr:spPr>
        <a:xfrm>
          <a:off x="4258945" y="5106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42726</xdr:rowOff>
    </xdr:from>
    <xdr:to>
      <xdr:col>23</xdr:col>
      <xdr:colOff>174625</xdr:colOff>
      <xdr:row>27</xdr:row>
      <xdr:rowOff>42726</xdr:rowOff>
    </xdr:to>
    <xdr:cxnSp macro="">
      <xdr:nvCxnSpPr>
        <xdr:cNvPr id="79" name="直線コネクタ 78">
          <a:extLst>
            <a:ext uri="{FF2B5EF4-FFF2-40B4-BE49-F238E27FC236}">
              <a16:creationId xmlns:a16="http://schemas.microsoft.com/office/drawing/2014/main" id="{D5CA99E0-5608-4C2A-9AD3-D9963A0A0CA8}"/>
            </a:ext>
          </a:extLst>
        </xdr:cNvPr>
        <xdr:cNvCxnSpPr/>
      </xdr:nvCxnSpPr>
      <xdr:spPr>
        <a:xfrm>
          <a:off x="4119245" y="532338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80" name="有形固定資産減価償却率平均値テキスト">
          <a:extLst>
            <a:ext uri="{FF2B5EF4-FFF2-40B4-BE49-F238E27FC236}">
              <a16:creationId xmlns:a16="http://schemas.microsoft.com/office/drawing/2014/main" id="{4ADD7E80-7B11-431C-ACDC-3973993B7E5C}"/>
            </a:ext>
          </a:extLst>
        </xdr:cNvPr>
        <xdr:cNvSpPr txBox="1"/>
      </xdr:nvSpPr>
      <xdr:spPr>
        <a:xfrm>
          <a:off x="4258945" y="5681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1" name="フローチャート: 判断 80">
          <a:extLst>
            <a:ext uri="{FF2B5EF4-FFF2-40B4-BE49-F238E27FC236}">
              <a16:creationId xmlns:a16="http://schemas.microsoft.com/office/drawing/2014/main" id="{DFA5E316-86AB-4573-8CF9-A7E294D196CF}"/>
            </a:ext>
          </a:extLst>
        </xdr:cNvPr>
        <xdr:cNvSpPr/>
      </xdr:nvSpPr>
      <xdr:spPr>
        <a:xfrm>
          <a:off x="4157345" y="5702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2" name="フローチャート: 判断 81">
          <a:extLst>
            <a:ext uri="{FF2B5EF4-FFF2-40B4-BE49-F238E27FC236}">
              <a16:creationId xmlns:a16="http://schemas.microsoft.com/office/drawing/2014/main" id="{16560A07-22D4-48DB-B837-767C444A9DF9}"/>
            </a:ext>
          </a:extLst>
        </xdr:cNvPr>
        <xdr:cNvSpPr/>
      </xdr:nvSpPr>
      <xdr:spPr>
        <a:xfrm>
          <a:off x="3537585" y="57461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170271</xdr:rowOff>
    </xdr:from>
    <xdr:to>
      <xdr:col>15</xdr:col>
      <xdr:colOff>187325</xdr:colOff>
      <xdr:row>30</xdr:row>
      <xdr:rowOff>100421</xdr:rowOff>
    </xdr:to>
    <xdr:sp macro="" textlink="">
      <xdr:nvSpPr>
        <xdr:cNvPr id="83" name="フローチャート: 判断 82">
          <a:extLst>
            <a:ext uri="{FF2B5EF4-FFF2-40B4-BE49-F238E27FC236}">
              <a16:creationId xmlns:a16="http://schemas.microsoft.com/office/drawing/2014/main" id="{049D422D-B6B0-4B82-94F6-4FCC20DCB0CF}"/>
            </a:ext>
          </a:extLst>
        </xdr:cNvPr>
        <xdr:cNvSpPr/>
      </xdr:nvSpPr>
      <xdr:spPr>
        <a:xfrm>
          <a:off x="2867025" y="57862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60506</xdr:rowOff>
    </xdr:from>
    <xdr:to>
      <xdr:col>11</xdr:col>
      <xdr:colOff>187325</xdr:colOff>
      <xdr:row>30</xdr:row>
      <xdr:rowOff>162106</xdr:rowOff>
    </xdr:to>
    <xdr:sp macro="" textlink="">
      <xdr:nvSpPr>
        <xdr:cNvPr id="84" name="フローチャート: 判断 83">
          <a:extLst>
            <a:ext uri="{FF2B5EF4-FFF2-40B4-BE49-F238E27FC236}">
              <a16:creationId xmlns:a16="http://schemas.microsoft.com/office/drawing/2014/main" id="{C7D1F552-6556-4FCE-8BAC-49E6E39ED883}"/>
            </a:ext>
          </a:extLst>
        </xdr:cNvPr>
        <xdr:cNvSpPr/>
      </xdr:nvSpPr>
      <xdr:spPr>
        <a:xfrm>
          <a:off x="2196465" y="584408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6EDF52E7-96EC-4754-8B03-0CE5D1492BA1}"/>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E33724F3-25F5-4879-B2F2-9DE5EE0E610C}"/>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8FEB98F-D3C7-4404-BAC8-FCAA767B1167}"/>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44533C59-FF46-4D50-AF59-9B2952BE1D45}"/>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3F60BD1F-3593-4DD3-BA91-C551EFE3705A}"/>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152309</xdr:rowOff>
    </xdr:from>
    <xdr:to>
      <xdr:col>23</xdr:col>
      <xdr:colOff>136525</xdr:colOff>
      <xdr:row>28</xdr:row>
      <xdr:rowOff>82459</xdr:rowOff>
    </xdr:to>
    <xdr:sp macro="" textlink="">
      <xdr:nvSpPr>
        <xdr:cNvPr id="90" name="楕円 89">
          <a:extLst>
            <a:ext uri="{FF2B5EF4-FFF2-40B4-BE49-F238E27FC236}">
              <a16:creationId xmlns:a16="http://schemas.microsoft.com/office/drawing/2014/main" id="{B73E3B11-5679-45EB-9789-4AD91EF405CB}"/>
            </a:ext>
          </a:extLst>
        </xdr:cNvPr>
        <xdr:cNvSpPr/>
      </xdr:nvSpPr>
      <xdr:spPr>
        <a:xfrm>
          <a:off x="4157345" y="5432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3736</xdr:rowOff>
    </xdr:from>
    <xdr:ext cx="405111" cy="259045"/>
    <xdr:sp macro="" textlink="">
      <xdr:nvSpPr>
        <xdr:cNvPr id="91" name="有形固定資産減価償却率該当値テキスト">
          <a:extLst>
            <a:ext uri="{FF2B5EF4-FFF2-40B4-BE49-F238E27FC236}">
              <a16:creationId xmlns:a16="http://schemas.microsoft.com/office/drawing/2014/main" id="{6A5E5122-C4EF-4BCF-8CF3-24766D9FEF53}"/>
            </a:ext>
          </a:extLst>
        </xdr:cNvPr>
        <xdr:cNvSpPr txBox="1"/>
      </xdr:nvSpPr>
      <xdr:spPr>
        <a:xfrm>
          <a:off x="4258945" y="528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139972</xdr:rowOff>
    </xdr:from>
    <xdr:to>
      <xdr:col>19</xdr:col>
      <xdr:colOff>187325</xdr:colOff>
      <xdr:row>28</xdr:row>
      <xdr:rowOff>70122</xdr:rowOff>
    </xdr:to>
    <xdr:sp macro="" textlink="">
      <xdr:nvSpPr>
        <xdr:cNvPr id="92" name="楕円 91">
          <a:extLst>
            <a:ext uri="{FF2B5EF4-FFF2-40B4-BE49-F238E27FC236}">
              <a16:creationId xmlns:a16="http://schemas.microsoft.com/office/drawing/2014/main" id="{226C94F7-760F-49B7-BBFD-C515139682B8}"/>
            </a:ext>
          </a:extLst>
        </xdr:cNvPr>
        <xdr:cNvSpPr/>
      </xdr:nvSpPr>
      <xdr:spPr>
        <a:xfrm>
          <a:off x="3537585" y="54206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19322</xdr:rowOff>
    </xdr:from>
    <xdr:to>
      <xdr:col>23</xdr:col>
      <xdr:colOff>85725</xdr:colOff>
      <xdr:row>28</xdr:row>
      <xdr:rowOff>31659</xdr:rowOff>
    </xdr:to>
    <xdr:cxnSp macro="">
      <xdr:nvCxnSpPr>
        <xdr:cNvPr id="93" name="直線コネクタ 92">
          <a:extLst>
            <a:ext uri="{FF2B5EF4-FFF2-40B4-BE49-F238E27FC236}">
              <a16:creationId xmlns:a16="http://schemas.microsoft.com/office/drawing/2014/main" id="{0F253C7B-EC1C-4C6C-971A-97DCA95275E6}"/>
            </a:ext>
          </a:extLst>
        </xdr:cNvPr>
        <xdr:cNvCxnSpPr/>
      </xdr:nvCxnSpPr>
      <xdr:spPr>
        <a:xfrm>
          <a:off x="3588385" y="5467622"/>
          <a:ext cx="61976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30208</xdr:rowOff>
    </xdr:from>
    <xdr:to>
      <xdr:col>15</xdr:col>
      <xdr:colOff>187325</xdr:colOff>
      <xdr:row>28</xdr:row>
      <xdr:rowOff>131808</xdr:rowOff>
    </xdr:to>
    <xdr:sp macro="" textlink="">
      <xdr:nvSpPr>
        <xdr:cNvPr id="94" name="楕円 93">
          <a:extLst>
            <a:ext uri="{FF2B5EF4-FFF2-40B4-BE49-F238E27FC236}">
              <a16:creationId xmlns:a16="http://schemas.microsoft.com/office/drawing/2014/main" id="{B86A4B65-C2A8-466A-AB26-B4277060D8B3}"/>
            </a:ext>
          </a:extLst>
        </xdr:cNvPr>
        <xdr:cNvSpPr/>
      </xdr:nvSpPr>
      <xdr:spPr>
        <a:xfrm>
          <a:off x="2867025" y="54785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19322</xdr:rowOff>
    </xdr:from>
    <xdr:to>
      <xdr:col>19</xdr:col>
      <xdr:colOff>136525</xdr:colOff>
      <xdr:row>28</xdr:row>
      <xdr:rowOff>81008</xdr:rowOff>
    </xdr:to>
    <xdr:cxnSp macro="">
      <xdr:nvCxnSpPr>
        <xdr:cNvPr id="95" name="直線コネクタ 94">
          <a:extLst>
            <a:ext uri="{FF2B5EF4-FFF2-40B4-BE49-F238E27FC236}">
              <a16:creationId xmlns:a16="http://schemas.microsoft.com/office/drawing/2014/main" id="{5DB3D7D1-71E8-4BAD-9B5E-29718531EB8C}"/>
            </a:ext>
          </a:extLst>
        </xdr:cNvPr>
        <xdr:cNvCxnSpPr/>
      </xdr:nvCxnSpPr>
      <xdr:spPr>
        <a:xfrm flipV="1">
          <a:off x="2917825" y="5467622"/>
          <a:ext cx="67056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48714</xdr:rowOff>
    </xdr:from>
    <xdr:to>
      <xdr:col>11</xdr:col>
      <xdr:colOff>187325</xdr:colOff>
      <xdr:row>28</xdr:row>
      <xdr:rowOff>150314</xdr:rowOff>
    </xdr:to>
    <xdr:sp macro="" textlink="">
      <xdr:nvSpPr>
        <xdr:cNvPr id="96" name="楕円 95">
          <a:extLst>
            <a:ext uri="{FF2B5EF4-FFF2-40B4-BE49-F238E27FC236}">
              <a16:creationId xmlns:a16="http://schemas.microsoft.com/office/drawing/2014/main" id="{E8831908-2C8E-4EDD-B2D9-DA47895AE627}"/>
            </a:ext>
          </a:extLst>
        </xdr:cNvPr>
        <xdr:cNvSpPr/>
      </xdr:nvSpPr>
      <xdr:spPr>
        <a:xfrm>
          <a:off x="2196465" y="54970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81008</xdr:rowOff>
    </xdr:from>
    <xdr:to>
      <xdr:col>15</xdr:col>
      <xdr:colOff>136525</xdr:colOff>
      <xdr:row>28</xdr:row>
      <xdr:rowOff>99514</xdr:rowOff>
    </xdr:to>
    <xdr:cxnSp macro="">
      <xdr:nvCxnSpPr>
        <xdr:cNvPr id="97" name="直線コネクタ 96">
          <a:extLst>
            <a:ext uri="{FF2B5EF4-FFF2-40B4-BE49-F238E27FC236}">
              <a16:creationId xmlns:a16="http://schemas.microsoft.com/office/drawing/2014/main" id="{5DBDC24A-E5EB-415D-B0F5-5E99746DEE9A}"/>
            </a:ext>
          </a:extLst>
        </xdr:cNvPr>
        <xdr:cNvCxnSpPr/>
      </xdr:nvCxnSpPr>
      <xdr:spPr>
        <a:xfrm flipV="1">
          <a:off x="2247265" y="5529308"/>
          <a:ext cx="67056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51452</xdr:rowOff>
    </xdr:from>
    <xdr:ext cx="405111" cy="259045"/>
    <xdr:sp macro="" textlink="">
      <xdr:nvSpPr>
        <xdr:cNvPr id="98" name="n_1aveValue有形固定資産減価償却率">
          <a:extLst>
            <a:ext uri="{FF2B5EF4-FFF2-40B4-BE49-F238E27FC236}">
              <a16:creationId xmlns:a16="http://schemas.microsoft.com/office/drawing/2014/main" id="{F021D680-CB44-4E85-8AB3-0CCCEED98A4C}"/>
            </a:ext>
          </a:extLst>
        </xdr:cNvPr>
        <xdr:cNvSpPr txBox="1"/>
      </xdr:nvSpPr>
      <xdr:spPr>
        <a:xfrm>
          <a:off x="3395989" y="5835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91548</xdr:rowOff>
    </xdr:from>
    <xdr:ext cx="405111" cy="259045"/>
    <xdr:sp macro="" textlink="">
      <xdr:nvSpPr>
        <xdr:cNvPr id="99" name="n_2aveValue有形固定資産減価償却率">
          <a:extLst>
            <a:ext uri="{FF2B5EF4-FFF2-40B4-BE49-F238E27FC236}">
              <a16:creationId xmlns:a16="http://schemas.microsoft.com/office/drawing/2014/main" id="{0F0F7034-E40E-48AE-A28F-9A9F5B42CFDD}"/>
            </a:ext>
          </a:extLst>
        </xdr:cNvPr>
        <xdr:cNvSpPr txBox="1"/>
      </xdr:nvSpPr>
      <xdr:spPr>
        <a:xfrm>
          <a:off x="2738129" y="587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153233</xdr:rowOff>
    </xdr:from>
    <xdr:ext cx="405111" cy="259045"/>
    <xdr:sp macro="" textlink="">
      <xdr:nvSpPr>
        <xdr:cNvPr id="100" name="n_3aveValue有形固定資産減価償却率">
          <a:extLst>
            <a:ext uri="{FF2B5EF4-FFF2-40B4-BE49-F238E27FC236}">
              <a16:creationId xmlns:a16="http://schemas.microsoft.com/office/drawing/2014/main" id="{6164E4FE-6C5A-401C-B85B-BF28FBA8048F}"/>
            </a:ext>
          </a:extLst>
        </xdr:cNvPr>
        <xdr:cNvSpPr txBox="1"/>
      </xdr:nvSpPr>
      <xdr:spPr>
        <a:xfrm>
          <a:off x="2067569" y="593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86649</xdr:rowOff>
    </xdr:from>
    <xdr:ext cx="405111" cy="259045"/>
    <xdr:sp macro="" textlink="">
      <xdr:nvSpPr>
        <xdr:cNvPr id="101" name="n_1mainValue有形固定資産減価償却率">
          <a:extLst>
            <a:ext uri="{FF2B5EF4-FFF2-40B4-BE49-F238E27FC236}">
              <a16:creationId xmlns:a16="http://schemas.microsoft.com/office/drawing/2014/main" id="{701DB50B-B040-45A6-8FC5-27350E33B91B}"/>
            </a:ext>
          </a:extLst>
        </xdr:cNvPr>
        <xdr:cNvSpPr txBox="1"/>
      </xdr:nvSpPr>
      <xdr:spPr>
        <a:xfrm>
          <a:off x="3395989" y="5199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148335</xdr:rowOff>
    </xdr:from>
    <xdr:ext cx="405111" cy="259045"/>
    <xdr:sp macro="" textlink="">
      <xdr:nvSpPr>
        <xdr:cNvPr id="102" name="n_2mainValue有形固定資産減価償却率">
          <a:extLst>
            <a:ext uri="{FF2B5EF4-FFF2-40B4-BE49-F238E27FC236}">
              <a16:creationId xmlns:a16="http://schemas.microsoft.com/office/drawing/2014/main" id="{024123F5-3C84-4841-A1B1-92BAAF1388B7}"/>
            </a:ext>
          </a:extLst>
        </xdr:cNvPr>
        <xdr:cNvSpPr txBox="1"/>
      </xdr:nvSpPr>
      <xdr:spPr>
        <a:xfrm>
          <a:off x="2738129" y="5261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166841</xdr:rowOff>
    </xdr:from>
    <xdr:ext cx="405111" cy="259045"/>
    <xdr:sp macro="" textlink="">
      <xdr:nvSpPr>
        <xdr:cNvPr id="103" name="n_3mainValue有形固定資産減価償却率">
          <a:extLst>
            <a:ext uri="{FF2B5EF4-FFF2-40B4-BE49-F238E27FC236}">
              <a16:creationId xmlns:a16="http://schemas.microsoft.com/office/drawing/2014/main" id="{8D54F638-BF6F-46C4-9E60-F1D2FA95A41C}"/>
            </a:ext>
          </a:extLst>
        </xdr:cNvPr>
        <xdr:cNvSpPr txBox="1"/>
      </xdr:nvSpPr>
      <xdr:spPr>
        <a:xfrm>
          <a:off x="2067569" y="527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F9269987-AA48-4B25-AA1E-D7C5D8390E4D}"/>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0E0BF2A2-C1D5-4F30-A48F-E87EFD9406EC}"/>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671A6B63-5547-48F7-8FBF-5930F4331EFD}"/>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A0A06803-616F-4BB0-8D9F-D6110EC28D43}"/>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AA7FBDCA-67B4-4C30-B09F-2D10F2DC662F}"/>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0C41844F-204C-40DC-AD51-AB21F8D48467}"/>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C5D4CC16-88AB-4FE7-A5E9-DE6C1B1E2517}"/>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0B83FE24-5E0B-4656-8F65-EED6BF617083}"/>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7464E936-AAF1-4FB4-BAB9-25EA5B0D172C}"/>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46A666B9-4F1B-4CFA-908B-894F2A10A675}"/>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480D1F82-41DE-46BD-9714-8633F401B066}"/>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BA962F23-3463-4925-B94A-2FF192DA8989}"/>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E6149C68-8B15-4CF4-AEE4-3923C1EFB84B}"/>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前年度に引き続き、類似団体平均、全国平均及び群馬県平均よりも低い数値となった。これは将来の負担を軽減するため、合併以降の市債発行の抑制に努めた結果と考えられる。その一方で、平成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年度決算より約</a:t>
          </a:r>
          <a:r>
            <a:rPr kumimoji="1" lang="en-US" altLang="ja-JP" sz="1100">
              <a:latin typeface="ＭＳ Ｐゴシック" panose="020B0600070205080204" pitchFamily="50" charset="-128"/>
              <a:ea typeface="ＭＳ Ｐゴシック" panose="020B0600070205080204" pitchFamily="50" charset="-128"/>
            </a:rPr>
            <a:t>83</a:t>
          </a:r>
          <a:r>
            <a:rPr kumimoji="1" lang="ja-JP" altLang="en-US" sz="1100">
              <a:latin typeface="ＭＳ Ｐゴシック" panose="020B0600070205080204" pitchFamily="50" charset="-128"/>
              <a:ea typeface="ＭＳ Ｐゴシック" panose="020B0600070205080204" pitchFamily="50" charset="-128"/>
            </a:rPr>
            <a:t>ポイント増加しており、類似団体平均の推移とは異なった動きをしている。これは財源不足による財政調整基金の取り崩し等により充当可能財源が減少したことに起因していると考えられる。今後は新設小学校建設や駅周辺整備など大型事業による市債発行額の増加が見込まれているため、数値が大幅に上昇しないよう注視していく。</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25B81DA8-7781-4244-A406-0CCE482CE139}"/>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3EB67407-8FEA-4D4D-BF54-439942603E5C}"/>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9737F50B-F375-48AE-A096-174EB535D6E2}"/>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4BCD63C2-2F8E-4F43-A89C-1E2F6373200B}"/>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D582E53-C973-4853-9601-2249CE036469}"/>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C73A2F3D-30DB-4FE6-98CC-C9DABB2232B3}"/>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BDC2D78-9AD1-4C38-99CF-D6BBC7D609F3}"/>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D823DC31-6130-4D7D-94A8-7E8BDAC30ED8}"/>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688FCBC-87D6-4559-BBF9-D408F60F5291}"/>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EB5E35E2-92C6-48CF-A5E3-01E40A9890DD}"/>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CA658A5D-6547-49A0-8A84-B16C8A0D0897}"/>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ABEADD02-5A1D-4918-833D-F76EEF4A0A4C}"/>
            </a:ext>
          </a:extLst>
        </xdr:cNvPr>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1AB8DFAA-2E05-47FD-9E29-BE6F30A6E3B5}"/>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B731B0D8-9A59-43E8-9BB1-ED6DF2015016}"/>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1F7963AA-4A79-4D6A-946F-666E84B20E5B}"/>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10802</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0EF623A0-67AA-4B2D-B71E-1C8CCF7C10B2}"/>
            </a:ext>
          </a:extLst>
        </xdr:cNvPr>
        <xdr:cNvCxnSpPr/>
      </xdr:nvCxnSpPr>
      <xdr:spPr>
        <a:xfrm flipV="1">
          <a:off x="13027660" y="5123822"/>
          <a:ext cx="1269" cy="1481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87C91A7F-B585-4181-9F03-0F77D3690717}"/>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4B15C193-719D-45A6-BD10-C93301081B2B}"/>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128929</xdr:rowOff>
    </xdr:from>
    <xdr:ext cx="560923" cy="259045"/>
    <xdr:sp macro="" textlink="">
      <xdr:nvSpPr>
        <xdr:cNvPr id="135" name="債務償還比率最大値テキスト">
          <a:extLst>
            <a:ext uri="{FF2B5EF4-FFF2-40B4-BE49-F238E27FC236}">
              <a16:creationId xmlns:a16="http://schemas.microsoft.com/office/drawing/2014/main" id="{3A22589E-F164-40C5-95C3-6E398F78FE0B}"/>
            </a:ext>
          </a:extLst>
        </xdr:cNvPr>
        <xdr:cNvSpPr txBox="1"/>
      </xdr:nvSpPr>
      <xdr:spPr>
        <a:xfrm>
          <a:off x="13080365" y="490666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10802</xdr:rowOff>
    </xdr:from>
    <xdr:to>
      <xdr:col>76</xdr:col>
      <xdr:colOff>111125</xdr:colOff>
      <xdr:row>26</xdr:row>
      <xdr:rowOff>10802</xdr:rowOff>
    </xdr:to>
    <xdr:cxnSp macro="">
      <xdr:nvCxnSpPr>
        <xdr:cNvPr id="136" name="直線コネクタ 135">
          <a:extLst>
            <a:ext uri="{FF2B5EF4-FFF2-40B4-BE49-F238E27FC236}">
              <a16:creationId xmlns:a16="http://schemas.microsoft.com/office/drawing/2014/main" id="{D3B78EE6-E6F3-4F58-977B-E6057FB8DAEC}"/>
            </a:ext>
          </a:extLst>
        </xdr:cNvPr>
        <xdr:cNvCxnSpPr/>
      </xdr:nvCxnSpPr>
      <xdr:spPr>
        <a:xfrm>
          <a:off x="12963525" y="51238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64484</xdr:rowOff>
    </xdr:from>
    <xdr:ext cx="469744" cy="259045"/>
    <xdr:sp macro="" textlink="">
      <xdr:nvSpPr>
        <xdr:cNvPr id="137" name="債務償還比率平均値テキスト">
          <a:extLst>
            <a:ext uri="{FF2B5EF4-FFF2-40B4-BE49-F238E27FC236}">
              <a16:creationId xmlns:a16="http://schemas.microsoft.com/office/drawing/2014/main" id="{8AEB704F-B673-476E-A352-AC18C3B90AF4}"/>
            </a:ext>
          </a:extLst>
        </xdr:cNvPr>
        <xdr:cNvSpPr txBox="1"/>
      </xdr:nvSpPr>
      <xdr:spPr>
        <a:xfrm>
          <a:off x="13080365" y="5680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41607</xdr:rowOff>
    </xdr:from>
    <xdr:to>
      <xdr:col>76</xdr:col>
      <xdr:colOff>73025</xdr:colOff>
      <xdr:row>30</xdr:row>
      <xdr:rowOff>143207</xdr:rowOff>
    </xdr:to>
    <xdr:sp macro="" textlink="">
      <xdr:nvSpPr>
        <xdr:cNvPr id="138" name="フローチャート: 判断 137">
          <a:extLst>
            <a:ext uri="{FF2B5EF4-FFF2-40B4-BE49-F238E27FC236}">
              <a16:creationId xmlns:a16="http://schemas.microsoft.com/office/drawing/2014/main" id="{6C9F0466-AE9D-4405-AA22-0B21D6A8CC4F}"/>
            </a:ext>
          </a:extLst>
        </xdr:cNvPr>
        <xdr:cNvSpPr/>
      </xdr:nvSpPr>
      <xdr:spPr>
        <a:xfrm>
          <a:off x="13001625" y="582518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17498</xdr:rowOff>
    </xdr:from>
    <xdr:to>
      <xdr:col>72</xdr:col>
      <xdr:colOff>123825</xdr:colOff>
      <xdr:row>30</xdr:row>
      <xdr:rowOff>119098</xdr:rowOff>
    </xdr:to>
    <xdr:sp macro="" textlink="">
      <xdr:nvSpPr>
        <xdr:cNvPr id="139" name="フローチャート: 判断 138">
          <a:extLst>
            <a:ext uri="{FF2B5EF4-FFF2-40B4-BE49-F238E27FC236}">
              <a16:creationId xmlns:a16="http://schemas.microsoft.com/office/drawing/2014/main" id="{965F90BB-E4B2-4E50-BE39-D5E0B79F2CB0}"/>
            </a:ext>
          </a:extLst>
        </xdr:cNvPr>
        <xdr:cNvSpPr/>
      </xdr:nvSpPr>
      <xdr:spPr>
        <a:xfrm>
          <a:off x="12359005" y="58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908B8EA-8DC8-4691-89D4-BCED9A5B04BA}"/>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B94F4EB-3FE3-470E-8570-3D610E1CCCCB}"/>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ECCCCBB0-69B0-43E4-9150-70499FE6D82D}"/>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87165ECA-DC9B-4DFC-B2C4-7E5575ED4F49}"/>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63B59E31-4E58-48B1-8899-6CE04E5340E5}"/>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155194</xdr:rowOff>
    </xdr:from>
    <xdr:to>
      <xdr:col>76</xdr:col>
      <xdr:colOff>73025</xdr:colOff>
      <xdr:row>31</xdr:row>
      <xdr:rowOff>85344</xdr:rowOff>
    </xdr:to>
    <xdr:sp macro="" textlink="">
      <xdr:nvSpPr>
        <xdr:cNvPr id="145" name="楕円 144">
          <a:extLst>
            <a:ext uri="{FF2B5EF4-FFF2-40B4-BE49-F238E27FC236}">
              <a16:creationId xmlns:a16="http://schemas.microsoft.com/office/drawing/2014/main" id="{D8491D1F-10DF-4C13-8C71-5F1E49BAE7AC}"/>
            </a:ext>
          </a:extLst>
        </xdr:cNvPr>
        <xdr:cNvSpPr/>
      </xdr:nvSpPr>
      <xdr:spPr>
        <a:xfrm>
          <a:off x="13001625" y="59387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133621</xdr:rowOff>
    </xdr:from>
    <xdr:ext cx="469744" cy="259045"/>
    <xdr:sp macro="" textlink="">
      <xdr:nvSpPr>
        <xdr:cNvPr id="146" name="債務償還比率該当値テキスト">
          <a:extLst>
            <a:ext uri="{FF2B5EF4-FFF2-40B4-BE49-F238E27FC236}">
              <a16:creationId xmlns:a16="http://schemas.microsoft.com/office/drawing/2014/main" id="{8B50CD3E-3789-4A96-84B9-410192D56B38}"/>
            </a:ext>
          </a:extLst>
        </xdr:cNvPr>
        <xdr:cNvSpPr txBox="1"/>
      </xdr:nvSpPr>
      <xdr:spPr>
        <a:xfrm>
          <a:off x="13080365" y="591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82938</xdr:rowOff>
    </xdr:from>
    <xdr:to>
      <xdr:col>72</xdr:col>
      <xdr:colOff>123825</xdr:colOff>
      <xdr:row>32</xdr:row>
      <xdr:rowOff>13088</xdr:rowOff>
    </xdr:to>
    <xdr:sp macro="" textlink="">
      <xdr:nvSpPr>
        <xdr:cNvPr id="147" name="楕円 146">
          <a:extLst>
            <a:ext uri="{FF2B5EF4-FFF2-40B4-BE49-F238E27FC236}">
              <a16:creationId xmlns:a16="http://schemas.microsoft.com/office/drawing/2014/main" id="{3971B001-856E-457A-8554-68954E97271F}"/>
            </a:ext>
          </a:extLst>
        </xdr:cNvPr>
        <xdr:cNvSpPr/>
      </xdr:nvSpPr>
      <xdr:spPr>
        <a:xfrm>
          <a:off x="12359005" y="60341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34544</xdr:rowOff>
    </xdr:from>
    <xdr:to>
      <xdr:col>76</xdr:col>
      <xdr:colOff>22225</xdr:colOff>
      <xdr:row>31</xdr:row>
      <xdr:rowOff>133738</xdr:rowOff>
    </xdr:to>
    <xdr:cxnSp macro="">
      <xdr:nvCxnSpPr>
        <xdr:cNvPr id="148" name="直線コネクタ 147">
          <a:extLst>
            <a:ext uri="{FF2B5EF4-FFF2-40B4-BE49-F238E27FC236}">
              <a16:creationId xmlns:a16="http://schemas.microsoft.com/office/drawing/2014/main" id="{3C714FED-6E61-43DD-857C-50B734312898}"/>
            </a:ext>
          </a:extLst>
        </xdr:cNvPr>
        <xdr:cNvCxnSpPr/>
      </xdr:nvCxnSpPr>
      <xdr:spPr>
        <a:xfrm flipV="1">
          <a:off x="12409805" y="5985764"/>
          <a:ext cx="619760" cy="9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135625</xdr:rowOff>
    </xdr:from>
    <xdr:ext cx="469744" cy="259045"/>
    <xdr:sp macro="" textlink="">
      <xdr:nvSpPr>
        <xdr:cNvPr id="149" name="n_1aveValue債務償還比率">
          <a:extLst>
            <a:ext uri="{FF2B5EF4-FFF2-40B4-BE49-F238E27FC236}">
              <a16:creationId xmlns:a16="http://schemas.microsoft.com/office/drawing/2014/main" id="{3A30DD23-D6A6-43D4-897E-28FC435E0D69}"/>
            </a:ext>
          </a:extLst>
        </xdr:cNvPr>
        <xdr:cNvSpPr txBox="1"/>
      </xdr:nvSpPr>
      <xdr:spPr>
        <a:xfrm>
          <a:off x="12185092" y="55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4215</xdr:rowOff>
    </xdr:from>
    <xdr:ext cx="469744" cy="259045"/>
    <xdr:sp macro="" textlink="">
      <xdr:nvSpPr>
        <xdr:cNvPr id="150" name="n_1mainValue債務償還比率">
          <a:extLst>
            <a:ext uri="{FF2B5EF4-FFF2-40B4-BE49-F238E27FC236}">
              <a16:creationId xmlns:a16="http://schemas.microsoft.com/office/drawing/2014/main" id="{08EDF82F-23A3-4173-A982-0E08065EC319}"/>
            </a:ext>
          </a:extLst>
        </xdr:cNvPr>
        <xdr:cNvSpPr txBox="1"/>
      </xdr:nvSpPr>
      <xdr:spPr>
        <a:xfrm>
          <a:off x="12185092" y="6123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515C6B6E-9EE9-451D-9C91-7818C56A1D4A}"/>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C059E769-810D-4CCE-954E-81C1CE49D4CE}"/>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10896ABF-C6FC-43DF-A948-A0B3C1121D06}"/>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E9975A10-1A8C-4C04-AFB5-5F28AB8130BD}"/>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6927AED4-227F-460D-B689-AB6CD272C4B5}"/>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74642A11-9E91-49F7-8F1F-EEC63B78611B}"/>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58AB48D-632A-4F94-BBDF-236E6518FA8C}"/>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5428B88-8D29-4FD3-A1BB-2892CB50FDC1}"/>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9AB743A-94C5-4273-91E5-9C0B0D0931B1}"/>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DC945B2-24F3-4539-BE6B-16F63D88010A}"/>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5623D0F-3467-45B7-8546-81047B6D5C11}"/>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41831D0-4977-4FBD-BFAA-B0714057664F}"/>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84EC081-1721-46A4-BF1E-546D12EF3CE8}"/>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FDAC4F2-7572-4A2C-8720-98026B15C0B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EA798D1-4963-4C52-814C-5B617D4603F3}"/>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3513E16-7285-4927-9666-76A4E25F2FAE}"/>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50,797
50,033
208.42
19,724,953
18,484,552
1,026,114
11,664,109
14,039,555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535CD6D-3410-4529-8CA6-A63845692547}"/>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A0D578E-8016-4AB2-8A54-C4A0F942FA67}"/>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9DEFB26-F37C-41DE-81BC-62CE6D50583D}"/>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63597A3-C031-4532-BAE9-618FA2B44179}"/>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64C817A-63A2-4E86-AAF1-464FE8EA84CE}"/>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03292FD-E599-49ED-9039-0EC4E3376B87}"/>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FAA74F9-4BEB-44E6-A172-2EC192425ECD}"/>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C607894-126C-4A45-869C-74030020A9F5}"/>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199BC08-8433-4CF5-82E3-078CDEACB227}"/>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14C4E49-0DC3-44C8-9F0A-9C9A261D5941}"/>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48F5A62-6E58-4BEB-9C00-12090AE3A8AF}"/>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355DF8C-5286-4DF0-A838-E4D407AE294E}"/>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96A6814-D0A9-4070-86BE-DE82E99F3AA1}"/>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9EB8939-BBB0-4666-9C9A-01F1A5876044}"/>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6678445-88E3-4120-B32A-2F77370A1435}"/>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6205372-15C1-460F-A925-90BEE68FC112}"/>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BD43DFF-581A-4E18-8A58-76B35DDE1B26}"/>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B1BD975-1CC0-4ABD-AD04-42032D9CF5D4}"/>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E7352B6-A2A4-4FCE-8579-7CFDA22BD412}"/>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4201F9C-0278-49B6-856F-761B64955A5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7B50CD97-FCFC-4E44-AF51-1231B7C6A2DA}"/>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E6F74D3-4656-4CA9-AC44-5EB2B2860F96}"/>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F890A39-DE72-4AB4-95F8-1D0481E293B5}"/>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089830B-157D-4DA7-B36E-61821F5B0498}"/>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DE5232E-E057-43BC-890B-288670A240DC}"/>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53C3CC4-824D-46B6-85B0-80B4C49CCB55}"/>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FFC30EA-7FAA-4A56-AB56-B7063E3379D2}"/>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F7962DDB-E650-4A66-BFD6-7AAE3487D6B5}"/>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918DC4E-0EFE-4C59-90E7-556289004C7F}"/>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F388DEC1-1CB2-4C3E-B600-893FD3C366F1}"/>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D2E2E72A-D71F-4C7B-8E8D-6F2552A3BC07}"/>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171DC5EA-8A23-4F7D-9C1F-23525CD50B5B}"/>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945E65A-3564-4F67-B187-652A35B9EF34}"/>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67338EC0-62BD-4E74-B43B-31AB20682612}"/>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B1279EB7-310C-4FEC-8160-EA956089CD05}"/>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DDD834F4-6E7D-4C91-9888-6C90F465A9EB}"/>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B4FADF6A-D260-4C04-B462-F405BD4EFDD8}"/>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C16A2DAE-7ADE-45B5-B1ED-C50550CD5309}"/>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C570AAD-7971-46CA-A1C4-70FD9879CC71}"/>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124B9D7F-B5B8-4AF9-953D-2D2BA2D20DC4}"/>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15A4997B-CF97-4E22-9DC0-A10787B920F5}"/>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A876714C-FCA0-42DC-B3A3-F98944D738B6}"/>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44659F35-9507-498B-8463-7B3253E3B85A}"/>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129F97A0-B5B0-4CD6-8C92-B4606D779D2D}"/>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70485</xdr:rowOff>
    </xdr:from>
    <xdr:to>
      <xdr:col>24</xdr:col>
      <xdr:colOff>62865</xdr:colOff>
      <xdr:row>42</xdr:row>
      <xdr:rowOff>30480</xdr:rowOff>
    </xdr:to>
    <xdr:cxnSp macro="">
      <xdr:nvCxnSpPr>
        <xdr:cNvPr id="56" name="直線コネクタ 55">
          <a:extLst>
            <a:ext uri="{FF2B5EF4-FFF2-40B4-BE49-F238E27FC236}">
              <a16:creationId xmlns:a16="http://schemas.microsoft.com/office/drawing/2014/main" id="{422E531B-64B8-4D01-97EC-E1CA89A2127E}"/>
            </a:ext>
          </a:extLst>
        </xdr:cNvPr>
        <xdr:cNvCxnSpPr/>
      </xdr:nvCxnSpPr>
      <xdr:spPr>
        <a:xfrm flipV="1">
          <a:off x="4086225" y="5770245"/>
          <a:ext cx="0"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7" name="【道路】&#10;有形固定資産減価償却率最小値テキスト">
          <a:extLst>
            <a:ext uri="{FF2B5EF4-FFF2-40B4-BE49-F238E27FC236}">
              <a16:creationId xmlns:a16="http://schemas.microsoft.com/office/drawing/2014/main" id="{1F52741B-44E5-42AE-9BB9-F8BD5157EA4F}"/>
            </a:ext>
          </a:extLst>
        </xdr:cNvPr>
        <xdr:cNvSpPr txBox="1"/>
      </xdr:nvSpPr>
      <xdr:spPr>
        <a:xfrm>
          <a:off x="412496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8" name="直線コネクタ 57">
          <a:extLst>
            <a:ext uri="{FF2B5EF4-FFF2-40B4-BE49-F238E27FC236}">
              <a16:creationId xmlns:a16="http://schemas.microsoft.com/office/drawing/2014/main" id="{051B1FC5-6332-4455-AD46-F1F20106A4D0}"/>
            </a:ext>
          </a:extLst>
        </xdr:cNvPr>
        <xdr:cNvCxnSpPr/>
      </xdr:nvCxnSpPr>
      <xdr:spPr>
        <a:xfrm>
          <a:off x="4020820" y="7071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id="{97E24C90-BCA5-4B42-A842-61AD847E2571}"/>
            </a:ext>
          </a:extLst>
        </xdr:cNvPr>
        <xdr:cNvSpPr txBox="1"/>
      </xdr:nvSpPr>
      <xdr:spPr>
        <a:xfrm>
          <a:off x="412496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70485</xdr:rowOff>
    </xdr:from>
    <xdr:to>
      <xdr:col>24</xdr:col>
      <xdr:colOff>152400</xdr:colOff>
      <xdr:row>34</xdr:row>
      <xdr:rowOff>70485</xdr:rowOff>
    </xdr:to>
    <xdr:cxnSp macro="">
      <xdr:nvCxnSpPr>
        <xdr:cNvPr id="60" name="直線コネクタ 59">
          <a:extLst>
            <a:ext uri="{FF2B5EF4-FFF2-40B4-BE49-F238E27FC236}">
              <a16:creationId xmlns:a16="http://schemas.microsoft.com/office/drawing/2014/main" id="{ADCE2545-DDE0-4986-87BA-B2AB5EB7C65E}"/>
            </a:ext>
          </a:extLst>
        </xdr:cNvPr>
        <xdr:cNvCxnSpPr/>
      </xdr:nvCxnSpPr>
      <xdr:spPr>
        <a:xfrm>
          <a:off x="4020820" y="5770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91457</xdr:rowOff>
    </xdr:from>
    <xdr:ext cx="405111" cy="259045"/>
    <xdr:sp macro="" textlink="">
      <xdr:nvSpPr>
        <xdr:cNvPr id="61" name="【道路】&#10;有形固定資産減価償却率平均値テキスト">
          <a:extLst>
            <a:ext uri="{FF2B5EF4-FFF2-40B4-BE49-F238E27FC236}">
              <a16:creationId xmlns:a16="http://schemas.microsoft.com/office/drawing/2014/main" id="{9285E20C-8ED5-4934-8FA0-2C5415B15B60}"/>
            </a:ext>
          </a:extLst>
        </xdr:cNvPr>
        <xdr:cNvSpPr txBox="1"/>
      </xdr:nvSpPr>
      <xdr:spPr>
        <a:xfrm>
          <a:off x="4124960" y="6294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113030</xdr:rowOff>
    </xdr:from>
    <xdr:to>
      <xdr:col>24</xdr:col>
      <xdr:colOff>114300</xdr:colOff>
      <xdr:row>38</xdr:row>
      <xdr:rowOff>43180</xdr:rowOff>
    </xdr:to>
    <xdr:sp macro="" textlink="">
      <xdr:nvSpPr>
        <xdr:cNvPr id="62" name="フローチャート: 判断 61">
          <a:extLst>
            <a:ext uri="{FF2B5EF4-FFF2-40B4-BE49-F238E27FC236}">
              <a16:creationId xmlns:a16="http://schemas.microsoft.com/office/drawing/2014/main" id="{2E0C24E0-86FF-4C96-A7DA-2306D57684DD}"/>
            </a:ext>
          </a:extLst>
        </xdr:cNvPr>
        <xdr:cNvSpPr/>
      </xdr:nvSpPr>
      <xdr:spPr>
        <a:xfrm>
          <a:off x="4036060" y="6315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3" name="フローチャート: 判断 62">
          <a:extLst>
            <a:ext uri="{FF2B5EF4-FFF2-40B4-BE49-F238E27FC236}">
              <a16:creationId xmlns:a16="http://schemas.microsoft.com/office/drawing/2014/main" id="{1A5102D5-37C5-4191-9BAD-57F5CB2D60F0}"/>
            </a:ext>
          </a:extLst>
        </xdr:cNvPr>
        <xdr:cNvSpPr/>
      </xdr:nvSpPr>
      <xdr:spPr>
        <a:xfrm>
          <a:off x="3312160" y="6376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4" name="フローチャート: 判断 63">
          <a:extLst>
            <a:ext uri="{FF2B5EF4-FFF2-40B4-BE49-F238E27FC236}">
              <a16:creationId xmlns:a16="http://schemas.microsoft.com/office/drawing/2014/main" id="{055B9008-F1BA-4F69-89E8-839349DA84EB}"/>
            </a:ext>
          </a:extLst>
        </xdr:cNvPr>
        <xdr:cNvSpPr/>
      </xdr:nvSpPr>
      <xdr:spPr>
        <a:xfrm>
          <a:off x="251460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29210</xdr:rowOff>
    </xdr:from>
    <xdr:to>
      <xdr:col>10</xdr:col>
      <xdr:colOff>165100</xdr:colOff>
      <xdr:row>38</xdr:row>
      <xdr:rowOff>130810</xdr:rowOff>
    </xdr:to>
    <xdr:sp macro="" textlink="">
      <xdr:nvSpPr>
        <xdr:cNvPr id="65" name="フローチャート: 判断 64">
          <a:extLst>
            <a:ext uri="{FF2B5EF4-FFF2-40B4-BE49-F238E27FC236}">
              <a16:creationId xmlns:a16="http://schemas.microsoft.com/office/drawing/2014/main" id="{2315D162-6925-40F6-B24B-E35AD6A147F8}"/>
            </a:ext>
          </a:extLst>
        </xdr:cNvPr>
        <xdr:cNvSpPr/>
      </xdr:nvSpPr>
      <xdr:spPr>
        <a:xfrm>
          <a:off x="17399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3FDF25B-717D-4663-ACB3-3569AD63ACFF}"/>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A077341-50D6-4FC9-9478-87C6D54B8F73}"/>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6078CDE-5FD2-41EF-9429-366E1873877C}"/>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ADD64A6-FBFB-46B8-9578-BAB4607C54A5}"/>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77381AD-AB5C-45D1-AE41-BE51441EFECD}"/>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36830</xdr:rowOff>
    </xdr:from>
    <xdr:to>
      <xdr:col>24</xdr:col>
      <xdr:colOff>114300</xdr:colOff>
      <xdr:row>36</xdr:row>
      <xdr:rowOff>138430</xdr:rowOff>
    </xdr:to>
    <xdr:sp macro="" textlink="">
      <xdr:nvSpPr>
        <xdr:cNvPr id="71" name="楕円 70">
          <a:extLst>
            <a:ext uri="{FF2B5EF4-FFF2-40B4-BE49-F238E27FC236}">
              <a16:creationId xmlns:a16="http://schemas.microsoft.com/office/drawing/2014/main" id="{4AE15B6A-00F5-478F-BE8A-F37A1F43C1ED}"/>
            </a:ext>
          </a:extLst>
        </xdr:cNvPr>
        <xdr:cNvSpPr/>
      </xdr:nvSpPr>
      <xdr:spPr>
        <a:xfrm>
          <a:off x="403606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59707</xdr:rowOff>
    </xdr:from>
    <xdr:ext cx="405111" cy="259045"/>
    <xdr:sp macro="" textlink="">
      <xdr:nvSpPr>
        <xdr:cNvPr id="72" name="【道路】&#10;有形固定資産減価償却率該当値テキスト">
          <a:extLst>
            <a:ext uri="{FF2B5EF4-FFF2-40B4-BE49-F238E27FC236}">
              <a16:creationId xmlns:a16="http://schemas.microsoft.com/office/drawing/2014/main" id="{65E983B9-1045-4981-85EE-E861E5AAFFA8}"/>
            </a:ext>
          </a:extLst>
        </xdr:cNvPr>
        <xdr:cNvSpPr txBox="1"/>
      </xdr:nvSpPr>
      <xdr:spPr>
        <a:xfrm>
          <a:off x="4124960" y="592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67310</xdr:rowOff>
    </xdr:from>
    <xdr:to>
      <xdr:col>20</xdr:col>
      <xdr:colOff>38100</xdr:colOff>
      <xdr:row>36</xdr:row>
      <xdr:rowOff>168910</xdr:rowOff>
    </xdr:to>
    <xdr:sp macro="" textlink="">
      <xdr:nvSpPr>
        <xdr:cNvPr id="73" name="楕円 72">
          <a:extLst>
            <a:ext uri="{FF2B5EF4-FFF2-40B4-BE49-F238E27FC236}">
              <a16:creationId xmlns:a16="http://schemas.microsoft.com/office/drawing/2014/main" id="{7BB27401-FC46-4813-8101-290651082DD4}"/>
            </a:ext>
          </a:extLst>
        </xdr:cNvPr>
        <xdr:cNvSpPr/>
      </xdr:nvSpPr>
      <xdr:spPr>
        <a:xfrm>
          <a:off x="3312160" y="61023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87630</xdr:rowOff>
    </xdr:from>
    <xdr:to>
      <xdr:col>24</xdr:col>
      <xdr:colOff>63500</xdr:colOff>
      <xdr:row>36</xdr:row>
      <xdr:rowOff>118110</xdr:rowOff>
    </xdr:to>
    <xdr:cxnSp macro="">
      <xdr:nvCxnSpPr>
        <xdr:cNvPr id="74" name="直線コネクタ 73">
          <a:extLst>
            <a:ext uri="{FF2B5EF4-FFF2-40B4-BE49-F238E27FC236}">
              <a16:creationId xmlns:a16="http://schemas.microsoft.com/office/drawing/2014/main" id="{FCD7AAF4-200B-4445-9AFA-F10794B1A332}"/>
            </a:ext>
          </a:extLst>
        </xdr:cNvPr>
        <xdr:cNvCxnSpPr/>
      </xdr:nvCxnSpPr>
      <xdr:spPr>
        <a:xfrm flipV="1">
          <a:off x="3355340" y="6122670"/>
          <a:ext cx="7315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88265</xdr:rowOff>
    </xdr:from>
    <xdr:to>
      <xdr:col>15</xdr:col>
      <xdr:colOff>101600</xdr:colOff>
      <xdr:row>37</xdr:row>
      <xdr:rowOff>18415</xdr:rowOff>
    </xdr:to>
    <xdr:sp macro="" textlink="">
      <xdr:nvSpPr>
        <xdr:cNvPr id="75" name="楕円 74">
          <a:extLst>
            <a:ext uri="{FF2B5EF4-FFF2-40B4-BE49-F238E27FC236}">
              <a16:creationId xmlns:a16="http://schemas.microsoft.com/office/drawing/2014/main" id="{0C087DEE-E128-4306-9CBC-60BD21526E1F}"/>
            </a:ext>
          </a:extLst>
        </xdr:cNvPr>
        <xdr:cNvSpPr/>
      </xdr:nvSpPr>
      <xdr:spPr>
        <a:xfrm>
          <a:off x="2514600" y="61233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118110</xdr:rowOff>
    </xdr:from>
    <xdr:to>
      <xdr:col>19</xdr:col>
      <xdr:colOff>177800</xdr:colOff>
      <xdr:row>36</xdr:row>
      <xdr:rowOff>139065</xdr:rowOff>
    </xdr:to>
    <xdr:cxnSp macro="">
      <xdr:nvCxnSpPr>
        <xdr:cNvPr id="76" name="直線コネクタ 75">
          <a:extLst>
            <a:ext uri="{FF2B5EF4-FFF2-40B4-BE49-F238E27FC236}">
              <a16:creationId xmlns:a16="http://schemas.microsoft.com/office/drawing/2014/main" id="{8C16B89B-0AF6-43DB-8D9A-04415B40FEA7}"/>
            </a:ext>
          </a:extLst>
        </xdr:cNvPr>
        <xdr:cNvCxnSpPr/>
      </xdr:nvCxnSpPr>
      <xdr:spPr>
        <a:xfrm flipV="1">
          <a:off x="2565400" y="6153150"/>
          <a:ext cx="78994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124460</xdr:rowOff>
    </xdr:from>
    <xdr:to>
      <xdr:col>10</xdr:col>
      <xdr:colOff>165100</xdr:colOff>
      <xdr:row>37</xdr:row>
      <xdr:rowOff>54610</xdr:rowOff>
    </xdr:to>
    <xdr:sp macro="" textlink="">
      <xdr:nvSpPr>
        <xdr:cNvPr id="77" name="楕円 76">
          <a:extLst>
            <a:ext uri="{FF2B5EF4-FFF2-40B4-BE49-F238E27FC236}">
              <a16:creationId xmlns:a16="http://schemas.microsoft.com/office/drawing/2014/main" id="{A4347E50-FD3A-4D8E-95D3-3047B15AE7B9}"/>
            </a:ext>
          </a:extLst>
        </xdr:cNvPr>
        <xdr:cNvSpPr/>
      </xdr:nvSpPr>
      <xdr:spPr>
        <a:xfrm>
          <a:off x="1739900" y="6159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139065</xdr:rowOff>
    </xdr:from>
    <xdr:to>
      <xdr:col>15</xdr:col>
      <xdr:colOff>50800</xdr:colOff>
      <xdr:row>37</xdr:row>
      <xdr:rowOff>3810</xdr:rowOff>
    </xdr:to>
    <xdr:cxnSp macro="">
      <xdr:nvCxnSpPr>
        <xdr:cNvPr id="78" name="直線コネクタ 77">
          <a:extLst>
            <a:ext uri="{FF2B5EF4-FFF2-40B4-BE49-F238E27FC236}">
              <a16:creationId xmlns:a16="http://schemas.microsoft.com/office/drawing/2014/main" id="{EA9F1A45-BACF-459D-8CE0-D28EE5B1D039}"/>
            </a:ext>
          </a:extLst>
        </xdr:cNvPr>
        <xdr:cNvCxnSpPr/>
      </xdr:nvCxnSpPr>
      <xdr:spPr>
        <a:xfrm flipV="1">
          <a:off x="1790700" y="617410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79" name="n_1aveValue【道路】&#10;有形固定資産減価償却率">
          <a:extLst>
            <a:ext uri="{FF2B5EF4-FFF2-40B4-BE49-F238E27FC236}">
              <a16:creationId xmlns:a16="http://schemas.microsoft.com/office/drawing/2014/main" id="{1A9C522E-D8B1-4854-955D-BB3440E9DB45}"/>
            </a:ext>
          </a:extLst>
        </xdr:cNvPr>
        <xdr:cNvSpPr txBox="1"/>
      </xdr:nvSpPr>
      <xdr:spPr>
        <a:xfrm>
          <a:off x="317056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0" name="n_2aveValue【道路】&#10;有形固定資産減価償却率">
          <a:extLst>
            <a:ext uri="{FF2B5EF4-FFF2-40B4-BE49-F238E27FC236}">
              <a16:creationId xmlns:a16="http://schemas.microsoft.com/office/drawing/2014/main" id="{A82FCF4B-308A-46DA-ACD3-8BB0C2D8FED7}"/>
            </a:ext>
          </a:extLst>
        </xdr:cNvPr>
        <xdr:cNvSpPr txBox="1"/>
      </xdr:nvSpPr>
      <xdr:spPr>
        <a:xfrm>
          <a:off x="238570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121937</xdr:rowOff>
    </xdr:from>
    <xdr:ext cx="405111" cy="259045"/>
    <xdr:sp macro="" textlink="">
      <xdr:nvSpPr>
        <xdr:cNvPr id="81" name="n_3aveValue【道路】&#10;有形固定資産減価償却率">
          <a:extLst>
            <a:ext uri="{FF2B5EF4-FFF2-40B4-BE49-F238E27FC236}">
              <a16:creationId xmlns:a16="http://schemas.microsoft.com/office/drawing/2014/main" id="{D4916B20-FF14-41DF-9377-FC7E2C66B0D0}"/>
            </a:ext>
          </a:extLst>
        </xdr:cNvPr>
        <xdr:cNvSpPr txBox="1"/>
      </xdr:nvSpPr>
      <xdr:spPr>
        <a:xfrm>
          <a:off x="1611004" y="649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13987</xdr:rowOff>
    </xdr:from>
    <xdr:ext cx="405111" cy="259045"/>
    <xdr:sp macro="" textlink="">
      <xdr:nvSpPr>
        <xdr:cNvPr id="82" name="n_1mainValue【道路】&#10;有形固定資産減価償却率">
          <a:extLst>
            <a:ext uri="{FF2B5EF4-FFF2-40B4-BE49-F238E27FC236}">
              <a16:creationId xmlns:a16="http://schemas.microsoft.com/office/drawing/2014/main" id="{6B609EDB-CAEC-4C8D-9F58-F851B61494FA}"/>
            </a:ext>
          </a:extLst>
        </xdr:cNvPr>
        <xdr:cNvSpPr txBox="1"/>
      </xdr:nvSpPr>
      <xdr:spPr>
        <a:xfrm>
          <a:off x="317056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34942</xdr:rowOff>
    </xdr:from>
    <xdr:ext cx="405111" cy="259045"/>
    <xdr:sp macro="" textlink="">
      <xdr:nvSpPr>
        <xdr:cNvPr id="83" name="n_2mainValue【道路】&#10;有形固定資産減価償却率">
          <a:extLst>
            <a:ext uri="{FF2B5EF4-FFF2-40B4-BE49-F238E27FC236}">
              <a16:creationId xmlns:a16="http://schemas.microsoft.com/office/drawing/2014/main" id="{7106881E-4C67-4B3D-B5FE-624CB97F3F25}"/>
            </a:ext>
          </a:extLst>
        </xdr:cNvPr>
        <xdr:cNvSpPr txBox="1"/>
      </xdr:nvSpPr>
      <xdr:spPr>
        <a:xfrm>
          <a:off x="238570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71137</xdr:rowOff>
    </xdr:from>
    <xdr:ext cx="405111" cy="259045"/>
    <xdr:sp macro="" textlink="">
      <xdr:nvSpPr>
        <xdr:cNvPr id="84" name="n_3mainValue【道路】&#10;有形固定資産減価償却率">
          <a:extLst>
            <a:ext uri="{FF2B5EF4-FFF2-40B4-BE49-F238E27FC236}">
              <a16:creationId xmlns:a16="http://schemas.microsoft.com/office/drawing/2014/main" id="{0A2AF5E7-76FF-4732-9C46-3BC3BEB3D45A}"/>
            </a:ext>
          </a:extLst>
        </xdr:cNvPr>
        <xdr:cNvSpPr txBox="1"/>
      </xdr:nvSpPr>
      <xdr:spPr>
        <a:xfrm>
          <a:off x="161100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DAEAC250-461A-4316-9F27-4D172345C80D}"/>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8D8AA4E4-CE8D-43B3-8E6C-C7F4B95551E8}"/>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902DEC22-A325-4FEF-8FA7-3801B3B46513}"/>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5A9A2AD2-0479-42ED-BAC0-40EA3AE3B7F7}"/>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79050FC5-EF44-47B3-BFDF-973228655027}"/>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3A0D08E4-8BDB-4E6E-B75E-584A1E6E182A}"/>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2BE7FDFA-3468-42CE-A7BA-346D77EED564}"/>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EEA7D53C-2FAC-484E-93F7-4DDB71276B9C}"/>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718F6435-7A99-402E-B844-C558ABCA5FB6}"/>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FB092D15-855C-4E59-AAE2-481DCEE42022}"/>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27D10C2D-CFB6-4F5E-886E-3D4DDB05B1E5}"/>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8FDB95B3-0504-4AC5-BA3E-943653AF4A86}"/>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1C06D5BC-5983-4083-9C37-93F2C83C856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262CB7CC-3E74-4D4B-845B-4314AD627480}"/>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FE39CB07-550F-41A3-AC8A-FF0DC8D678DB}"/>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DBAEF158-EDB7-4686-90A6-80295CE90066}"/>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10C11816-FD7D-4B59-8B40-D669DD3A955C}"/>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811AF0AE-24AB-4F74-9B22-32C00BB889D9}"/>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9DA4352E-9875-42CA-8FFF-E72C951427EA}"/>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ADDAB96C-97A1-402E-AAF3-51DC7415EB42}"/>
            </a:ext>
          </a:extLst>
        </xdr:cNvPr>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6CC27CDF-B23D-440D-B46F-5C66D2F195A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7E193C7E-DB5D-4974-8E75-163E024F263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9194394F-12C9-4516-8736-83D5E35DF8B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146495</xdr:rowOff>
    </xdr:from>
    <xdr:to>
      <xdr:col>54</xdr:col>
      <xdr:colOff>189865</xdr:colOff>
      <xdr:row>41</xdr:row>
      <xdr:rowOff>159010</xdr:rowOff>
    </xdr:to>
    <xdr:cxnSp macro="">
      <xdr:nvCxnSpPr>
        <xdr:cNvPr id="108" name="直線コネクタ 107">
          <a:extLst>
            <a:ext uri="{FF2B5EF4-FFF2-40B4-BE49-F238E27FC236}">
              <a16:creationId xmlns:a16="http://schemas.microsoft.com/office/drawing/2014/main" id="{73358D58-9F42-493E-8326-B5E1B08F226F}"/>
            </a:ext>
          </a:extLst>
        </xdr:cNvPr>
        <xdr:cNvCxnSpPr/>
      </xdr:nvCxnSpPr>
      <xdr:spPr>
        <a:xfrm flipV="1">
          <a:off x="9219565" y="5510975"/>
          <a:ext cx="0" cy="152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162837</xdr:rowOff>
    </xdr:from>
    <xdr:ext cx="469744" cy="259045"/>
    <xdr:sp macro="" textlink="">
      <xdr:nvSpPr>
        <xdr:cNvPr id="109" name="【道路】&#10;一人当たり延長最小値テキスト">
          <a:extLst>
            <a:ext uri="{FF2B5EF4-FFF2-40B4-BE49-F238E27FC236}">
              <a16:creationId xmlns:a16="http://schemas.microsoft.com/office/drawing/2014/main" id="{EF347C38-C21B-480E-8F63-CF6F212EFA1D}"/>
            </a:ext>
          </a:extLst>
        </xdr:cNvPr>
        <xdr:cNvSpPr txBox="1"/>
      </xdr:nvSpPr>
      <xdr:spPr>
        <a:xfrm>
          <a:off x="9258300" y="703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159010</xdr:rowOff>
    </xdr:from>
    <xdr:to>
      <xdr:col>55</xdr:col>
      <xdr:colOff>88900</xdr:colOff>
      <xdr:row>41</xdr:row>
      <xdr:rowOff>159010</xdr:rowOff>
    </xdr:to>
    <xdr:cxnSp macro="">
      <xdr:nvCxnSpPr>
        <xdr:cNvPr id="110" name="直線コネクタ 109">
          <a:extLst>
            <a:ext uri="{FF2B5EF4-FFF2-40B4-BE49-F238E27FC236}">
              <a16:creationId xmlns:a16="http://schemas.microsoft.com/office/drawing/2014/main" id="{8880C7EB-467B-4870-9562-190DF61022FC}"/>
            </a:ext>
          </a:extLst>
        </xdr:cNvPr>
        <xdr:cNvCxnSpPr/>
      </xdr:nvCxnSpPr>
      <xdr:spPr>
        <a:xfrm>
          <a:off x="9154160" y="7032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93172</xdr:rowOff>
    </xdr:from>
    <xdr:ext cx="534377" cy="259045"/>
    <xdr:sp macro="" textlink="">
      <xdr:nvSpPr>
        <xdr:cNvPr id="111" name="【道路】&#10;一人当たり延長最大値テキスト">
          <a:extLst>
            <a:ext uri="{FF2B5EF4-FFF2-40B4-BE49-F238E27FC236}">
              <a16:creationId xmlns:a16="http://schemas.microsoft.com/office/drawing/2014/main" id="{0BFC6D1C-F76E-478D-B222-18AC5DD0FD7D}"/>
            </a:ext>
          </a:extLst>
        </xdr:cNvPr>
        <xdr:cNvSpPr txBox="1"/>
      </xdr:nvSpPr>
      <xdr:spPr>
        <a:xfrm>
          <a:off x="9258300" y="52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146495</xdr:rowOff>
    </xdr:from>
    <xdr:to>
      <xdr:col>55</xdr:col>
      <xdr:colOff>88900</xdr:colOff>
      <xdr:row>32</xdr:row>
      <xdr:rowOff>146495</xdr:rowOff>
    </xdr:to>
    <xdr:cxnSp macro="">
      <xdr:nvCxnSpPr>
        <xdr:cNvPr id="112" name="直線コネクタ 111">
          <a:extLst>
            <a:ext uri="{FF2B5EF4-FFF2-40B4-BE49-F238E27FC236}">
              <a16:creationId xmlns:a16="http://schemas.microsoft.com/office/drawing/2014/main" id="{2F1DBF39-79B2-4B4B-AD15-A2071FF75306}"/>
            </a:ext>
          </a:extLst>
        </xdr:cNvPr>
        <xdr:cNvCxnSpPr/>
      </xdr:nvCxnSpPr>
      <xdr:spPr>
        <a:xfrm>
          <a:off x="9154160" y="5510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46880</xdr:rowOff>
    </xdr:from>
    <xdr:ext cx="534377" cy="259045"/>
    <xdr:sp macro="" textlink="">
      <xdr:nvSpPr>
        <xdr:cNvPr id="113" name="【道路】&#10;一人当たり延長平均値テキスト">
          <a:extLst>
            <a:ext uri="{FF2B5EF4-FFF2-40B4-BE49-F238E27FC236}">
              <a16:creationId xmlns:a16="http://schemas.microsoft.com/office/drawing/2014/main" id="{C5D0B072-6584-4246-9F5D-A09F22CA79B2}"/>
            </a:ext>
          </a:extLst>
        </xdr:cNvPr>
        <xdr:cNvSpPr txBox="1"/>
      </xdr:nvSpPr>
      <xdr:spPr>
        <a:xfrm>
          <a:off x="9258300" y="6752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68453</xdr:rowOff>
    </xdr:from>
    <xdr:to>
      <xdr:col>55</xdr:col>
      <xdr:colOff>50800</xdr:colOff>
      <xdr:row>40</xdr:row>
      <xdr:rowOff>170053</xdr:rowOff>
    </xdr:to>
    <xdr:sp macro="" textlink="">
      <xdr:nvSpPr>
        <xdr:cNvPr id="114" name="フローチャート: 判断 113">
          <a:extLst>
            <a:ext uri="{FF2B5EF4-FFF2-40B4-BE49-F238E27FC236}">
              <a16:creationId xmlns:a16="http://schemas.microsoft.com/office/drawing/2014/main" id="{D5A19545-1985-4905-A270-C13C2B7BEB39}"/>
            </a:ext>
          </a:extLst>
        </xdr:cNvPr>
        <xdr:cNvSpPr/>
      </xdr:nvSpPr>
      <xdr:spPr>
        <a:xfrm>
          <a:off x="9192260" y="67740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31400</xdr:rowOff>
    </xdr:from>
    <xdr:to>
      <xdr:col>50</xdr:col>
      <xdr:colOff>165100</xdr:colOff>
      <xdr:row>40</xdr:row>
      <xdr:rowOff>133000</xdr:rowOff>
    </xdr:to>
    <xdr:sp macro="" textlink="">
      <xdr:nvSpPr>
        <xdr:cNvPr id="115" name="フローチャート: 判断 114">
          <a:extLst>
            <a:ext uri="{FF2B5EF4-FFF2-40B4-BE49-F238E27FC236}">
              <a16:creationId xmlns:a16="http://schemas.microsoft.com/office/drawing/2014/main" id="{ED0E6A5B-4115-40A0-80F3-9F88E65D4506}"/>
            </a:ext>
          </a:extLst>
        </xdr:cNvPr>
        <xdr:cNvSpPr/>
      </xdr:nvSpPr>
      <xdr:spPr>
        <a:xfrm>
          <a:off x="8445500" y="673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64700</xdr:rowOff>
    </xdr:from>
    <xdr:to>
      <xdr:col>46</xdr:col>
      <xdr:colOff>38100</xdr:colOff>
      <xdr:row>40</xdr:row>
      <xdr:rowOff>166300</xdr:rowOff>
    </xdr:to>
    <xdr:sp macro="" textlink="">
      <xdr:nvSpPr>
        <xdr:cNvPr id="116" name="フローチャート: 判断 115">
          <a:extLst>
            <a:ext uri="{FF2B5EF4-FFF2-40B4-BE49-F238E27FC236}">
              <a16:creationId xmlns:a16="http://schemas.microsoft.com/office/drawing/2014/main" id="{7B2BA4CC-588E-4CB1-A728-5DC897A3CBE0}"/>
            </a:ext>
          </a:extLst>
        </xdr:cNvPr>
        <xdr:cNvSpPr/>
      </xdr:nvSpPr>
      <xdr:spPr>
        <a:xfrm>
          <a:off x="7670800" y="67703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76435</xdr:rowOff>
    </xdr:from>
    <xdr:to>
      <xdr:col>41</xdr:col>
      <xdr:colOff>101600</xdr:colOff>
      <xdr:row>41</xdr:row>
      <xdr:rowOff>6585</xdr:rowOff>
    </xdr:to>
    <xdr:sp macro="" textlink="">
      <xdr:nvSpPr>
        <xdr:cNvPr id="117" name="フローチャート: 判断 116">
          <a:extLst>
            <a:ext uri="{FF2B5EF4-FFF2-40B4-BE49-F238E27FC236}">
              <a16:creationId xmlns:a16="http://schemas.microsoft.com/office/drawing/2014/main" id="{2285C394-A076-4906-B59C-05DFF65FCF37}"/>
            </a:ext>
          </a:extLst>
        </xdr:cNvPr>
        <xdr:cNvSpPr/>
      </xdr:nvSpPr>
      <xdr:spPr>
        <a:xfrm>
          <a:off x="6873240" y="6782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9A55790B-53A2-465E-A3DC-0CDD5027271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DCC9E759-8B8D-4704-8464-C19D82AA8F68}"/>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C061616-FD44-4653-BEC5-037A865BC7EB}"/>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DD0FDA-C7D5-4B9D-8D17-86CEB8115733}"/>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8A418C8-7BAB-467F-A52A-7EBDCE2292F2}"/>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160045</xdr:rowOff>
    </xdr:from>
    <xdr:to>
      <xdr:col>55</xdr:col>
      <xdr:colOff>50800</xdr:colOff>
      <xdr:row>40</xdr:row>
      <xdr:rowOff>90195</xdr:rowOff>
    </xdr:to>
    <xdr:sp macro="" textlink="">
      <xdr:nvSpPr>
        <xdr:cNvPr id="123" name="楕円 122">
          <a:extLst>
            <a:ext uri="{FF2B5EF4-FFF2-40B4-BE49-F238E27FC236}">
              <a16:creationId xmlns:a16="http://schemas.microsoft.com/office/drawing/2014/main" id="{59EFF439-8AA1-4F65-8A66-3BB912192E6F}"/>
            </a:ext>
          </a:extLst>
        </xdr:cNvPr>
        <xdr:cNvSpPr/>
      </xdr:nvSpPr>
      <xdr:spPr>
        <a:xfrm>
          <a:off x="9192260" y="669800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11472</xdr:rowOff>
    </xdr:from>
    <xdr:ext cx="534377" cy="259045"/>
    <xdr:sp macro="" textlink="">
      <xdr:nvSpPr>
        <xdr:cNvPr id="124" name="【道路】&#10;一人当たり延長該当値テキスト">
          <a:extLst>
            <a:ext uri="{FF2B5EF4-FFF2-40B4-BE49-F238E27FC236}">
              <a16:creationId xmlns:a16="http://schemas.microsoft.com/office/drawing/2014/main" id="{DA38301C-DC3E-4BC1-A1DD-DE709E38D853}"/>
            </a:ext>
          </a:extLst>
        </xdr:cNvPr>
        <xdr:cNvSpPr txBox="1"/>
      </xdr:nvSpPr>
      <xdr:spPr>
        <a:xfrm>
          <a:off x="9258300" y="654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162903</xdr:rowOff>
    </xdr:from>
    <xdr:to>
      <xdr:col>50</xdr:col>
      <xdr:colOff>165100</xdr:colOff>
      <xdr:row>40</xdr:row>
      <xdr:rowOff>93053</xdr:rowOff>
    </xdr:to>
    <xdr:sp macro="" textlink="">
      <xdr:nvSpPr>
        <xdr:cNvPr id="125" name="楕円 124">
          <a:extLst>
            <a:ext uri="{FF2B5EF4-FFF2-40B4-BE49-F238E27FC236}">
              <a16:creationId xmlns:a16="http://schemas.microsoft.com/office/drawing/2014/main" id="{F81083E2-C3B7-4FD6-A181-F05454D708C9}"/>
            </a:ext>
          </a:extLst>
        </xdr:cNvPr>
        <xdr:cNvSpPr/>
      </xdr:nvSpPr>
      <xdr:spPr>
        <a:xfrm>
          <a:off x="8445500" y="67008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39395</xdr:rowOff>
    </xdr:from>
    <xdr:to>
      <xdr:col>55</xdr:col>
      <xdr:colOff>0</xdr:colOff>
      <xdr:row>40</xdr:row>
      <xdr:rowOff>42253</xdr:rowOff>
    </xdr:to>
    <xdr:cxnSp macro="">
      <xdr:nvCxnSpPr>
        <xdr:cNvPr id="126" name="直線コネクタ 125">
          <a:extLst>
            <a:ext uri="{FF2B5EF4-FFF2-40B4-BE49-F238E27FC236}">
              <a16:creationId xmlns:a16="http://schemas.microsoft.com/office/drawing/2014/main" id="{2F8E692F-BAE0-4C1C-88B3-76C4DE4B6BB6}"/>
            </a:ext>
          </a:extLst>
        </xdr:cNvPr>
        <xdr:cNvCxnSpPr/>
      </xdr:nvCxnSpPr>
      <xdr:spPr>
        <a:xfrm flipV="1">
          <a:off x="8496300" y="6744995"/>
          <a:ext cx="7239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153988</xdr:rowOff>
    </xdr:from>
    <xdr:to>
      <xdr:col>46</xdr:col>
      <xdr:colOff>38100</xdr:colOff>
      <xdr:row>40</xdr:row>
      <xdr:rowOff>84138</xdr:rowOff>
    </xdr:to>
    <xdr:sp macro="" textlink="">
      <xdr:nvSpPr>
        <xdr:cNvPr id="127" name="楕円 126">
          <a:extLst>
            <a:ext uri="{FF2B5EF4-FFF2-40B4-BE49-F238E27FC236}">
              <a16:creationId xmlns:a16="http://schemas.microsoft.com/office/drawing/2014/main" id="{669E55B4-2524-481C-847A-098D0CDCC036}"/>
            </a:ext>
          </a:extLst>
        </xdr:cNvPr>
        <xdr:cNvSpPr/>
      </xdr:nvSpPr>
      <xdr:spPr>
        <a:xfrm>
          <a:off x="7670800" y="66919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33338</xdr:rowOff>
    </xdr:from>
    <xdr:to>
      <xdr:col>50</xdr:col>
      <xdr:colOff>114300</xdr:colOff>
      <xdr:row>40</xdr:row>
      <xdr:rowOff>42253</xdr:rowOff>
    </xdr:to>
    <xdr:cxnSp macro="">
      <xdr:nvCxnSpPr>
        <xdr:cNvPr id="128" name="直線コネクタ 127">
          <a:extLst>
            <a:ext uri="{FF2B5EF4-FFF2-40B4-BE49-F238E27FC236}">
              <a16:creationId xmlns:a16="http://schemas.microsoft.com/office/drawing/2014/main" id="{4D46AA3C-E457-497E-8940-580844502584}"/>
            </a:ext>
          </a:extLst>
        </xdr:cNvPr>
        <xdr:cNvCxnSpPr/>
      </xdr:nvCxnSpPr>
      <xdr:spPr>
        <a:xfrm>
          <a:off x="7713980" y="6738938"/>
          <a:ext cx="78232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154787</xdr:rowOff>
    </xdr:from>
    <xdr:to>
      <xdr:col>41</xdr:col>
      <xdr:colOff>101600</xdr:colOff>
      <xdr:row>40</xdr:row>
      <xdr:rowOff>84937</xdr:rowOff>
    </xdr:to>
    <xdr:sp macro="" textlink="">
      <xdr:nvSpPr>
        <xdr:cNvPr id="129" name="楕円 128">
          <a:extLst>
            <a:ext uri="{FF2B5EF4-FFF2-40B4-BE49-F238E27FC236}">
              <a16:creationId xmlns:a16="http://schemas.microsoft.com/office/drawing/2014/main" id="{E1147493-2251-427B-A310-63F66B2FB997}"/>
            </a:ext>
          </a:extLst>
        </xdr:cNvPr>
        <xdr:cNvSpPr/>
      </xdr:nvSpPr>
      <xdr:spPr>
        <a:xfrm>
          <a:off x="6873240" y="66927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33338</xdr:rowOff>
    </xdr:from>
    <xdr:to>
      <xdr:col>45</xdr:col>
      <xdr:colOff>177800</xdr:colOff>
      <xdr:row>40</xdr:row>
      <xdr:rowOff>34137</xdr:rowOff>
    </xdr:to>
    <xdr:cxnSp macro="">
      <xdr:nvCxnSpPr>
        <xdr:cNvPr id="130" name="直線コネクタ 129">
          <a:extLst>
            <a:ext uri="{FF2B5EF4-FFF2-40B4-BE49-F238E27FC236}">
              <a16:creationId xmlns:a16="http://schemas.microsoft.com/office/drawing/2014/main" id="{037CFEF8-3BA8-4BF8-BC3B-9F641D0E9BBE}"/>
            </a:ext>
          </a:extLst>
        </xdr:cNvPr>
        <xdr:cNvCxnSpPr/>
      </xdr:nvCxnSpPr>
      <xdr:spPr>
        <a:xfrm flipV="1">
          <a:off x="6924040" y="6738938"/>
          <a:ext cx="789940" cy="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124127</xdr:rowOff>
    </xdr:from>
    <xdr:ext cx="534377" cy="259045"/>
    <xdr:sp macro="" textlink="">
      <xdr:nvSpPr>
        <xdr:cNvPr id="131" name="n_1aveValue【道路】&#10;一人当たり延長">
          <a:extLst>
            <a:ext uri="{FF2B5EF4-FFF2-40B4-BE49-F238E27FC236}">
              <a16:creationId xmlns:a16="http://schemas.microsoft.com/office/drawing/2014/main" id="{B895811D-7D19-4B9C-B55B-EDF84F40B26B}"/>
            </a:ext>
          </a:extLst>
        </xdr:cNvPr>
        <xdr:cNvSpPr txBox="1"/>
      </xdr:nvSpPr>
      <xdr:spPr>
        <a:xfrm>
          <a:off x="8239271" y="682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157427</xdr:rowOff>
    </xdr:from>
    <xdr:ext cx="534377" cy="259045"/>
    <xdr:sp macro="" textlink="">
      <xdr:nvSpPr>
        <xdr:cNvPr id="132" name="n_2aveValue【道路】&#10;一人当たり延長">
          <a:extLst>
            <a:ext uri="{FF2B5EF4-FFF2-40B4-BE49-F238E27FC236}">
              <a16:creationId xmlns:a16="http://schemas.microsoft.com/office/drawing/2014/main" id="{0E36C319-8437-41ED-AAA4-5C862200530B}"/>
            </a:ext>
          </a:extLst>
        </xdr:cNvPr>
        <xdr:cNvSpPr txBox="1"/>
      </xdr:nvSpPr>
      <xdr:spPr>
        <a:xfrm>
          <a:off x="7477271" y="686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169162</xdr:rowOff>
    </xdr:from>
    <xdr:ext cx="534377" cy="259045"/>
    <xdr:sp macro="" textlink="">
      <xdr:nvSpPr>
        <xdr:cNvPr id="133" name="n_3aveValue【道路】&#10;一人当たり延長">
          <a:extLst>
            <a:ext uri="{FF2B5EF4-FFF2-40B4-BE49-F238E27FC236}">
              <a16:creationId xmlns:a16="http://schemas.microsoft.com/office/drawing/2014/main" id="{97946F94-11BB-402B-9846-B7FDA3093D70}"/>
            </a:ext>
          </a:extLst>
        </xdr:cNvPr>
        <xdr:cNvSpPr txBox="1"/>
      </xdr:nvSpPr>
      <xdr:spPr>
        <a:xfrm>
          <a:off x="6702571" y="687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109580</xdr:rowOff>
    </xdr:from>
    <xdr:ext cx="534377" cy="259045"/>
    <xdr:sp macro="" textlink="">
      <xdr:nvSpPr>
        <xdr:cNvPr id="134" name="n_1mainValue【道路】&#10;一人当たり延長">
          <a:extLst>
            <a:ext uri="{FF2B5EF4-FFF2-40B4-BE49-F238E27FC236}">
              <a16:creationId xmlns:a16="http://schemas.microsoft.com/office/drawing/2014/main" id="{CD11A511-17DE-46A4-90B8-45146F5164AB}"/>
            </a:ext>
          </a:extLst>
        </xdr:cNvPr>
        <xdr:cNvSpPr txBox="1"/>
      </xdr:nvSpPr>
      <xdr:spPr>
        <a:xfrm>
          <a:off x="8239271" y="647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100665</xdr:rowOff>
    </xdr:from>
    <xdr:ext cx="534377" cy="259045"/>
    <xdr:sp macro="" textlink="">
      <xdr:nvSpPr>
        <xdr:cNvPr id="135" name="n_2mainValue【道路】&#10;一人当たり延長">
          <a:extLst>
            <a:ext uri="{FF2B5EF4-FFF2-40B4-BE49-F238E27FC236}">
              <a16:creationId xmlns:a16="http://schemas.microsoft.com/office/drawing/2014/main" id="{F1C1FCA0-2954-4371-938C-45E99C524CBC}"/>
            </a:ext>
          </a:extLst>
        </xdr:cNvPr>
        <xdr:cNvSpPr txBox="1"/>
      </xdr:nvSpPr>
      <xdr:spPr>
        <a:xfrm>
          <a:off x="7477271" y="647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101464</xdr:rowOff>
    </xdr:from>
    <xdr:ext cx="534377" cy="259045"/>
    <xdr:sp macro="" textlink="">
      <xdr:nvSpPr>
        <xdr:cNvPr id="136" name="n_3mainValue【道路】&#10;一人当たり延長">
          <a:extLst>
            <a:ext uri="{FF2B5EF4-FFF2-40B4-BE49-F238E27FC236}">
              <a16:creationId xmlns:a16="http://schemas.microsoft.com/office/drawing/2014/main" id="{B0C23496-3270-49B8-A990-C68D10A430D1}"/>
            </a:ext>
          </a:extLst>
        </xdr:cNvPr>
        <xdr:cNvSpPr txBox="1"/>
      </xdr:nvSpPr>
      <xdr:spPr>
        <a:xfrm>
          <a:off x="6702571" y="647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7BE00F89-2295-4FD8-8A9C-3044A8BAEE7E}"/>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58AC18B9-33F5-41AB-9723-A2C717F4A072}"/>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9DFC3A93-2089-4CD6-BB77-719CFC549C2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8BC210F7-8204-4382-8131-42952B83183F}"/>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89A5779D-6094-4166-8614-641FAB3D6045}"/>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77E43051-DE89-4AB4-A912-189BB22953C6}"/>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DE7042F0-63B3-4DFE-ADF8-F7A3D48AFA1B}"/>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AE189512-DFE4-4BD2-8996-17EC5708528A}"/>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BFAFD8B4-470A-4344-B7FB-E7AA3EBDC7AD}"/>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D69FBEB0-6EE9-41FC-AE25-4AC9BA48386E}"/>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7" name="テキスト ボックス 146">
          <a:extLst>
            <a:ext uri="{FF2B5EF4-FFF2-40B4-BE49-F238E27FC236}">
              <a16:creationId xmlns:a16="http://schemas.microsoft.com/office/drawing/2014/main" id="{5DCD775D-F7E1-438A-B54B-FC9F930145D2}"/>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22DF020D-D68E-4CCC-BB65-5402A07D915E}"/>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a:extLst>
            <a:ext uri="{FF2B5EF4-FFF2-40B4-BE49-F238E27FC236}">
              <a16:creationId xmlns:a16="http://schemas.microsoft.com/office/drawing/2014/main" id="{D8692C13-D763-4FF1-968F-CBB337AEA3C9}"/>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1404BF13-3FBB-4AA6-9760-A437EB0FDA0D}"/>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5A8C4CBF-69DC-4656-9492-FE290FE9CAB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D89A9D7F-1BA3-491E-A93B-216E5AE7DC17}"/>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C9E67DE1-1A07-4FCF-B04E-F6C2E84A10D7}"/>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382C3466-8D6F-41F2-A12B-A38C477B401C}"/>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AF13DDF5-97E9-4448-B092-196D5B236CF6}"/>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847F6E06-73FC-4B31-B3C1-852ABCC1DA76}"/>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7" name="テキスト ボックス 156">
          <a:extLst>
            <a:ext uri="{FF2B5EF4-FFF2-40B4-BE49-F238E27FC236}">
              <a16:creationId xmlns:a16="http://schemas.microsoft.com/office/drawing/2014/main" id="{7837E263-C31D-41E6-8AAD-CA26338C96CD}"/>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CBCBE9E3-DDAE-4E90-9F1C-B9BCA0EAE5DF}"/>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177DB53F-DC58-41E8-A8DD-E9DC8C442D97}"/>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F53512CC-B95D-4A3A-8E27-CD10DB9DDDE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161925</xdr:rowOff>
    </xdr:from>
    <xdr:to>
      <xdr:col>24</xdr:col>
      <xdr:colOff>62865</xdr:colOff>
      <xdr:row>63</xdr:row>
      <xdr:rowOff>137160</xdr:rowOff>
    </xdr:to>
    <xdr:cxnSp macro="">
      <xdr:nvCxnSpPr>
        <xdr:cNvPr id="161" name="直線コネクタ 160">
          <a:extLst>
            <a:ext uri="{FF2B5EF4-FFF2-40B4-BE49-F238E27FC236}">
              <a16:creationId xmlns:a16="http://schemas.microsoft.com/office/drawing/2014/main" id="{EBCB3271-4AB7-4D8A-8D99-4EDFACCAFF69}"/>
            </a:ext>
          </a:extLst>
        </xdr:cNvPr>
        <xdr:cNvCxnSpPr/>
      </xdr:nvCxnSpPr>
      <xdr:spPr>
        <a:xfrm flipV="1">
          <a:off x="4086225" y="954976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140987</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BDBDC2B5-B59C-4023-B29C-95DC7D0FD0F3}"/>
            </a:ext>
          </a:extLst>
        </xdr:cNvPr>
        <xdr:cNvSpPr txBox="1"/>
      </xdr:nvSpPr>
      <xdr:spPr>
        <a:xfrm>
          <a:off x="4124960"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137160</xdr:rowOff>
    </xdr:from>
    <xdr:to>
      <xdr:col>24</xdr:col>
      <xdr:colOff>152400</xdr:colOff>
      <xdr:row>63</xdr:row>
      <xdr:rowOff>137160</xdr:rowOff>
    </xdr:to>
    <xdr:cxnSp macro="">
      <xdr:nvCxnSpPr>
        <xdr:cNvPr id="163" name="直線コネクタ 162">
          <a:extLst>
            <a:ext uri="{FF2B5EF4-FFF2-40B4-BE49-F238E27FC236}">
              <a16:creationId xmlns:a16="http://schemas.microsoft.com/office/drawing/2014/main" id="{0106C1A6-B1B0-4AE5-80A4-A87459310162}"/>
            </a:ext>
          </a:extLst>
        </xdr:cNvPr>
        <xdr:cNvCxnSpPr/>
      </xdr:nvCxnSpPr>
      <xdr:spPr>
        <a:xfrm>
          <a:off x="4020820" y="10698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108602</xdr:rowOff>
    </xdr:from>
    <xdr:ext cx="405111" cy="259045"/>
    <xdr:sp macro="" textlink="">
      <xdr:nvSpPr>
        <xdr:cNvPr id="164" name="【橋りょう・トンネル】&#10;有形固定資産減価償却率最大値テキスト">
          <a:extLst>
            <a:ext uri="{FF2B5EF4-FFF2-40B4-BE49-F238E27FC236}">
              <a16:creationId xmlns:a16="http://schemas.microsoft.com/office/drawing/2014/main" id="{9E18215C-4468-4BCA-86E9-36EE84C9D556}"/>
            </a:ext>
          </a:extLst>
        </xdr:cNvPr>
        <xdr:cNvSpPr txBox="1"/>
      </xdr:nvSpPr>
      <xdr:spPr>
        <a:xfrm>
          <a:off x="412496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161925</xdr:rowOff>
    </xdr:from>
    <xdr:to>
      <xdr:col>24</xdr:col>
      <xdr:colOff>152400</xdr:colOff>
      <xdr:row>56</xdr:row>
      <xdr:rowOff>161925</xdr:rowOff>
    </xdr:to>
    <xdr:cxnSp macro="">
      <xdr:nvCxnSpPr>
        <xdr:cNvPr id="165" name="直線コネクタ 164">
          <a:extLst>
            <a:ext uri="{FF2B5EF4-FFF2-40B4-BE49-F238E27FC236}">
              <a16:creationId xmlns:a16="http://schemas.microsoft.com/office/drawing/2014/main" id="{7E1BB1DC-7039-4F3E-A058-6A4CF7360AB4}"/>
            </a:ext>
          </a:extLst>
        </xdr:cNvPr>
        <xdr:cNvCxnSpPr/>
      </xdr:nvCxnSpPr>
      <xdr:spPr>
        <a:xfrm>
          <a:off x="4020820" y="9549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0B829AE8-FD26-496D-88DC-6712F038337A}"/>
            </a:ext>
          </a:extLst>
        </xdr:cNvPr>
        <xdr:cNvSpPr txBox="1"/>
      </xdr:nvSpPr>
      <xdr:spPr>
        <a:xfrm>
          <a:off x="4124960" y="9891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67" name="フローチャート: 判断 166">
          <a:extLst>
            <a:ext uri="{FF2B5EF4-FFF2-40B4-BE49-F238E27FC236}">
              <a16:creationId xmlns:a16="http://schemas.microsoft.com/office/drawing/2014/main" id="{B438856D-9CAA-429A-80BA-A98DAF391D65}"/>
            </a:ext>
          </a:extLst>
        </xdr:cNvPr>
        <xdr:cNvSpPr/>
      </xdr:nvSpPr>
      <xdr:spPr>
        <a:xfrm>
          <a:off x="4036060" y="1003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xdr:rowOff>
    </xdr:from>
    <xdr:to>
      <xdr:col>20</xdr:col>
      <xdr:colOff>38100</xdr:colOff>
      <xdr:row>60</xdr:row>
      <xdr:rowOff>106045</xdr:rowOff>
    </xdr:to>
    <xdr:sp macro="" textlink="">
      <xdr:nvSpPr>
        <xdr:cNvPr id="168" name="フローチャート: 判断 167">
          <a:extLst>
            <a:ext uri="{FF2B5EF4-FFF2-40B4-BE49-F238E27FC236}">
              <a16:creationId xmlns:a16="http://schemas.microsoft.com/office/drawing/2014/main" id="{5106555D-D6D2-4527-8790-0CE761971B4F}"/>
            </a:ext>
          </a:extLst>
        </xdr:cNvPr>
        <xdr:cNvSpPr/>
      </xdr:nvSpPr>
      <xdr:spPr>
        <a:xfrm>
          <a:off x="3312160" y="1006284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31115</xdr:rowOff>
    </xdr:from>
    <xdr:to>
      <xdr:col>15</xdr:col>
      <xdr:colOff>101600</xdr:colOff>
      <xdr:row>60</xdr:row>
      <xdr:rowOff>132715</xdr:rowOff>
    </xdr:to>
    <xdr:sp macro="" textlink="">
      <xdr:nvSpPr>
        <xdr:cNvPr id="169" name="フローチャート: 判断 168">
          <a:extLst>
            <a:ext uri="{FF2B5EF4-FFF2-40B4-BE49-F238E27FC236}">
              <a16:creationId xmlns:a16="http://schemas.microsoft.com/office/drawing/2014/main" id="{2A28BDF4-D40C-4486-831B-3481AE733506}"/>
            </a:ext>
          </a:extLst>
        </xdr:cNvPr>
        <xdr:cNvSpPr/>
      </xdr:nvSpPr>
      <xdr:spPr>
        <a:xfrm>
          <a:off x="25146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57785</xdr:rowOff>
    </xdr:from>
    <xdr:to>
      <xdr:col>10</xdr:col>
      <xdr:colOff>165100</xdr:colOff>
      <xdr:row>60</xdr:row>
      <xdr:rowOff>159385</xdr:rowOff>
    </xdr:to>
    <xdr:sp macro="" textlink="">
      <xdr:nvSpPr>
        <xdr:cNvPr id="170" name="フローチャート: 判断 169">
          <a:extLst>
            <a:ext uri="{FF2B5EF4-FFF2-40B4-BE49-F238E27FC236}">
              <a16:creationId xmlns:a16="http://schemas.microsoft.com/office/drawing/2014/main" id="{681282FE-728C-474F-8729-2B41009DB181}"/>
            </a:ext>
          </a:extLst>
        </xdr:cNvPr>
        <xdr:cNvSpPr/>
      </xdr:nvSpPr>
      <xdr:spPr>
        <a:xfrm>
          <a:off x="1739900" y="1011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D7E1266-9F9D-4205-AA1B-313C920C170D}"/>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14E1229D-F61F-4F46-BFA7-B91F1CB648EB}"/>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FEA7349C-2B68-4B76-9822-0D1DB0B27CDD}"/>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5129BC92-2F78-4710-B567-4B8ACF9F1293}"/>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48B7B6F7-6786-499D-9C27-18D90066716B}"/>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88265</xdr:rowOff>
    </xdr:from>
    <xdr:to>
      <xdr:col>24</xdr:col>
      <xdr:colOff>114300</xdr:colOff>
      <xdr:row>61</xdr:row>
      <xdr:rowOff>18415</xdr:rowOff>
    </xdr:to>
    <xdr:sp macro="" textlink="">
      <xdr:nvSpPr>
        <xdr:cNvPr id="176" name="楕円 175">
          <a:extLst>
            <a:ext uri="{FF2B5EF4-FFF2-40B4-BE49-F238E27FC236}">
              <a16:creationId xmlns:a16="http://schemas.microsoft.com/office/drawing/2014/main" id="{03F264A1-F747-4BE0-8207-A158CA63FD0B}"/>
            </a:ext>
          </a:extLst>
        </xdr:cNvPr>
        <xdr:cNvSpPr/>
      </xdr:nvSpPr>
      <xdr:spPr>
        <a:xfrm>
          <a:off x="4036060" y="10146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66692</xdr:rowOff>
    </xdr:from>
    <xdr:ext cx="405111" cy="259045"/>
    <xdr:sp macro="" textlink="">
      <xdr:nvSpPr>
        <xdr:cNvPr id="177" name="【橋りょう・トンネル】&#10;有形固定資産減価償却率該当値テキスト">
          <a:extLst>
            <a:ext uri="{FF2B5EF4-FFF2-40B4-BE49-F238E27FC236}">
              <a16:creationId xmlns:a16="http://schemas.microsoft.com/office/drawing/2014/main" id="{0FB7A7CE-9068-4FEC-A746-7EDFBE0C6983}"/>
            </a:ext>
          </a:extLst>
        </xdr:cNvPr>
        <xdr:cNvSpPr txBox="1"/>
      </xdr:nvSpPr>
      <xdr:spPr>
        <a:xfrm>
          <a:off x="4124960" y="1012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29210</xdr:rowOff>
    </xdr:from>
    <xdr:to>
      <xdr:col>20</xdr:col>
      <xdr:colOff>38100</xdr:colOff>
      <xdr:row>60</xdr:row>
      <xdr:rowOff>130810</xdr:rowOff>
    </xdr:to>
    <xdr:sp macro="" textlink="">
      <xdr:nvSpPr>
        <xdr:cNvPr id="178" name="楕円 177">
          <a:extLst>
            <a:ext uri="{FF2B5EF4-FFF2-40B4-BE49-F238E27FC236}">
              <a16:creationId xmlns:a16="http://schemas.microsoft.com/office/drawing/2014/main" id="{53DC8018-0CD8-4616-997A-B448070612E2}"/>
            </a:ext>
          </a:extLst>
        </xdr:cNvPr>
        <xdr:cNvSpPr/>
      </xdr:nvSpPr>
      <xdr:spPr>
        <a:xfrm>
          <a:off x="3312160" y="100876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80010</xdr:rowOff>
    </xdr:from>
    <xdr:to>
      <xdr:col>24</xdr:col>
      <xdr:colOff>63500</xdr:colOff>
      <xdr:row>60</xdr:row>
      <xdr:rowOff>139065</xdr:rowOff>
    </xdr:to>
    <xdr:cxnSp macro="">
      <xdr:nvCxnSpPr>
        <xdr:cNvPr id="179" name="直線コネクタ 178">
          <a:extLst>
            <a:ext uri="{FF2B5EF4-FFF2-40B4-BE49-F238E27FC236}">
              <a16:creationId xmlns:a16="http://schemas.microsoft.com/office/drawing/2014/main" id="{E3FE28DA-B0B0-4F5D-AB88-A8807C7C9F3C}"/>
            </a:ext>
          </a:extLst>
        </xdr:cNvPr>
        <xdr:cNvCxnSpPr/>
      </xdr:nvCxnSpPr>
      <xdr:spPr>
        <a:xfrm>
          <a:off x="3355340" y="10138410"/>
          <a:ext cx="73152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166370</xdr:rowOff>
    </xdr:from>
    <xdr:to>
      <xdr:col>15</xdr:col>
      <xdr:colOff>101600</xdr:colOff>
      <xdr:row>60</xdr:row>
      <xdr:rowOff>96520</xdr:rowOff>
    </xdr:to>
    <xdr:sp macro="" textlink="">
      <xdr:nvSpPr>
        <xdr:cNvPr id="180" name="楕円 179">
          <a:extLst>
            <a:ext uri="{FF2B5EF4-FFF2-40B4-BE49-F238E27FC236}">
              <a16:creationId xmlns:a16="http://schemas.microsoft.com/office/drawing/2014/main" id="{ACF73703-AED3-45C0-879C-F111B4A23D42}"/>
            </a:ext>
          </a:extLst>
        </xdr:cNvPr>
        <xdr:cNvSpPr/>
      </xdr:nvSpPr>
      <xdr:spPr>
        <a:xfrm>
          <a:off x="2514600" y="10057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80010</xdr:rowOff>
    </xdr:to>
    <xdr:cxnSp macro="">
      <xdr:nvCxnSpPr>
        <xdr:cNvPr id="181" name="直線コネクタ 180">
          <a:extLst>
            <a:ext uri="{FF2B5EF4-FFF2-40B4-BE49-F238E27FC236}">
              <a16:creationId xmlns:a16="http://schemas.microsoft.com/office/drawing/2014/main" id="{466A4FBA-FB2A-466E-9C68-6098607A74B9}"/>
            </a:ext>
          </a:extLst>
        </xdr:cNvPr>
        <xdr:cNvCxnSpPr/>
      </xdr:nvCxnSpPr>
      <xdr:spPr>
        <a:xfrm>
          <a:off x="2565400" y="1010412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31115</xdr:rowOff>
    </xdr:from>
    <xdr:to>
      <xdr:col>10</xdr:col>
      <xdr:colOff>165100</xdr:colOff>
      <xdr:row>60</xdr:row>
      <xdr:rowOff>132715</xdr:rowOff>
    </xdr:to>
    <xdr:sp macro="" textlink="">
      <xdr:nvSpPr>
        <xdr:cNvPr id="182" name="楕円 181">
          <a:extLst>
            <a:ext uri="{FF2B5EF4-FFF2-40B4-BE49-F238E27FC236}">
              <a16:creationId xmlns:a16="http://schemas.microsoft.com/office/drawing/2014/main" id="{0350B464-F969-4930-A5B3-173172675A90}"/>
            </a:ext>
          </a:extLst>
        </xdr:cNvPr>
        <xdr:cNvSpPr/>
      </xdr:nvSpPr>
      <xdr:spPr>
        <a:xfrm>
          <a:off x="17399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45720</xdr:rowOff>
    </xdr:from>
    <xdr:to>
      <xdr:col>15</xdr:col>
      <xdr:colOff>50800</xdr:colOff>
      <xdr:row>60</xdr:row>
      <xdr:rowOff>81915</xdr:rowOff>
    </xdr:to>
    <xdr:cxnSp macro="">
      <xdr:nvCxnSpPr>
        <xdr:cNvPr id="183" name="直線コネクタ 182">
          <a:extLst>
            <a:ext uri="{FF2B5EF4-FFF2-40B4-BE49-F238E27FC236}">
              <a16:creationId xmlns:a16="http://schemas.microsoft.com/office/drawing/2014/main" id="{10D04829-FAF5-4447-A356-DC4ADD609278}"/>
            </a:ext>
          </a:extLst>
        </xdr:cNvPr>
        <xdr:cNvCxnSpPr/>
      </xdr:nvCxnSpPr>
      <xdr:spPr>
        <a:xfrm flipV="1">
          <a:off x="1790700" y="10104120"/>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122572</xdr:rowOff>
    </xdr:from>
    <xdr:ext cx="405111" cy="259045"/>
    <xdr:sp macro="" textlink="">
      <xdr:nvSpPr>
        <xdr:cNvPr id="184" name="n_1aveValue【橋りょう・トンネル】&#10;有形固定資産減価償却率">
          <a:extLst>
            <a:ext uri="{FF2B5EF4-FFF2-40B4-BE49-F238E27FC236}">
              <a16:creationId xmlns:a16="http://schemas.microsoft.com/office/drawing/2014/main" id="{AB3A5021-6A51-4A5F-A3A4-FAF8CE596969}"/>
            </a:ext>
          </a:extLst>
        </xdr:cNvPr>
        <xdr:cNvSpPr txBox="1"/>
      </xdr:nvSpPr>
      <xdr:spPr>
        <a:xfrm>
          <a:off x="317056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123842</xdr:rowOff>
    </xdr:from>
    <xdr:ext cx="405111" cy="259045"/>
    <xdr:sp macro="" textlink="">
      <xdr:nvSpPr>
        <xdr:cNvPr id="185" name="n_2aveValue【橋りょう・トンネル】&#10;有形固定資産減価償却率">
          <a:extLst>
            <a:ext uri="{FF2B5EF4-FFF2-40B4-BE49-F238E27FC236}">
              <a16:creationId xmlns:a16="http://schemas.microsoft.com/office/drawing/2014/main" id="{1CB34D28-0D6B-46A9-B53B-908AB73651EA}"/>
            </a:ext>
          </a:extLst>
        </xdr:cNvPr>
        <xdr:cNvSpPr txBox="1"/>
      </xdr:nvSpPr>
      <xdr:spPr>
        <a:xfrm>
          <a:off x="238570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150512</xdr:rowOff>
    </xdr:from>
    <xdr:ext cx="405111" cy="259045"/>
    <xdr:sp macro="" textlink="">
      <xdr:nvSpPr>
        <xdr:cNvPr id="186" name="n_3aveValue【橋りょう・トンネル】&#10;有形固定資産減価償却率">
          <a:extLst>
            <a:ext uri="{FF2B5EF4-FFF2-40B4-BE49-F238E27FC236}">
              <a16:creationId xmlns:a16="http://schemas.microsoft.com/office/drawing/2014/main" id="{2D25163D-378C-444B-A356-1D092CEFDACA}"/>
            </a:ext>
          </a:extLst>
        </xdr:cNvPr>
        <xdr:cNvSpPr txBox="1"/>
      </xdr:nvSpPr>
      <xdr:spPr>
        <a:xfrm>
          <a:off x="1611004"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121937</xdr:rowOff>
    </xdr:from>
    <xdr:ext cx="405111" cy="259045"/>
    <xdr:sp macro="" textlink="">
      <xdr:nvSpPr>
        <xdr:cNvPr id="187" name="n_1mainValue【橋りょう・トンネル】&#10;有形固定資産減価償却率">
          <a:extLst>
            <a:ext uri="{FF2B5EF4-FFF2-40B4-BE49-F238E27FC236}">
              <a16:creationId xmlns:a16="http://schemas.microsoft.com/office/drawing/2014/main" id="{545479B0-C1FA-4F7F-A720-924C070859F4}"/>
            </a:ext>
          </a:extLst>
        </xdr:cNvPr>
        <xdr:cNvSpPr txBox="1"/>
      </xdr:nvSpPr>
      <xdr:spPr>
        <a:xfrm>
          <a:off x="317056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88" name="n_2mainValue【橋りょう・トンネル】&#10;有形固定資産減価償却率">
          <a:extLst>
            <a:ext uri="{FF2B5EF4-FFF2-40B4-BE49-F238E27FC236}">
              <a16:creationId xmlns:a16="http://schemas.microsoft.com/office/drawing/2014/main" id="{0D36AC8C-1483-4C39-AD28-C322F945A033}"/>
            </a:ext>
          </a:extLst>
        </xdr:cNvPr>
        <xdr:cNvSpPr txBox="1"/>
      </xdr:nvSpPr>
      <xdr:spPr>
        <a:xfrm>
          <a:off x="238570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149242</xdr:rowOff>
    </xdr:from>
    <xdr:ext cx="405111" cy="259045"/>
    <xdr:sp macro="" textlink="">
      <xdr:nvSpPr>
        <xdr:cNvPr id="189" name="n_3mainValue【橋りょう・トンネル】&#10;有形固定資産減価償却率">
          <a:extLst>
            <a:ext uri="{FF2B5EF4-FFF2-40B4-BE49-F238E27FC236}">
              <a16:creationId xmlns:a16="http://schemas.microsoft.com/office/drawing/2014/main" id="{6683A150-96E2-454C-B09E-8196BD83AADD}"/>
            </a:ext>
          </a:extLst>
        </xdr:cNvPr>
        <xdr:cNvSpPr txBox="1"/>
      </xdr:nvSpPr>
      <xdr:spPr>
        <a:xfrm>
          <a:off x="161100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805F128B-03BA-4B0B-A5D6-8E3DF4C31215}"/>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398A7382-9FA9-45AF-858F-E133BCE65C56}"/>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2C08D2A2-133D-4E27-92DD-5A9E1B318033}"/>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5C2B838C-D713-4B25-A0D9-4825309F668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6454F3C4-8424-42E1-B4D2-17D90E5D3C46}"/>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015BAC05-5D5A-464A-9C5A-D006AB14C34F}"/>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4C801166-00A4-4D49-AF39-540872920A01}"/>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53882FB8-CC82-42EA-9317-5E0023860E49}"/>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F10CDEA4-BBD6-4B30-92EC-4055C228E909}"/>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1ABCCFBD-D44F-42CF-A128-2ADFBB65C5A1}"/>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0" name="直線コネクタ 199">
          <a:extLst>
            <a:ext uri="{FF2B5EF4-FFF2-40B4-BE49-F238E27FC236}">
              <a16:creationId xmlns:a16="http://schemas.microsoft.com/office/drawing/2014/main" id="{AE55CA71-2185-4A68-8F7E-56A037378141}"/>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1" name="テキスト ボックス 200">
          <a:extLst>
            <a:ext uri="{FF2B5EF4-FFF2-40B4-BE49-F238E27FC236}">
              <a16:creationId xmlns:a16="http://schemas.microsoft.com/office/drawing/2014/main" id="{682AFBD5-74A9-42B9-B41D-866587195FE3}"/>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2" name="直線コネクタ 201">
          <a:extLst>
            <a:ext uri="{FF2B5EF4-FFF2-40B4-BE49-F238E27FC236}">
              <a16:creationId xmlns:a16="http://schemas.microsoft.com/office/drawing/2014/main" id="{8FCCC42C-D933-4C22-A88E-1FEC0D4FEFCB}"/>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3" name="テキスト ボックス 202">
          <a:extLst>
            <a:ext uri="{FF2B5EF4-FFF2-40B4-BE49-F238E27FC236}">
              <a16:creationId xmlns:a16="http://schemas.microsoft.com/office/drawing/2014/main" id="{CB67F31B-4711-4F77-9FC0-4EA72B5C6282}"/>
            </a:ext>
          </a:extLst>
        </xdr:cNvPr>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4" name="直線コネクタ 203">
          <a:extLst>
            <a:ext uri="{FF2B5EF4-FFF2-40B4-BE49-F238E27FC236}">
              <a16:creationId xmlns:a16="http://schemas.microsoft.com/office/drawing/2014/main" id="{44AD7F67-7657-42F1-B2F2-D3D9E3160CC2}"/>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5" name="テキスト ボックス 204">
          <a:extLst>
            <a:ext uri="{FF2B5EF4-FFF2-40B4-BE49-F238E27FC236}">
              <a16:creationId xmlns:a16="http://schemas.microsoft.com/office/drawing/2014/main" id="{F7696E03-8862-4E44-BC1D-CCE517CB7931}"/>
            </a:ext>
          </a:extLst>
        </xdr:cNvPr>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6" name="直線コネクタ 205">
          <a:extLst>
            <a:ext uri="{FF2B5EF4-FFF2-40B4-BE49-F238E27FC236}">
              <a16:creationId xmlns:a16="http://schemas.microsoft.com/office/drawing/2014/main" id="{1C4AC1D3-EFEA-4E04-963D-590815A8051A}"/>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7" name="テキスト ボックス 206">
          <a:extLst>
            <a:ext uri="{FF2B5EF4-FFF2-40B4-BE49-F238E27FC236}">
              <a16:creationId xmlns:a16="http://schemas.microsoft.com/office/drawing/2014/main" id="{EEB4FE50-0419-4BB8-9EAC-A35656CA1F28}"/>
            </a:ext>
          </a:extLst>
        </xdr:cNvPr>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D5D716EE-F173-473C-AF80-9BE99E0B7538}"/>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9" name="テキスト ボックス 208">
          <a:extLst>
            <a:ext uri="{FF2B5EF4-FFF2-40B4-BE49-F238E27FC236}">
              <a16:creationId xmlns:a16="http://schemas.microsoft.com/office/drawing/2014/main" id="{49437D0A-F984-4BEC-96CE-FEF5A8D795B2}"/>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6AB47025-BB34-4278-8086-8D63BB6212C3}"/>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39064</xdr:rowOff>
    </xdr:from>
    <xdr:to>
      <xdr:col>54</xdr:col>
      <xdr:colOff>189865</xdr:colOff>
      <xdr:row>63</xdr:row>
      <xdr:rowOff>155217</xdr:rowOff>
    </xdr:to>
    <xdr:cxnSp macro="">
      <xdr:nvCxnSpPr>
        <xdr:cNvPr id="211" name="直線コネクタ 210">
          <a:extLst>
            <a:ext uri="{FF2B5EF4-FFF2-40B4-BE49-F238E27FC236}">
              <a16:creationId xmlns:a16="http://schemas.microsoft.com/office/drawing/2014/main" id="{6796FC39-47FE-4C96-B739-B0BA76632624}"/>
            </a:ext>
          </a:extLst>
        </xdr:cNvPr>
        <xdr:cNvCxnSpPr/>
      </xdr:nvCxnSpPr>
      <xdr:spPr>
        <a:xfrm flipV="1">
          <a:off x="9219565" y="9426904"/>
          <a:ext cx="0" cy="128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159044</xdr:rowOff>
    </xdr:from>
    <xdr:ext cx="469744" cy="259045"/>
    <xdr:sp macro="" textlink="">
      <xdr:nvSpPr>
        <xdr:cNvPr id="212" name="【橋りょう・トンネル】&#10;一人当たり有形固定資産（償却資産）額最小値テキスト">
          <a:extLst>
            <a:ext uri="{FF2B5EF4-FFF2-40B4-BE49-F238E27FC236}">
              <a16:creationId xmlns:a16="http://schemas.microsoft.com/office/drawing/2014/main" id="{CEFD0BC3-F774-4F73-B0FF-9C6E5EA35D47}"/>
            </a:ext>
          </a:extLst>
        </xdr:cNvPr>
        <xdr:cNvSpPr txBox="1"/>
      </xdr:nvSpPr>
      <xdr:spPr>
        <a:xfrm>
          <a:off x="9258300" y="1072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155217</xdr:rowOff>
    </xdr:from>
    <xdr:to>
      <xdr:col>55</xdr:col>
      <xdr:colOff>88900</xdr:colOff>
      <xdr:row>63</xdr:row>
      <xdr:rowOff>155217</xdr:rowOff>
    </xdr:to>
    <xdr:cxnSp macro="">
      <xdr:nvCxnSpPr>
        <xdr:cNvPr id="213" name="直線コネクタ 212">
          <a:extLst>
            <a:ext uri="{FF2B5EF4-FFF2-40B4-BE49-F238E27FC236}">
              <a16:creationId xmlns:a16="http://schemas.microsoft.com/office/drawing/2014/main" id="{9B38D54B-5745-4E76-9A54-1F6586E7CE05}"/>
            </a:ext>
          </a:extLst>
        </xdr:cNvPr>
        <xdr:cNvCxnSpPr/>
      </xdr:nvCxnSpPr>
      <xdr:spPr>
        <a:xfrm>
          <a:off x="9154160" y="107165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157191</xdr:rowOff>
    </xdr:from>
    <xdr:ext cx="599010" cy="259045"/>
    <xdr:sp macro="" textlink="">
      <xdr:nvSpPr>
        <xdr:cNvPr id="214" name="【橋りょう・トンネル】&#10;一人当たり有形固定資産（償却資産）額最大値テキスト">
          <a:extLst>
            <a:ext uri="{FF2B5EF4-FFF2-40B4-BE49-F238E27FC236}">
              <a16:creationId xmlns:a16="http://schemas.microsoft.com/office/drawing/2014/main" id="{6E556191-BF3B-467F-AA79-9255F61D8074}"/>
            </a:ext>
          </a:extLst>
        </xdr:cNvPr>
        <xdr:cNvSpPr txBox="1"/>
      </xdr:nvSpPr>
      <xdr:spPr>
        <a:xfrm>
          <a:off x="9258300" y="920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39064</xdr:rowOff>
    </xdr:from>
    <xdr:to>
      <xdr:col>55</xdr:col>
      <xdr:colOff>88900</xdr:colOff>
      <xdr:row>56</xdr:row>
      <xdr:rowOff>39064</xdr:rowOff>
    </xdr:to>
    <xdr:cxnSp macro="">
      <xdr:nvCxnSpPr>
        <xdr:cNvPr id="215" name="直線コネクタ 214">
          <a:extLst>
            <a:ext uri="{FF2B5EF4-FFF2-40B4-BE49-F238E27FC236}">
              <a16:creationId xmlns:a16="http://schemas.microsoft.com/office/drawing/2014/main" id="{C04564EF-C784-45BD-8D20-D337A2B627C4}"/>
            </a:ext>
          </a:extLst>
        </xdr:cNvPr>
        <xdr:cNvCxnSpPr/>
      </xdr:nvCxnSpPr>
      <xdr:spPr>
        <a:xfrm>
          <a:off x="9154160" y="9426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11147</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F86C00D3-B4C5-4593-9F1D-D683C32667EB}"/>
            </a:ext>
          </a:extLst>
        </xdr:cNvPr>
        <xdr:cNvSpPr txBox="1"/>
      </xdr:nvSpPr>
      <xdr:spPr>
        <a:xfrm>
          <a:off x="9258300" y="10069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159720</xdr:rowOff>
    </xdr:from>
    <xdr:to>
      <xdr:col>55</xdr:col>
      <xdr:colOff>50800</xdr:colOff>
      <xdr:row>61</xdr:row>
      <xdr:rowOff>89870</xdr:rowOff>
    </xdr:to>
    <xdr:sp macro="" textlink="">
      <xdr:nvSpPr>
        <xdr:cNvPr id="217" name="フローチャート: 判断 216">
          <a:extLst>
            <a:ext uri="{FF2B5EF4-FFF2-40B4-BE49-F238E27FC236}">
              <a16:creationId xmlns:a16="http://schemas.microsoft.com/office/drawing/2014/main" id="{A1E3B8F9-490C-4BFF-BDCC-AE317265173A}"/>
            </a:ext>
          </a:extLst>
        </xdr:cNvPr>
        <xdr:cNvSpPr/>
      </xdr:nvSpPr>
      <xdr:spPr>
        <a:xfrm>
          <a:off x="9192260" y="102181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17206</xdr:rowOff>
    </xdr:from>
    <xdr:to>
      <xdr:col>50</xdr:col>
      <xdr:colOff>165100</xdr:colOff>
      <xdr:row>61</xdr:row>
      <xdr:rowOff>118806</xdr:rowOff>
    </xdr:to>
    <xdr:sp macro="" textlink="">
      <xdr:nvSpPr>
        <xdr:cNvPr id="218" name="フローチャート: 判断 217">
          <a:extLst>
            <a:ext uri="{FF2B5EF4-FFF2-40B4-BE49-F238E27FC236}">
              <a16:creationId xmlns:a16="http://schemas.microsoft.com/office/drawing/2014/main" id="{2970AA5E-D56F-4413-BB60-7549F68F42E7}"/>
            </a:ext>
          </a:extLst>
        </xdr:cNvPr>
        <xdr:cNvSpPr/>
      </xdr:nvSpPr>
      <xdr:spPr>
        <a:xfrm>
          <a:off x="8445500" y="10243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36333</xdr:rowOff>
    </xdr:from>
    <xdr:to>
      <xdr:col>46</xdr:col>
      <xdr:colOff>38100</xdr:colOff>
      <xdr:row>61</xdr:row>
      <xdr:rowOff>137933</xdr:rowOff>
    </xdr:to>
    <xdr:sp macro="" textlink="">
      <xdr:nvSpPr>
        <xdr:cNvPr id="219" name="フローチャート: 判断 218">
          <a:extLst>
            <a:ext uri="{FF2B5EF4-FFF2-40B4-BE49-F238E27FC236}">
              <a16:creationId xmlns:a16="http://schemas.microsoft.com/office/drawing/2014/main" id="{DF4C6464-0A7D-4B5B-A913-EF902037F039}"/>
            </a:ext>
          </a:extLst>
        </xdr:cNvPr>
        <xdr:cNvSpPr/>
      </xdr:nvSpPr>
      <xdr:spPr>
        <a:xfrm>
          <a:off x="7670800" y="102623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43628</xdr:rowOff>
    </xdr:from>
    <xdr:to>
      <xdr:col>41</xdr:col>
      <xdr:colOff>101600</xdr:colOff>
      <xdr:row>61</xdr:row>
      <xdr:rowOff>145228</xdr:rowOff>
    </xdr:to>
    <xdr:sp macro="" textlink="">
      <xdr:nvSpPr>
        <xdr:cNvPr id="220" name="フローチャート: 判断 219">
          <a:extLst>
            <a:ext uri="{FF2B5EF4-FFF2-40B4-BE49-F238E27FC236}">
              <a16:creationId xmlns:a16="http://schemas.microsoft.com/office/drawing/2014/main" id="{48C78E93-18F5-4775-ADBD-793BFD6A94B4}"/>
            </a:ext>
          </a:extLst>
        </xdr:cNvPr>
        <xdr:cNvSpPr/>
      </xdr:nvSpPr>
      <xdr:spPr>
        <a:xfrm>
          <a:off x="6873240" y="102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AD50987A-D120-4E8B-A5D3-9C59DEB3E4C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C90EC41D-BA11-4033-9B36-7C96DB189D34}"/>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E6325719-FCA2-40E5-BCF4-FBC99E501328}"/>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8ABEB26F-B4EB-4620-AFA5-B253D00AF1B7}"/>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BA4E265-7AD4-4079-A3BA-053EFC1A946B}"/>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297</xdr:rowOff>
    </xdr:from>
    <xdr:to>
      <xdr:col>55</xdr:col>
      <xdr:colOff>50800</xdr:colOff>
      <xdr:row>63</xdr:row>
      <xdr:rowOff>101897</xdr:rowOff>
    </xdr:to>
    <xdr:sp macro="" textlink="">
      <xdr:nvSpPr>
        <xdr:cNvPr id="226" name="楕円 225">
          <a:extLst>
            <a:ext uri="{FF2B5EF4-FFF2-40B4-BE49-F238E27FC236}">
              <a16:creationId xmlns:a16="http://schemas.microsoft.com/office/drawing/2014/main" id="{A1D4D86F-B5C4-4B42-899B-F73313D43944}"/>
            </a:ext>
          </a:extLst>
        </xdr:cNvPr>
        <xdr:cNvSpPr/>
      </xdr:nvSpPr>
      <xdr:spPr>
        <a:xfrm>
          <a:off x="9192260" y="105616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86674</xdr:rowOff>
    </xdr:from>
    <xdr:ext cx="534377" cy="259045"/>
    <xdr:sp macro="" textlink="">
      <xdr:nvSpPr>
        <xdr:cNvPr id="227" name="【橋りょう・トンネル】&#10;一人当たり有形固定資産（償却資産）額該当値テキスト">
          <a:extLst>
            <a:ext uri="{FF2B5EF4-FFF2-40B4-BE49-F238E27FC236}">
              <a16:creationId xmlns:a16="http://schemas.microsoft.com/office/drawing/2014/main" id="{B38BDBF1-EAA4-4E9D-8835-2454FDDB941C}"/>
            </a:ext>
          </a:extLst>
        </xdr:cNvPr>
        <xdr:cNvSpPr txBox="1"/>
      </xdr:nvSpPr>
      <xdr:spPr>
        <a:xfrm>
          <a:off x="9258300" y="1048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29585</xdr:rowOff>
    </xdr:from>
    <xdr:to>
      <xdr:col>50</xdr:col>
      <xdr:colOff>165100</xdr:colOff>
      <xdr:row>63</xdr:row>
      <xdr:rowOff>131185</xdr:rowOff>
    </xdr:to>
    <xdr:sp macro="" textlink="">
      <xdr:nvSpPr>
        <xdr:cNvPr id="228" name="楕円 227">
          <a:extLst>
            <a:ext uri="{FF2B5EF4-FFF2-40B4-BE49-F238E27FC236}">
              <a16:creationId xmlns:a16="http://schemas.microsoft.com/office/drawing/2014/main" id="{2ED6D4A6-99D9-49B6-BCB6-D3853EDA0E9E}"/>
            </a:ext>
          </a:extLst>
        </xdr:cNvPr>
        <xdr:cNvSpPr/>
      </xdr:nvSpPr>
      <xdr:spPr>
        <a:xfrm>
          <a:off x="8445500" y="105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51097</xdr:rowOff>
    </xdr:from>
    <xdr:to>
      <xdr:col>55</xdr:col>
      <xdr:colOff>0</xdr:colOff>
      <xdr:row>63</xdr:row>
      <xdr:rowOff>80385</xdr:rowOff>
    </xdr:to>
    <xdr:cxnSp macro="">
      <xdr:nvCxnSpPr>
        <xdr:cNvPr id="229" name="直線コネクタ 228">
          <a:extLst>
            <a:ext uri="{FF2B5EF4-FFF2-40B4-BE49-F238E27FC236}">
              <a16:creationId xmlns:a16="http://schemas.microsoft.com/office/drawing/2014/main" id="{DB50FE10-8EB4-432B-BA94-EC1DAD73DD1C}"/>
            </a:ext>
          </a:extLst>
        </xdr:cNvPr>
        <xdr:cNvCxnSpPr/>
      </xdr:nvCxnSpPr>
      <xdr:spPr>
        <a:xfrm flipV="1">
          <a:off x="8496300" y="10612417"/>
          <a:ext cx="723900" cy="2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35869</xdr:rowOff>
    </xdr:from>
    <xdr:to>
      <xdr:col>46</xdr:col>
      <xdr:colOff>38100</xdr:colOff>
      <xdr:row>63</xdr:row>
      <xdr:rowOff>137469</xdr:rowOff>
    </xdr:to>
    <xdr:sp macro="" textlink="">
      <xdr:nvSpPr>
        <xdr:cNvPr id="230" name="楕円 229">
          <a:extLst>
            <a:ext uri="{FF2B5EF4-FFF2-40B4-BE49-F238E27FC236}">
              <a16:creationId xmlns:a16="http://schemas.microsoft.com/office/drawing/2014/main" id="{7269521C-782F-414F-BD43-711E00AC0D02}"/>
            </a:ext>
          </a:extLst>
        </xdr:cNvPr>
        <xdr:cNvSpPr/>
      </xdr:nvSpPr>
      <xdr:spPr>
        <a:xfrm>
          <a:off x="7670800" y="105971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80385</xdr:rowOff>
    </xdr:from>
    <xdr:to>
      <xdr:col>50</xdr:col>
      <xdr:colOff>114300</xdr:colOff>
      <xdr:row>63</xdr:row>
      <xdr:rowOff>86669</xdr:rowOff>
    </xdr:to>
    <xdr:cxnSp macro="">
      <xdr:nvCxnSpPr>
        <xdr:cNvPr id="231" name="直線コネクタ 230">
          <a:extLst>
            <a:ext uri="{FF2B5EF4-FFF2-40B4-BE49-F238E27FC236}">
              <a16:creationId xmlns:a16="http://schemas.microsoft.com/office/drawing/2014/main" id="{687E83D1-4B77-41E3-B548-6680D0DBC7DE}"/>
            </a:ext>
          </a:extLst>
        </xdr:cNvPr>
        <xdr:cNvCxnSpPr/>
      </xdr:nvCxnSpPr>
      <xdr:spPr>
        <a:xfrm flipV="1">
          <a:off x="7713980" y="10641705"/>
          <a:ext cx="782320" cy="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36061</xdr:rowOff>
    </xdr:from>
    <xdr:to>
      <xdr:col>41</xdr:col>
      <xdr:colOff>101600</xdr:colOff>
      <xdr:row>63</xdr:row>
      <xdr:rowOff>137661</xdr:rowOff>
    </xdr:to>
    <xdr:sp macro="" textlink="">
      <xdr:nvSpPr>
        <xdr:cNvPr id="232" name="楕円 231">
          <a:extLst>
            <a:ext uri="{FF2B5EF4-FFF2-40B4-BE49-F238E27FC236}">
              <a16:creationId xmlns:a16="http://schemas.microsoft.com/office/drawing/2014/main" id="{634DA0A3-DE24-441D-8AAD-1930EECEC95B}"/>
            </a:ext>
          </a:extLst>
        </xdr:cNvPr>
        <xdr:cNvSpPr/>
      </xdr:nvSpPr>
      <xdr:spPr>
        <a:xfrm>
          <a:off x="6873240" y="1059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86669</xdr:rowOff>
    </xdr:from>
    <xdr:to>
      <xdr:col>45</xdr:col>
      <xdr:colOff>177800</xdr:colOff>
      <xdr:row>63</xdr:row>
      <xdr:rowOff>86861</xdr:rowOff>
    </xdr:to>
    <xdr:cxnSp macro="">
      <xdr:nvCxnSpPr>
        <xdr:cNvPr id="233" name="直線コネクタ 232">
          <a:extLst>
            <a:ext uri="{FF2B5EF4-FFF2-40B4-BE49-F238E27FC236}">
              <a16:creationId xmlns:a16="http://schemas.microsoft.com/office/drawing/2014/main" id="{7001DA70-AB8B-4E1E-A15E-1175BB421F43}"/>
            </a:ext>
          </a:extLst>
        </xdr:cNvPr>
        <xdr:cNvCxnSpPr/>
      </xdr:nvCxnSpPr>
      <xdr:spPr>
        <a:xfrm flipV="1">
          <a:off x="6924040" y="10647989"/>
          <a:ext cx="789940" cy="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135333</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782C34AC-AAA0-4B78-AD81-3071CC99AE8D}"/>
            </a:ext>
          </a:extLst>
        </xdr:cNvPr>
        <xdr:cNvSpPr txBox="1"/>
      </xdr:nvSpPr>
      <xdr:spPr>
        <a:xfrm>
          <a:off x="8214575" y="1002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154460</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B8021AE0-D3E5-43C2-8F62-FA85C35A1FF6}"/>
            </a:ext>
          </a:extLst>
        </xdr:cNvPr>
        <xdr:cNvSpPr txBox="1"/>
      </xdr:nvSpPr>
      <xdr:spPr>
        <a:xfrm>
          <a:off x="7444955" y="10045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161755</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06416E51-B790-41B1-86B4-79DF3E7BF967}"/>
            </a:ext>
          </a:extLst>
        </xdr:cNvPr>
        <xdr:cNvSpPr txBox="1"/>
      </xdr:nvSpPr>
      <xdr:spPr>
        <a:xfrm>
          <a:off x="6670255" y="1005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122312</xdr:rowOff>
    </xdr:from>
    <xdr:ext cx="534377" cy="259045"/>
    <xdr:sp macro="" textlink="">
      <xdr:nvSpPr>
        <xdr:cNvPr id="237" name="n_1mainValue【橋りょう・トンネル】&#10;一人当たり有形固定資産（償却資産）額">
          <a:extLst>
            <a:ext uri="{FF2B5EF4-FFF2-40B4-BE49-F238E27FC236}">
              <a16:creationId xmlns:a16="http://schemas.microsoft.com/office/drawing/2014/main" id="{AAE76904-9358-40A5-AFEA-3EC860D5538A}"/>
            </a:ext>
          </a:extLst>
        </xdr:cNvPr>
        <xdr:cNvSpPr txBox="1"/>
      </xdr:nvSpPr>
      <xdr:spPr>
        <a:xfrm>
          <a:off x="8239271" y="1068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128596</xdr:rowOff>
    </xdr:from>
    <xdr:ext cx="534377" cy="259045"/>
    <xdr:sp macro="" textlink="">
      <xdr:nvSpPr>
        <xdr:cNvPr id="238" name="n_2mainValue【橋りょう・トンネル】&#10;一人当たり有形固定資産（償却資産）額">
          <a:extLst>
            <a:ext uri="{FF2B5EF4-FFF2-40B4-BE49-F238E27FC236}">
              <a16:creationId xmlns:a16="http://schemas.microsoft.com/office/drawing/2014/main" id="{4DD73C98-C8ED-41DF-86E4-EDE128A9E150}"/>
            </a:ext>
          </a:extLst>
        </xdr:cNvPr>
        <xdr:cNvSpPr txBox="1"/>
      </xdr:nvSpPr>
      <xdr:spPr>
        <a:xfrm>
          <a:off x="7477271" y="1068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128788</xdr:rowOff>
    </xdr:from>
    <xdr:ext cx="534377" cy="259045"/>
    <xdr:sp macro="" textlink="">
      <xdr:nvSpPr>
        <xdr:cNvPr id="239" name="n_3mainValue【橋りょう・トンネル】&#10;一人当たり有形固定資産（償却資産）額">
          <a:extLst>
            <a:ext uri="{FF2B5EF4-FFF2-40B4-BE49-F238E27FC236}">
              <a16:creationId xmlns:a16="http://schemas.microsoft.com/office/drawing/2014/main" id="{DE2AEE80-207E-40DE-A3EB-9B5F02BCC56C}"/>
            </a:ext>
          </a:extLst>
        </xdr:cNvPr>
        <xdr:cNvSpPr txBox="1"/>
      </xdr:nvSpPr>
      <xdr:spPr>
        <a:xfrm>
          <a:off x="6702571" y="1069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02B7C6F7-0B34-4B14-B36B-0CDC2EB92B85}"/>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06EB6615-298C-4A3F-84F6-C20694B7EE05}"/>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DFC1929D-BC3D-406D-94B7-81FFFA0535BC}"/>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CB36A0A2-946B-42EF-B591-94148D8CF279}"/>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B34EEFBE-E00F-4912-AB72-6E73C8F54E58}"/>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19380AFC-DBEF-4F56-A34A-2A4146395E9D}"/>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64E86186-20CB-42A4-954E-C0769C50123D}"/>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129C3880-3E54-4023-BAC9-8A1EBA2ACF19}"/>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B259163E-62CD-4A0F-A295-AA366B1BE5A5}"/>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0B0DDD40-2264-44FC-BFAA-D4D7CDB2D1AC}"/>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a:extLst>
            <a:ext uri="{FF2B5EF4-FFF2-40B4-BE49-F238E27FC236}">
              <a16:creationId xmlns:a16="http://schemas.microsoft.com/office/drawing/2014/main" id="{195DA502-383C-42AD-8D06-DB6C9F0506D0}"/>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1" name="テキスト ボックス 250">
          <a:extLst>
            <a:ext uri="{FF2B5EF4-FFF2-40B4-BE49-F238E27FC236}">
              <a16:creationId xmlns:a16="http://schemas.microsoft.com/office/drawing/2014/main" id="{73B13B64-7BD3-4787-B4C3-E0ABD757493F}"/>
            </a:ext>
          </a:extLst>
        </xdr:cNvPr>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a:extLst>
            <a:ext uri="{FF2B5EF4-FFF2-40B4-BE49-F238E27FC236}">
              <a16:creationId xmlns:a16="http://schemas.microsoft.com/office/drawing/2014/main" id="{89704642-D86A-4FB6-86D6-FFC21EB28566}"/>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a:extLst>
            <a:ext uri="{FF2B5EF4-FFF2-40B4-BE49-F238E27FC236}">
              <a16:creationId xmlns:a16="http://schemas.microsoft.com/office/drawing/2014/main" id="{172B7BC7-CA81-48C2-BA40-142D1543EC2A}"/>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a:extLst>
            <a:ext uri="{FF2B5EF4-FFF2-40B4-BE49-F238E27FC236}">
              <a16:creationId xmlns:a16="http://schemas.microsoft.com/office/drawing/2014/main" id="{ACD01560-8FEC-4370-97AC-A29AAF870F75}"/>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a:extLst>
            <a:ext uri="{FF2B5EF4-FFF2-40B4-BE49-F238E27FC236}">
              <a16:creationId xmlns:a16="http://schemas.microsoft.com/office/drawing/2014/main" id="{C9C2AA61-D1C6-4F0C-8011-51013E62E04B}"/>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a:extLst>
            <a:ext uri="{FF2B5EF4-FFF2-40B4-BE49-F238E27FC236}">
              <a16:creationId xmlns:a16="http://schemas.microsoft.com/office/drawing/2014/main" id="{005871DA-BFDA-4EE3-B9FF-1B03AC41DD9B}"/>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a:extLst>
            <a:ext uri="{FF2B5EF4-FFF2-40B4-BE49-F238E27FC236}">
              <a16:creationId xmlns:a16="http://schemas.microsoft.com/office/drawing/2014/main" id="{806A52DD-EE34-49AA-9B4C-4E5119DD6798}"/>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a:extLst>
            <a:ext uri="{FF2B5EF4-FFF2-40B4-BE49-F238E27FC236}">
              <a16:creationId xmlns:a16="http://schemas.microsoft.com/office/drawing/2014/main" id="{A3918A77-17BE-414C-81B0-038AF5446CC2}"/>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a:extLst>
            <a:ext uri="{FF2B5EF4-FFF2-40B4-BE49-F238E27FC236}">
              <a16:creationId xmlns:a16="http://schemas.microsoft.com/office/drawing/2014/main" id="{6F7AF2A3-7594-4E6C-BEFA-92D535496F8F}"/>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a:extLst>
            <a:ext uri="{FF2B5EF4-FFF2-40B4-BE49-F238E27FC236}">
              <a16:creationId xmlns:a16="http://schemas.microsoft.com/office/drawing/2014/main" id="{80AF4F7B-4064-4083-AD09-56AF9A69288B}"/>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1" name="テキスト ボックス 260">
          <a:extLst>
            <a:ext uri="{FF2B5EF4-FFF2-40B4-BE49-F238E27FC236}">
              <a16:creationId xmlns:a16="http://schemas.microsoft.com/office/drawing/2014/main" id="{B7B63809-7BAE-4FCF-897F-A5D9109DC928}"/>
            </a:ext>
          </a:extLst>
        </xdr:cNvPr>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FE541C6B-F78A-4939-878D-3B25B29786A5}"/>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A59E3117-9067-4F71-B6C9-E81341F13198}"/>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9D78BB3F-67FA-4A2B-8E89-F0A77DBA6FA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147501</xdr:rowOff>
    </xdr:from>
    <xdr:to>
      <xdr:col>24</xdr:col>
      <xdr:colOff>62865</xdr:colOff>
      <xdr:row>86</xdr:row>
      <xdr:rowOff>162198</xdr:rowOff>
    </xdr:to>
    <xdr:cxnSp macro="">
      <xdr:nvCxnSpPr>
        <xdr:cNvPr id="265" name="直線コネクタ 264">
          <a:extLst>
            <a:ext uri="{FF2B5EF4-FFF2-40B4-BE49-F238E27FC236}">
              <a16:creationId xmlns:a16="http://schemas.microsoft.com/office/drawing/2014/main" id="{4EDC33B3-8655-47CB-BA56-48D94AC1D84D}"/>
            </a:ext>
          </a:extLst>
        </xdr:cNvPr>
        <xdr:cNvCxnSpPr/>
      </xdr:nvCxnSpPr>
      <xdr:spPr>
        <a:xfrm flipV="1">
          <a:off x="4086225" y="13055781"/>
          <a:ext cx="0" cy="152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166025</xdr:rowOff>
    </xdr:from>
    <xdr:ext cx="340478" cy="259045"/>
    <xdr:sp macro="" textlink="">
      <xdr:nvSpPr>
        <xdr:cNvPr id="266" name="【公営住宅】&#10;有形固定資産減価償却率最小値テキスト">
          <a:extLst>
            <a:ext uri="{FF2B5EF4-FFF2-40B4-BE49-F238E27FC236}">
              <a16:creationId xmlns:a16="http://schemas.microsoft.com/office/drawing/2014/main" id="{9D657F89-0150-429F-84BD-22A531D6891F}"/>
            </a:ext>
          </a:extLst>
        </xdr:cNvPr>
        <xdr:cNvSpPr txBox="1"/>
      </xdr:nvSpPr>
      <xdr:spPr>
        <a:xfrm>
          <a:off x="4124960" y="145830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162198</xdr:rowOff>
    </xdr:from>
    <xdr:to>
      <xdr:col>24</xdr:col>
      <xdr:colOff>152400</xdr:colOff>
      <xdr:row>86</xdr:row>
      <xdr:rowOff>162198</xdr:rowOff>
    </xdr:to>
    <xdr:cxnSp macro="">
      <xdr:nvCxnSpPr>
        <xdr:cNvPr id="267" name="直線コネクタ 266">
          <a:extLst>
            <a:ext uri="{FF2B5EF4-FFF2-40B4-BE49-F238E27FC236}">
              <a16:creationId xmlns:a16="http://schemas.microsoft.com/office/drawing/2014/main" id="{9940A6D7-E503-4647-A75A-D0550284876F}"/>
            </a:ext>
          </a:extLst>
        </xdr:cNvPr>
        <xdr:cNvCxnSpPr/>
      </xdr:nvCxnSpPr>
      <xdr:spPr>
        <a:xfrm>
          <a:off x="4020820" y="14579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94178</xdr:rowOff>
    </xdr:from>
    <xdr:ext cx="405111" cy="259045"/>
    <xdr:sp macro="" textlink="">
      <xdr:nvSpPr>
        <xdr:cNvPr id="268" name="【公営住宅】&#10;有形固定資産減価償却率最大値テキスト">
          <a:extLst>
            <a:ext uri="{FF2B5EF4-FFF2-40B4-BE49-F238E27FC236}">
              <a16:creationId xmlns:a16="http://schemas.microsoft.com/office/drawing/2014/main" id="{742AE962-6408-4C43-9391-F21D1C76969E}"/>
            </a:ext>
          </a:extLst>
        </xdr:cNvPr>
        <xdr:cNvSpPr txBox="1"/>
      </xdr:nvSpPr>
      <xdr:spPr>
        <a:xfrm>
          <a:off x="4124960" y="12834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147501</xdr:rowOff>
    </xdr:from>
    <xdr:to>
      <xdr:col>24</xdr:col>
      <xdr:colOff>152400</xdr:colOff>
      <xdr:row>77</xdr:row>
      <xdr:rowOff>147501</xdr:rowOff>
    </xdr:to>
    <xdr:cxnSp macro="">
      <xdr:nvCxnSpPr>
        <xdr:cNvPr id="269" name="直線コネクタ 268">
          <a:extLst>
            <a:ext uri="{FF2B5EF4-FFF2-40B4-BE49-F238E27FC236}">
              <a16:creationId xmlns:a16="http://schemas.microsoft.com/office/drawing/2014/main" id="{EEE71A4E-4CCC-4C2F-A8EE-7F3DA1C2C88F}"/>
            </a:ext>
          </a:extLst>
        </xdr:cNvPr>
        <xdr:cNvCxnSpPr/>
      </xdr:nvCxnSpPr>
      <xdr:spPr>
        <a:xfrm>
          <a:off x="4020820" y="13055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47370</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A9C5DE5B-48B0-444F-8B84-A74C732581BC}"/>
            </a:ext>
          </a:extLst>
        </xdr:cNvPr>
        <xdr:cNvSpPr txBox="1"/>
      </xdr:nvSpPr>
      <xdr:spPr>
        <a:xfrm>
          <a:off x="4124960" y="134585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68943</xdr:rowOff>
    </xdr:from>
    <xdr:to>
      <xdr:col>24</xdr:col>
      <xdr:colOff>114300</xdr:colOff>
      <xdr:row>80</xdr:row>
      <xdr:rowOff>170543</xdr:rowOff>
    </xdr:to>
    <xdr:sp macro="" textlink="">
      <xdr:nvSpPr>
        <xdr:cNvPr id="271" name="フローチャート: 判断 270">
          <a:extLst>
            <a:ext uri="{FF2B5EF4-FFF2-40B4-BE49-F238E27FC236}">
              <a16:creationId xmlns:a16="http://schemas.microsoft.com/office/drawing/2014/main" id="{5827DD8B-D21F-44DC-9479-F140F012B0D7}"/>
            </a:ext>
          </a:extLst>
        </xdr:cNvPr>
        <xdr:cNvSpPr/>
      </xdr:nvSpPr>
      <xdr:spPr>
        <a:xfrm>
          <a:off x="4036060" y="13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96701</xdr:rowOff>
    </xdr:from>
    <xdr:to>
      <xdr:col>20</xdr:col>
      <xdr:colOff>38100</xdr:colOff>
      <xdr:row>81</xdr:row>
      <xdr:rowOff>26851</xdr:rowOff>
    </xdr:to>
    <xdr:sp macro="" textlink="">
      <xdr:nvSpPr>
        <xdr:cNvPr id="272" name="フローチャート: 判断 271">
          <a:extLst>
            <a:ext uri="{FF2B5EF4-FFF2-40B4-BE49-F238E27FC236}">
              <a16:creationId xmlns:a16="http://schemas.microsoft.com/office/drawing/2014/main" id="{8F5B44AF-0F16-4178-B884-30C1B8194578}"/>
            </a:ext>
          </a:extLst>
        </xdr:cNvPr>
        <xdr:cNvSpPr/>
      </xdr:nvSpPr>
      <xdr:spPr>
        <a:xfrm>
          <a:off x="3312160" y="13507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273" name="フローチャート: 判断 272">
          <a:extLst>
            <a:ext uri="{FF2B5EF4-FFF2-40B4-BE49-F238E27FC236}">
              <a16:creationId xmlns:a16="http://schemas.microsoft.com/office/drawing/2014/main" id="{06C678DF-F78E-43AD-A3FD-E19A28FCC750}"/>
            </a:ext>
          </a:extLst>
        </xdr:cNvPr>
        <xdr:cNvSpPr/>
      </xdr:nvSpPr>
      <xdr:spPr>
        <a:xfrm>
          <a:off x="2514600" y="135144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165281</xdr:rowOff>
    </xdr:from>
    <xdr:to>
      <xdr:col>10</xdr:col>
      <xdr:colOff>165100</xdr:colOff>
      <xdr:row>81</xdr:row>
      <xdr:rowOff>95431</xdr:rowOff>
    </xdr:to>
    <xdr:sp macro="" textlink="">
      <xdr:nvSpPr>
        <xdr:cNvPr id="274" name="フローチャート: 判断 273">
          <a:extLst>
            <a:ext uri="{FF2B5EF4-FFF2-40B4-BE49-F238E27FC236}">
              <a16:creationId xmlns:a16="http://schemas.microsoft.com/office/drawing/2014/main" id="{56D8D794-150C-4DC6-A94B-3F38077866C7}"/>
            </a:ext>
          </a:extLst>
        </xdr:cNvPr>
        <xdr:cNvSpPr/>
      </xdr:nvSpPr>
      <xdr:spPr>
        <a:xfrm>
          <a:off x="1739900" y="135764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8F0459E9-B9B5-40BC-8406-C3CE02FE9D0C}"/>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BD8A136A-470B-4CD4-A75B-603EF56349FD}"/>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A237D653-094A-42A2-9B5F-54AD473A6105}"/>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25D1CF22-1FC0-4F19-B991-2201220C03F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C8C42DA1-83CF-4E68-9956-37937955B713}"/>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68943</xdr:rowOff>
    </xdr:from>
    <xdr:to>
      <xdr:col>24</xdr:col>
      <xdr:colOff>114300</xdr:colOff>
      <xdr:row>79</xdr:row>
      <xdr:rowOff>170543</xdr:rowOff>
    </xdr:to>
    <xdr:sp macro="" textlink="">
      <xdr:nvSpPr>
        <xdr:cNvPr id="280" name="楕円 279">
          <a:extLst>
            <a:ext uri="{FF2B5EF4-FFF2-40B4-BE49-F238E27FC236}">
              <a16:creationId xmlns:a16="http://schemas.microsoft.com/office/drawing/2014/main" id="{1CBB4AF8-6D84-4927-967D-523FB8B10C5E}"/>
            </a:ext>
          </a:extLst>
        </xdr:cNvPr>
        <xdr:cNvSpPr/>
      </xdr:nvSpPr>
      <xdr:spPr>
        <a:xfrm>
          <a:off x="4036060" y="1331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91820</xdr:rowOff>
    </xdr:from>
    <xdr:ext cx="405111" cy="259045"/>
    <xdr:sp macro="" textlink="">
      <xdr:nvSpPr>
        <xdr:cNvPr id="281" name="【公営住宅】&#10;有形固定資産減価償却率該当値テキスト">
          <a:extLst>
            <a:ext uri="{FF2B5EF4-FFF2-40B4-BE49-F238E27FC236}">
              <a16:creationId xmlns:a16="http://schemas.microsoft.com/office/drawing/2014/main" id="{2D3179EF-9584-4B9A-AA34-B1A0F9275253}"/>
            </a:ext>
          </a:extLst>
        </xdr:cNvPr>
        <xdr:cNvSpPr txBox="1"/>
      </xdr:nvSpPr>
      <xdr:spPr>
        <a:xfrm>
          <a:off x="4124960" y="1316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96701</xdr:rowOff>
    </xdr:from>
    <xdr:to>
      <xdr:col>20</xdr:col>
      <xdr:colOff>38100</xdr:colOff>
      <xdr:row>80</xdr:row>
      <xdr:rowOff>26851</xdr:rowOff>
    </xdr:to>
    <xdr:sp macro="" textlink="">
      <xdr:nvSpPr>
        <xdr:cNvPr id="282" name="楕円 281">
          <a:extLst>
            <a:ext uri="{FF2B5EF4-FFF2-40B4-BE49-F238E27FC236}">
              <a16:creationId xmlns:a16="http://schemas.microsoft.com/office/drawing/2014/main" id="{BA6FF016-52FC-4C5C-8D75-8DD82A594A86}"/>
            </a:ext>
          </a:extLst>
        </xdr:cNvPr>
        <xdr:cNvSpPr/>
      </xdr:nvSpPr>
      <xdr:spPr>
        <a:xfrm>
          <a:off x="3312160" y="133402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119743</xdr:rowOff>
    </xdr:from>
    <xdr:to>
      <xdr:col>24</xdr:col>
      <xdr:colOff>63500</xdr:colOff>
      <xdr:row>79</xdr:row>
      <xdr:rowOff>147501</xdr:rowOff>
    </xdr:to>
    <xdr:cxnSp macro="">
      <xdr:nvCxnSpPr>
        <xdr:cNvPr id="283" name="直線コネクタ 282">
          <a:extLst>
            <a:ext uri="{FF2B5EF4-FFF2-40B4-BE49-F238E27FC236}">
              <a16:creationId xmlns:a16="http://schemas.microsoft.com/office/drawing/2014/main" id="{AB802B70-FE3C-4C2B-BDE0-9E223DE8D694}"/>
            </a:ext>
          </a:extLst>
        </xdr:cNvPr>
        <xdr:cNvCxnSpPr/>
      </xdr:nvCxnSpPr>
      <xdr:spPr>
        <a:xfrm flipV="1">
          <a:off x="3355340" y="13363303"/>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108131</xdr:rowOff>
    </xdr:from>
    <xdr:to>
      <xdr:col>15</xdr:col>
      <xdr:colOff>101600</xdr:colOff>
      <xdr:row>80</xdr:row>
      <xdr:rowOff>38281</xdr:rowOff>
    </xdr:to>
    <xdr:sp macro="" textlink="">
      <xdr:nvSpPr>
        <xdr:cNvPr id="284" name="楕円 283">
          <a:extLst>
            <a:ext uri="{FF2B5EF4-FFF2-40B4-BE49-F238E27FC236}">
              <a16:creationId xmlns:a16="http://schemas.microsoft.com/office/drawing/2014/main" id="{467A5992-CAA6-4F02-9680-C7095BF31026}"/>
            </a:ext>
          </a:extLst>
        </xdr:cNvPr>
        <xdr:cNvSpPr/>
      </xdr:nvSpPr>
      <xdr:spPr>
        <a:xfrm>
          <a:off x="2514600" y="133516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147501</xdr:rowOff>
    </xdr:from>
    <xdr:to>
      <xdr:col>19</xdr:col>
      <xdr:colOff>177800</xdr:colOff>
      <xdr:row>79</xdr:row>
      <xdr:rowOff>158931</xdr:rowOff>
    </xdr:to>
    <xdr:cxnSp macro="">
      <xdr:nvCxnSpPr>
        <xdr:cNvPr id="285" name="直線コネクタ 284">
          <a:extLst>
            <a:ext uri="{FF2B5EF4-FFF2-40B4-BE49-F238E27FC236}">
              <a16:creationId xmlns:a16="http://schemas.microsoft.com/office/drawing/2014/main" id="{072BF91A-7683-469D-8C71-F140A5D775FD}"/>
            </a:ext>
          </a:extLst>
        </xdr:cNvPr>
        <xdr:cNvCxnSpPr/>
      </xdr:nvCxnSpPr>
      <xdr:spPr>
        <a:xfrm flipV="1">
          <a:off x="2565400" y="13391061"/>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135889</xdr:rowOff>
    </xdr:from>
    <xdr:to>
      <xdr:col>10</xdr:col>
      <xdr:colOff>165100</xdr:colOff>
      <xdr:row>80</xdr:row>
      <xdr:rowOff>66039</xdr:rowOff>
    </xdr:to>
    <xdr:sp macro="" textlink="">
      <xdr:nvSpPr>
        <xdr:cNvPr id="286" name="楕円 285">
          <a:extLst>
            <a:ext uri="{FF2B5EF4-FFF2-40B4-BE49-F238E27FC236}">
              <a16:creationId xmlns:a16="http://schemas.microsoft.com/office/drawing/2014/main" id="{F650B8A1-0A54-4B58-99C7-2809CC4385EB}"/>
            </a:ext>
          </a:extLst>
        </xdr:cNvPr>
        <xdr:cNvSpPr/>
      </xdr:nvSpPr>
      <xdr:spPr>
        <a:xfrm>
          <a:off x="1739900" y="133794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158931</xdr:rowOff>
    </xdr:from>
    <xdr:to>
      <xdr:col>15</xdr:col>
      <xdr:colOff>50800</xdr:colOff>
      <xdr:row>80</xdr:row>
      <xdr:rowOff>15239</xdr:rowOff>
    </xdr:to>
    <xdr:cxnSp macro="">
      <xdr:nvCxnSpPr>
        <xdr:cNvPr id="287" name="直線コネクタ 286">
          <a:extLst>
            <a:ext uri="{FF2B5EF4-FFF2-40B4-BE49-F238E27FC236}">
              <a16:creationId xmlns:a16="http://schemas.microsoft.com/office/drawing/2014/main" id="{05490794-23C7-4197-857A-B831DCF95355}"/>
            </a:ext>
          </a:extLst>
        </xdr:cNvPr>
        <xdr:cNvCxnSpPr/>
      </xdr:nvCxnSpPr>
      <xdr:spPr>
        <a:xfrm flipV="1">
          <a:off x="1790700" y="13402491"/>
          <a:ext cx="774700" cy="2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17978</xdr:rowOff>
    </xdr:from>
    <xdr:ext cx="405111" cy="259045"/>
    <xdr:sp macro="" textlink="">
      <xdr:nvSpPr>
        <xdr:cNvPr id="288" name="n_1aveValue【公営住宅】&#10;有形固定資産減価償却率">
          <a:extLst>
            <a:ext uri="{FF2B5EF4-FFF2-40B4-BE49-F238E27FC236}">
              <a16:creationId xmlns:a16="http://schemas.microsoft.com/office/drawing/2014/main" id="{736C8F54-9DED-4173-A12E-7A5E4DC99FF2}"/>
            </a:ext>
          </a:extLst>
        </xdr:cNvPr>
        <xdr:cNvSpPr txBox="1"/>
      </xdr:nvSpPr>
      <xdr:spPr>
        <a:xfrm>
          <a:off x="3170564" y="13596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24509</xdr:rowOff>
    </xdr:from>
    <xdr:ext cx="405111" cy="259045"/>
    <xdr:sp macro="" textlink="">
      <xdr:nvSpPr>
        <xdr:cNvPr id="289" name="n_2aveValue【公営住宅】&#10;有形固定資産減価償却率">
          <a:extLst>
            <a:ext uri="{FF2B5EF4-FFF2-40B4-BE49-F238E27FC236}">
              <a16:creationId xmlns:a16="http://schemas.microsoft.com/office/drawing/2014/main" id="{4B1BC6C4-DB07-4981-B892-5E568DB13EDB}"/>
            </a:ext>
          </a:extLst>
        </xdr:cNvPr>
        <xdr:cNvSpPr txBox="1"/>
      </xdr:nvSpPr>
      <xdr:spPr>
        <a:xfrm>
          <a:off x="2385704" y="13603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86558</xdr:rowOff>
    </xdr:from>
    <xdr:ext cx="405111" cy="259045"/>
    <xdr:sp macro="" textlink="">
      <xdr:nvSpPr>
        <xdr:cNvPr id="290" name="n_3aveValue【公営住宅】&#10;有形固定資産減価償却率">
          <a:extLst>
            <a:ext uri="{FF2B5EF4-FFF2-40B4-BE49-F238E27FC236}">
              <a16:creationId xmlns:a16="http://schemas.microsoft.com/office/drawing/2014/main" id="{F7371C11-7E7C-4210-8D78-B6BB934BE806}"/>
            </a:ext>
          </a:extLst>
        </xdr:cNvPr>
        <xdr:cNvSpPr txBox="1"/>
      </xdr:nvSpPr>
      <xdr:spPr>
        <a:xfrm>
          <a:off x="1611004" y="13665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43378</xdr:rowOff>
    </xdr:from>
    <xdr:ext cx="405111" cy="259045"/>
    <xdr:sp macro="" textlink="">
      <xdr:nvSpPr>
        <xdr:cNvPr id="291" name="n_1mainValue【公営住宅】&#10;有形固定資産減価償却率">
          <a:extLst>
            <a:ext uri="{FF2B5EF4-FFF2-40B4-BE49-F238E27FC236}">
              <a16:creationId xmlns:a16="http://schemas.microsoft.com/office/drawing/2014/main" id="{E7A892D8-21E4-41B6-8711-18871DB0256A}"/>
            </a:ext>
          </a:extLst>
        </xdr:cNvPr>
        <xdr:cNvSpPr txBox="1"/>
      </xdr:nvSpPr>
      <xdr:spPr>
        <a:xfrm>
          <a:off x="3170564" y="1311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54808</xdr:rowOff>
    </xdr:from>
    <xdr:ext cx="405111" cy="259045"/>
    <xdr:sp macro="" textlink="">
      <xdr:nvSpPr>
        <xdr:cNvPr id="292" name="n_2mainValue【公営住宅】&#10;有形固定資産減価償却率">
          <a:extLst>
            <a:ext uri="{FF2B5EF4-FFF2-40B4-BE49-F238E27FC236}">
              <a16:creationId xmlns:a16="http://schemas.microsoft.com/office/drawing/2014/main" id="{7A86B12D-8C66-4F62-ABA8-CB280D7DC517}"/>
            </a:ext>
          </a:extLst>
        </xdr:cNvPr>
        <xdr:cNvSpPr txBox="1"/>
      </xdr:nvSpPr>
      <xdr:spPr>
        <a:xfrm>
          <a:off x="2385704" y="13130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82566</xdr:rowOff>
    </xdr:from>
    <xdr:ext cx="405111" cy="259045"/>
    <xdr:sp macro="" textlink="">
      <xdr:nvSpPr>
        <xdr:cNvPr id="293" name="n_3mainValue【公営住宅】&#10;有形固定資産減価償却率">
          <a:extLst>
            <a:ext uri="{FF2B5EF4-FFF2-40B4-BE49-F238E27FC236}">
              <a16:creationId xmlns:a16="http://schemas.microsoft.com/office/drawing/2014/main" id="{29567E07-A5C3-440B-BCD7-15408CF7645F}"/>
            </a:ext>
          </a:extLst>
        </xdr:cNvPr>
        <xdr:cNvSpPr txBox="1"/>
      </xdr:nvSpPr>
      <xdr:spPr>
        <a:xfrm>
          <a:off x="1611004" y="13158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DC4CAC58-67C7-4BBD-8BA5-4E57C7A5DF2C}"/>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DF7D0994-43C8-478C-B60F-F961AD3A7BB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173F030B-80E8-465B-B71A-4564AA8681A4}"/>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D4250048-764B-4802-9AEC-1319BD450688}"/>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8AA71F87-E1C3-4A7B-AE89-2A81F2760138}"/>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B8111D47-AB1B-4C00-A49A-A673671BE218}"/>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1F010513-D2B2-48E4-B692-D016D23AE7F1}"/>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32B6E5DE-1DB8-48A8-82D4-FE56F00DAD3A}"/>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5AE56A7D-413D-4931-83CD-84FB633A734F}"/>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96CD550-F207-4936-8729-0A099EB32615}"/>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a:extLst>
            <a:ext uri="{FF2B5EF4-FFF2-40B4-BE49-F238E27FC236}">
              <a16:creationId xmlns:a16="http://schemas.microsoft.com/office/drawing/2014/main" id="{EEF57259-4FED-43C5-822F-EEFB9EF0EE42}"/>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a:extLst>
            <a:ext uri="{FF2B5EF4-FFF2-40B4-BE49-F238E27FC236}">
              <a16:creationId xmlns:a16="http://schemas.microsoft.com/office/drawing/2014/main" id="{53C26553-B74B-4255-B207-04D9BF8AF10F}"/>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a:extLst>
            <a:ext uri="{FF2B5EF4-FFF2-40B4-BE49-F238E27FC236}">
              <a16:creationId xmlns:a16="http://schemas.microsoft.com/office/drawing/2014/main" id="{1978320F-1104-4B10-9001-174F03962DBA}"/>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a:extLst>
            <a:ext uri="{FF2B5EF4-FFF2-40B4-BE49-F238E27FC236}">
              <a16:creationId xmlns:a16="http://schemas.microsoft.com/office/drawing/2014/main" id="{0579425F-AE97-494B-AFE1-8074338D30D0}"/>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89D8A592-5C36-4A1F-BE22-5AE7E142D661}"/>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129ED6C1-803C-4F55-B059-F0D2B0E74A37}"/>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a:extLst>
            <a:ext uri="{FF2B5EF4-FFF2-40B4-BE49-F238E27FC236}">
              <a16:creationId xmlns:a16="http://schemas.microsoft.com/office/drawing/2014/main" id="{6CA5D1CF-6B35-4208-A81B-4E7DF63BC1AC}"/>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a:extLst>
            <a:ext uri="{FF2B5EF4-FFF2-40B4-BE49-F238E27FC236}">
              <a16:creationId xmlns:a16="http://schemas.microsoft.com/office/drawing/2014/main" id="{48CE8613-8F08-4FBC-B940-2A303A461ACF}"/>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a:extLst>
            <a:ext uri="{FF2B5EF4-FFF2-40B4-BE49-F238E27FC236}">
              <a16:creationId xmlns:a16="http://schemas.microsoft.com/office/drawing/2014/main" id="{7AE9AC33-BB14-47D8-ADDB-BF29F6CA0903}"/>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a:extLst>
            <a:ext uri="{FF2B5EF4-FFF2-40B4-BE49-F238E27FC236}">
              <a16:creationId xmlns:a16="http://schemas.microsoft.com/office/drawing/2014/main" id="{BB2684EF-EC09-41B5-BC4B-1F9F5E1D5DAD}"/>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a:extLst>
            <a:ext uri="{FF2B5EF4-FFF2-40B4-BE49-F238E27FC236}">
              <a16:creationId xmlns:a16="http://schemas.microsoft.com/office/drawing/2014/main" id="{B074A81A-51C3-440A-949E-FFB4BB6BFAAC}"/>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a:extLst>
            <a:ext uri="{FF2B5EF4-FFF2-40B4-BE49-F238E27FC236}">
              <a16:creationId xmlns:a16="http://schemas.microsoft.com/office/drawing/2014/main" id="{B66307A5-9B89-4F3F-A7E9-214D15807914}"/>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a:extLst>
            <a:ext uri="{FF2B5EF4-FFF2-40B4-BE49-F238E27FC236}">
              <a16:creationId xmlns:a16="http://schemas.microsoft.com/office/drawing/2014/main" id="{DE88AF33-E72D-48B4-89BF-1FDA8277315A}"/>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70865</xdr:rowOff>
    </xdr:from>
    <xdr:to>
      <xdr:col>54</xdr:col>
      <xdr:colOff>189865</xdr:colOff>
      <xdr:row>86</xdr:row>
      <xdr:rowOff>108965</xdr:rowOff>
    </xdr:to>
    <xdr:cxnSp macro="">
      <xdr:nvCxnSpPr>
        <xdr:cNvPr id="317" name="直線コネクタ 316">
          <a:extLst>
            <a:ext uri="{FF2B5EF4-FFF2-40B4-BE49-F238E27FC236}">
              <a16:creationId xmlns:a16="http://schemas.microsoft.com/office/drawing/2014/main" id="{CA0EFB6F-3B60-4190-8E20-827D3AD42D55}"/>
            </a:ext>
          </a:extLst>
        </xdr:cNvPr>
        <xdr:cNvCxnSpPr/>
      </xdr:nvCxnSpPr>
      <xdr:spPr>
        <a:xfrm flipV="1">
          <a:off x="9219565" y="1314678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18" name="【公営住宅】&#10;一人当たり面積最小値テキスト">
          <a:extLst>
            <a:ext uri="{FF2B5EF4-FFF2-40B4-BE49-F238E27FC236}">
              <a16:creationId xmlns:a16="http://schemas.microsoft.com/office/drawing/2014/main" id="{A617A602-2024-4815-9E0E-F886A3DD3941}"/>
            </a:ext>
          </a:extLst>
        </xdr:cNvPr>
        <xdr:cNvSpPr txBox="1"/>
      </xdr:nvSpPr>
      <xdr:spPr>
        <a:xfrm>
          <a:off x="9258300" y="1452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19" name="直線コネクタ 318">
          <a:extLst>
            <a:ext uri="{FF2B5EF4-FFF2-40B4-BE49-F238E27FC236}">
              <a16:creationId xmlns:a16="http://schemas.microsoft.com/office/drawing/2014/main" id="{9224C902-3AD1-47BB-9E69-0E42F621D822}"/>
            </a:ext>
          </a:extLst>
        </xdr:cNvPr>
        <xdr:cNvCxnSpPr/>
      </xdr:nvCxnSpPr>
      <xdr:spPr>
        <a:xfrm>
          <a:off x="9154160" y="145260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17542</xdr:rowOff>
    </xdr:from>
    <xdr:ext cx="469744" cy="259045"/>
    <xdr:sp macro="" textlink="">
      <xdr:nvSpPr>
        <xdr:cNvPr id="320" name="【公営住宅】&#10;一人当たり面積最大値テキスト">
          <a:extLst>
            <a:ext uri="{FF2B5EF4-FFF2-40B4-BE49-F238E27FC236}">
              <a16:creationId xmlns:a16="http://schemas.microsoft.com/office/drawing/2014/main" id="{59D2D9AB-1A13-41E1-AD18-39DC7E843800}"/>
            </a:ext>
          </a:extLst>
        </xdr:cNvPr>
        <xdr:cNvSpPr txBox="1"/>
      </xdr:nvSpPr>
      <xdr:spPr>
        <a:xfrm>
          <a:off x="9258300" y="1292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70865</xdr:rowOff>
    </xdr:from>
    <xdr:to>
      <xdr:col>55</xdr:col>
      <xdr:colOff>88900</xdr:colOff>
      <xdr:row>78</xdr:row>
      <xdr:rowOff>70865</xdr:rowOff>
    </xdr:to>
    <xdr:cxnSp macro="">
      <xdr:nvCxnSpPr>
        <xdr:cNvPr id="321" name="直線コネクタ 320">
          <a:extLst>
            <a:ext uri="{FF2B5EF4-FFF2-40B4-BE49-F238E27FC236}">
              <a16:creationId xmlns:a16="http://schemas.microsoft.com/office/drawing/2014/main" id="{72EBA951-A9D9-4A74-8A20-CB9644D2D583}"/>
            </a:ext>
          </a:extLst>
        </xdr:cNvPr>
        <xdr:cNvCxnSpPr/>
      </xdr:nvCxnSpPr>
      <xdr:spPr>
        <a:xfrm>
          <a:off x="9154160" y="131467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22" name="【公営住宅】&#10;一人当たり面積平均値テキスト">
          <a:extLst>
            <a:ext uri="{FF2B5EF4-FFF2-40B4-BE49-F238E27FC236}">
              <a16:creationId xmlns:a16="http://schemas.microsoft.com/office/drawing/2014/main" id="{BF442A85-A03E-4BF3-A0D7-C0517E2DD5B0}"/>
            </a:ext>
          </a:extLst>
        </xdr:cNvPr>
        <xdr:cNvSpPr txBox="1"/>
      </xdr:nvSpPr>
      <xdr:spPr>
        <a:xfrm>
          <a:off x="9258300" y="140672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23" name="フローチャート: 判断 322">
          <a:extLst>
            <a:ext uri="{FF2B5EF4-FFF2-40B4-BE49-F238E27FC236}">
              <a16:creationId xmlns:a16="http://schemas.microsoft.com/office/drawing/2014/main" id="{8D5C3B7B-FBED-461F-8A5A-4D89C70BE785}"/>
            </a:ext>
          </a:extLst>
        </xdr:cNvPr>
        <xdr:cNvSpPr/>
      </xdr:nvSpPr>
      <xdr:spPr>
        <a:xfrm>
          <a:off x="9192260" y="140850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170942</xdr:rowOff>
    </xdr:from>
    <xdr:to>
      <xdr:col>50</xdr:col>
      <xdr:colOff>165100</xdr:colOff>
      <xdr:row>84</xdr:row>
      <xdr:rowOff>101092</xdr:rowOff>
    </xdr:to>
    <xdr:sp macro="" textlink="">
      <xdr:nvSpPr>
        <xdr:cNvPr id="324" name="フローチャート: 判断 323">
          <a:extLst>
            <a:ext uri="{FF2B5EF4-FFF2-40B4-BE49-F238E27FC236}">
              <a16:creationId xmlns:a16="http://schemas.microsoft.com/office/drawing/2014/main" id="{C26474D9-465A-4AF8-9396-1218D5DB0FA1}"/>
            </a:ext>
          </a:extLst>
        </xdr:cNvPr>
        <xdr:cNvSpPr/>
      </xdr:nvSpPr>
      <xdr:spPr>
        <a:xfrm>
          <a:off x="8445500" y="140850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10922</xdr:rowOff>
    </xdr:from>
    <xdr:to>
      <xdr:col>46</xdr:col>
      <xdr:colOff>38100</xdr:colOff>
      <xdr:row>84</xdr:row>
      <xdr:rowOff>112522</xdr:rowOff>
    </xdr:to>
    <xdr:sp macro="" textlink="">
      <xdr:nvSpPr>
        <xdr:cNvPr id="325" name="フローチャート: 判断 324">
          <a:extLst>
            <a:ext uri="{FF2B5EF4-FFF2-40B4-BE49-F238E27FC236}">
              <a16:creationId xmlns:a16="http://schemas.microsoft.com/office/drawing/2014/main" id="{D3911095-135A-40AB-B02E-4CB1CD405E30}"/>
            </a:ext>
          </a:extLst>
        </xdr:cNvPr>
        <xdr:cNvSpPr/>
      </xdr:nvSpPr>
      <xdr:spPr>
        <a:xfrm>
          <a:off x="7670800" y="14092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6350</xdr:rowOff>
    </xdr:from>
    <xdr:to>
      <xdr:col>41</xdr:col>
      <xdr:colOff>101600</xdr:colOff>
      <xdr:row>84</xdr:row>
      <xdr:rowOff>107950</xdr:rowOff>
    </xdr:to>
    <xdr:sp macro="" textlink="">
      <xdr:nvSpPr>
        <xdr:cNvPr id="326" name="フローチャート: 判断 325">
          <a:extLst>
            <a:ext uri="{FF2B5EF4-FFF2-40B4-BE49-F238E27FC236}">
              <a16:creationId xmlns:a16="http://schemas.microsoft.com/office/drawing/2014/main" id="{2FB51417-FCEE-4FBC-AACE-48F45C2BC600}"/>
            </a:ext>
          </a:extLst>
        </xdr:cNvPr>
        <xdr:cNvSpPr/>
      </xdr:nvSpPr>
      <xdr:spPr>
        <a:xfrm>
          <a:off x="6873240" y="1408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3E82265B-DF26-40B6-816F-C927AC3E2F5A}"/>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24177D64-F93F-407C-89CB-9B10B0AA4A35}"/>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CC5CCEB7-700F-4529-AD70-6A06FD1078F2}"/>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805F7B86-B4B3-4B2E-AFD6-6B5004D93F13}"/>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C6FDFA94-92C4-4224-A284-D1D0CB52650D}"/>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105411</xdr:rowOff>
    </xdr:from>
    <xdr:to>
      <xdr:col>55</xdr:col>
      <xdr:colOff>50800</xdr:colOff>
      <xdr:row>83</xdr:row>
      <xdr:rowOff>35561</xdr:rowOff>
    </xdr:to>
    <xdr:sp macro="" textlink="">
      <xdr:nvSpPr>
        <xdr:cNvPr id="332" name="楕円 331">
          <a:extLst>
            <a:ext uri="{FF2B5EF4-FFF2-40B4-BE49-F238E27FC236}">
              <a16:creationId xmlns:a16="http://schemas.microsoft.com/office/drawing/2014/main" id="{FD962C83-2270-4AD5-A797-13125BFED4BA}"/>
            </a:ext>
          </a:extLst>
        </xdr:cNvPr>
        <xdr:cNvSpPr/>
      </xdr:nvSpPr>
      <xdr:spPr>
        <a:xfrm>
          <a:off x="9192260" y="138518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128288</xdr:rowOff>
    </xdr:from>
    <xdr:ext cx="469744" cy="259045"/>
    <xdr:sp macro="" textlink="">
      <xdr:nvSpPr>
        <xdr:cNvPr id="333" name="【公営住宅】&#10;一人当たり面積該当値テキスト">
          <a:extLst>
            <a:ext uri="{FF2B5EF4-FFF2-40B4-BE49-F238E27FC236}">
              <a16:creationId xmlns:a16="http://schemas.microsoft.com/office/drawing/2014/main" id="{9463B200-B86D-43F9-82DB-480A72E2FF5C}"/>
            </a:ext>
          </a:extLst>
        </xdr:cNvPr>
        <xdr:cNvSpPr txBox="1"/>
      </xdr:nvSpPr>
      <xdr:spPr>
        <a:xfrm>
          <a:off x="9258300" y="1370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109220</xdr:rowOff>
    </xdr:from>
    <xdr:to>
      <xdr:col>50</xdr:col>
      <xdr:colOff>165100</xdr:colOff>
      <xdr:row>83</xdr:row>
      <xdr:rowOff>39370</xdr:rowOff>
    </xdr:to>
    <xdr:sp macro="" textlink="">
      <xdr:nvSpPr>
        <xdr:cNvPr id="334" name="楕円 333">
          <a:extLst>
            <a:ext uri="{FF2B5EF4-FFF2-40B4-BE49-F238E27FC236}">
              <a16:creationId xmlns:a16="http://schemas.microsoft.com/office/drawing/2014/main" id="{0A062347-876C-4432-A622-E9FF1436B61D}"/>
            </a:ext>
          </a:extLst>
        </xdr:cNvPr>
        <xdr:cNvSpPr/>
      </xdr:nvSpPr>
      <xdr:spPr>
        <a:xfrm>
          <a:off x="8445500" y="13855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156211</xdr:rowOff>
    </xdr:from>
    <xdr:to>
      <xdr:col>55</xdr:col>
      <xdr:colOff>0</xdr:colOff>
      <xdr:row>82</xdr:row>
      <xdr:rowOff>160020</xdr:rowOff>
    </xdr:to>
    <xdr:cxnSp macro="">
      <xdr:nvCxnSpPr>
        <xdr:cNvPr id="335" name="直線コネクタ 334">
          <a:extLst>
            <a:ext uri="{FF2B5EF4-FFF2-40B4-BE49-F238E27FC236}">
              <a16:creationId xmlns:a16="http://schemas.microsoft.com/office/drawing/2014/main" id="{D89576DA-5868-4C22-B37F-B2FAA6069EC5}"/>
            </a:ext>
          </a:extLst>
        </xdr:cNvPr>
        <xdr:cNvCxnSpPr/>
      </xdr:nvCxnSpPr>
      <xdr:spPr>
        <a:xfrm flipV="1">
          <a:off x="8496300" y="13902691"/>
          <a:ext cx="7239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2539</xdr:rowOff>
    </xdr:from>
    <xdr:to>
      <xdr:col>46</xdr:col>
      <xdr:colOff>38100</xdr:colOff>
      <xdr:row>83</xdr:row>
      <xdr:rowOff>104139</xdr:rowOff>
    </xdr:to>
    <xdr:sp macro="" textlink="">
      <xdr:nvSpPr>
        <xdr:cNvPr id="336" name="楕円 335">
          <a:extLst>
            <a:ext uri="{FF2B5EF4-FFF2-40B4-BE49-F238E27FC236}">
              <a16:creationId xmlns:a16="http://schemas.microsoft.com/office/drawing/2014/main" id="{1243F3DD-1D54-417B-ABCD-5F4F65B6AF1A}"/>
            </a:ext>
          </a:extLst>
        </xdr:cNvPr>
        <xdr:cNvSpPr/>
      </xdr:nvSpPr>
      <xdr:spPr>
        <a:xfrm>
          <a:off x="7670800" y="139166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160020</xdr:rowOff>
    </xdr:from>
    <xdr:to>
      <xdr:col>50</xdr:col>
      <xdr:colOff>114300</xdr:colOff>
      <xdr:row>83</xdr:row>
      <xdr:rowOff>53339</xdr:rowOff>
    </xdr:to>
    <xdr:cxnSp macro="">
      <xdr:nvCxnSpPr>
        <xdr:cNvPr id="337" name="直線コネクタ 336">
          <a:extLst>
            <a:ext uri="{FF2B5EF4-FFF2-40B4-BE49-F238E27FC236}">
              <a16:creationId xmlns:a16="http://schemas.microsoft.com/office/drawing/2014/main" id="{90463678-A4EE-4CCD-ABAB-C9C4D4987093}"/>
            </a:ext>
          </a:extLst>
        </xdr:cNvPr>
        <xdr:cNvCxnSpPr/>
      </xdr:nvCxnSpPr>
      <xdr:spPr>
        <a:xfrm flipV="1">
          <a:off x="7713980" y="13906500"/>
          <a:ext cx="78232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4063</xdr:rowOff>
    </xdr:from>
    <xdr:to>
      <xdr:col>41</xdr:col>
      <xdr:colOff>101600</xdr:colOff>
      <xdr:row>83</xdr:row>
      <xdr:rowOff>105663</xdr:rowOff>
    </xdr:to>
    <xdr:sp macro="" textlink="">
      <xdr:nvSpPr>
        <xdr:cNvPr id="338" name="楕円 337">
          <a:extLst>
            <a:ext uri="{FF2B5EF4-FFF2-40B4-BE49-F238E27FC236}">
              <a16:creationId xmlns:a16="http://schemas.microsoft.com/office/drawing/2014/main" id="{B4BFAB90-4BE4-40D4-BC2F-9639CEF64ABA}"/>
            </a:ext>
          </a:extLst>
        </xdr:cNvPr>
        <xdr:cNvSpPr/>
      </xdr:nvSpPr>
      <xdr:spPr>
        <a:xfrm>
          <a:off x="6873240" y="1391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53339</xdr:rowOff>
    </xdr:from>
    <xdr:to>
      <xdr:col>45</xdr:col>
      <xdr:colOff>177800</xdr:colOff>
      <xdr:row>83</xdr:row>
      <xdr:rowOff>54863</xdr:rowOff>
    </xdr:to>
    <xdr:cxnSp macro="">
      <xdr:nvCxnSpPr>
        <xdr:cNvPr id="339" name="直線コネクタ 338">
          <a:extLst>
            <a:ext uri="{FF2B5EF4-FFF2-40B4-BE49-F238E27FC236}">
              <a16:creationId xmlns:a16="http://schemas.microsoft.com/office/drawing/2014/main" id="{8EC22366-2F01-4CC0-86CD-2FFB8109177D}"/>
            </a:ext>
          </a:extLst>
        </xdr:cNvPr>
        <xdr:cNvCxnSpPr/>
      </xdr:nvCxnSpPr>
      <xdr:spPr>
        <a:xfrm flipV="1">
          <a:off x="6924040" y="13967459"/>
          <a:ext cx="78994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92219</xdr:rowOff>
    </xdr:from>
    <xdr:ext cx="469744" cy="259045"/>
    <xdr:sp macro="" textlink="">
      <xdr:nvSpPr>
        <xdr:cNvPr id="340" name="n_1aveValue【公営住宅】&#10;一人当たり面積">
          <a:extLst>
            <a:ext uri="{FF2B5EF4-FFF2-40B4-BE49-F238E27FC236}">
              <a16:creationId xmlns:a16="http://schemas.microsoft.com/office/drawing/2014/main" id="{5F9C71FA-43C7-46B9-B7A8-3A84BFFE1D96}"/>
            </a:ext>
          </a:extLst>
        </xdr:cNvPr>
        <xdr:cNvSpPr txBox="1"/>
      </xdr:nvSpPr>
      <xdr:spPr>
        <a:xfrm>
          <a:off x="8271587" y="14173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103649</xdr:rowOff>
    </xdr:from>
    <xdr:ext cx="469744" cy="259045"/>
    <xdr:sp macro="" textlink="">
      <xdr:nvSpPr>
        <xdr:cNvPr id="341" name="n_2aveValue【公営住宅】&#10;一人当たり面積">
          <a:extLst>
            <a:ext uri="{FF2B5EF4-FFF2-40B4-BE49-F238E27FC236}">
              <a16:creationId xmlns:a16="http://schemas.microsoft.com/office/drawing/2014/main" id="{9FC4914B-B040-4747-920F-317455A217B1}"/>
            </a:ext>
          </a:extLst>
        </xdr:cNvPr>
        <xdr:cNvSpPr txBox="1"/>
      </xdr:nvSpPr>
      <xdr:spPr>
        <a:xfrm>
          <a:off x="7509587" y="1418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99077</xdr:rowOff>
    </xdr:from>
    <xdr:ext cx="469744" cy="259045"/>
    <xdr:sp macro="" textlink="">
      <xdr:nvSpPr>
        <xdr:cNvPr id="342" name="n_3aveValue【公営住宅】&#10;一人当たり面積">
          <a:extLst>
            <a:ext uri="{FF2B5EF4-FFF2-40B4-BE49-F238E27FC236}">
              <a16:creationId xmlns:a16="http://schemas.microsoft.com/office/drawing/2014/main" id="{05CA4E4A-47A4-4D15-9A55-89CF139B86DD}"/>
            </a:ext>
          </a:extLst>
        </xdr:cNvPr>
        <xdr:cNvSpPr txBox="1"/>
      </xdr:nvSpPr>
      <xdr:spPr>
        <a:xfrm>
          <a:off x="6712027" y="1418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55897</xdr:rowOff>
    </xdr:from>
    <xdr:ext cx="469744" cy="259045"/>
    <xdr:sp macro="" textlink="">
      <xdr:nvSpPr>
        <xdr:cNvPr id="343" name="n_1mainValue【公営住宅】&#10;一人当たり面積">
          <a:extLst>
            <a:ext uri="{FF2B5EF4-FFF2-40B4-BE49-F238E27FC236}">
              <a16:creationId xmlns:a16="http://schemas.microsoft.com/office/drawing/2014/main" id="{6A26684E-2B1F-4217-8288-8B407D262018}"/>
            </a:ext>
          </a:extLst>
        </xdr:cNvPr>
        <xdr:cNvSpPr txBox="1"/>
      </xdr:nvSpPr>
      <xdr:spPr>
        <a:xfrm>
          <a:off x="8271587" y="136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120666</xdr:rowOff>
    </xdr:from>
    <xdr:ext cx="469744" cy="259045"/>
    <xdr:sp macro="" textlink="">
      <xdr:nvSpPr>
        <xdr:cNvPr id="344" name="n_2mainValue【公営住宅】&#10;一人当たり面積">
          <a:extLst>
            <a:ext uri="{FF2B5EF4-FFF2-40B4-BE49-F238E27FC236}">
              <a16:creationId xmlns:a16="http://schemas.microsoft.com/office/drawing/2014/main" id="{AC53AB76-BA61-4467-AD79-E2D5DF9C9A3B}"/>
            </a:ext>
          </a:extLst>
        </xdr:cNvPr>
        <xdr:cNvSpPr txBox="1"/>
      </xdr:nvSpPr>
      <xdr:spPr>
        <a:xfrm>
          <a:off x="7509587" y="1369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122190</xdr:rowOff>
    </xdr:from>
    <xdr:ext cx="469744" cy="259045"/>
    <xdr:sp macro="" textlink="">
      <xdr:nvSpPr>
        <xdr:cNvPr id="345" name="n_3mainValue【公営住宅】&#10;一人当たり面積">
          <a:extLst>
            <a:ext uri="{FF2B5EF4-FFF2-40B4-BE49-F238E27FC236}">
              <a16:creationId xmlns:a16="http://schemas.microsoft.com/office/drawing/2014/main" id="{F61E163A-2EAA-4C34-B1B4-B7CA15466400}"/>
            </a:ext>
          </a:extLst>
        </xdr:cNvPr>
        <xdr:cNvSpPr txBox="1"/>
      </xdr:nvSpPr>
      <xdr:spPr>
        <a:xfrm>
          <a:off x="6712027" y="1370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a:extLst>
            <a:ext uri="{FF2B5EF4-FFF2-40B4-BE49-F238E27FC236}">
              <a16:creationId xmlns:a16="http://schemas.microsoft.com/office/drawing/2014/main" id="{B5E08E9B-3FB6-4EC7-ABA7-C1448879D9B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a:extLst>
            <a:ext uri="{FF2B5EF4-FFF2-40B4-BE49-F238E27FC236}">
              <a16:creationId xmlns:a16="http://schemas.microsoft.com/office/drawing/2014/main" id="{7AD2578C-23AA-43AE-8B21-F5DF63BD9B7D}"/>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a:extLst>
            <a:ext uri="{FF2B5EF4-FFF2-40B4-BE49-F238E27FC236}">
              <a16:creationId xmlns:a16="http://schemas.microsoft.com/office/drawing/2014/main" id="{616893E8-7F05-4075-A0C1-994E827212C3}"/>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a:extLst>
            <a:ext uri="{FF2B5EF4-FFF2-40B4-BE49-F238E27FC236}">
              <a16:creationId xmlns:a16="http://schemas.microsoft.com/office/drawing/2014/main" id="{0E969B60-09C8-4439-BBD9-A1FAC2F157C6}"/>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a:extLst>
            <a:ext uri="{FF2B5EF4-FFF2-40B4-BE49-F238E27FC236}">
              <a16:creationId xmlns:a16="http://schemas.microsoft.com/office/drawing/2014/main" id="{44EFC596-69F8-48AB-824B-D5E2F0812F45}"/>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a:extLst>
            <a:ext uri="{FF2B5EF4-FFF2-40B4-BE49-F238E27FC236}">
              <a16:creationId xmlns:a16="http://schemas.microsoft.com/office/drawing/2014/main" id="{54C6A243-9043-4FE3-B950-6A9EAA85E5F3}"/>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a:extLst>
            <a:ext uri="{FF2B5EF4-FFF2-40B4-BE49-F238E27FC236}">
              <a16:creationId xmlns:a16="http://schemas.microsoft.com/office/drawing/2014/main" id="{3F930D80-25F5-4F1B-9D5C-C9BBCF1B842E}"/>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a:extLst>
            <a:ext uri="{FF2B5EF4-FFF2-40B4-BE49-F238E27FC236}">
              <a16:creationId xmlns:a16="http://schemas.microsoft.com/office/drawing/2014/main" id="{816C0BF0-6520-4602-8B28-F855AD6D38EA}"/>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4" name="正方形/長方形 353">
          <a:extLst>
            <a:ext uri="{FF2B5EF4-FFF2-40B4-BE49-F238E27FC236}">
              <a16:creationId xmlns:a16="http://schemas.microsoft.com/office/drawing/2014/main" id="{C0D44015-4986-457B-A803-C197534F962D}"/>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5" name="正方形/長方形 354">
          <a:extLst>
            <a:ext uri="{FF2B5EF4-FFF2-40B4-BE49-F238E27FC236}">
              <a16:creationId xmlns:a16="http://schemas.microsoft.com/office/drawing/2014/main" id="{F065DC2C-236F-48E8-9C5B-BE83957A2EEC}"/>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6" name="正方形/長方形 355">
          <a:extLst>
            <a:ext uri="{FF2B5EF4-FFF2-40B4-BE49-F238E27FC236}">
              <a16:creationId xmlns:a16="http://schemas.microsoft.com/office/drawing/2014/main" id="{A234094B-46D7-402B-92B3-D6903403B018}"/>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7" name="正方形/長方形 356">
          <a:extLst>
            <a:ext uri="{FF2B5EF4-FFF2-40B4-BE49-F238E27FC236}">
              <a16:creationId xmlns:a16="http://schemas.microsoft.com/office/drawing/2014/main" id="{6370A183-72B9-4BBA-91FD-0F76290C4BDF}"/>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8" name="正方形/長方形 357">
          <a:extLst>
            <a:ext uri="{FF2B5EF4-FFF2-40B4-BE49-F238E27FC236}">
              <a16:creationId xmlns:a16="http://schemas.microsoft.com/office/drawing/2014/main" id="{F419607B-96C8-4111-A05C-DFCBBE017AE5}"/>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9" name="正方形/長方形 358">
          <a:extLst>
            <a:ext uri="{FF2B5EF4-FFF2-40B4-BE49-F238E27FC236}">
              <a16:creationId xmlns:a16="http://schemas.microsoft.com/office/drawing/2014/main" id="{4E307AA2-62A5-47D9-9EF3-EE60D1CC1496}"/>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0" name="正方形/長方形 359">
          <a:extLst>
            <a:ext uri="{FF2B5EF4-FFF2-40B4-BE49-F238E27FC236}">
              <a16:creationId xmlns:a16="http://schemas.microsoft.com/office/drawing/2014/main" id="{8D29B7F3-664B-44DF-912E-C645B4509E2C}"/>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1" name="正方形/長方形 360">
          <a:extLst>
            <a:ext uri="{FF2B5EF4-FFF2-40B4-BE49-F238E27FC236}">
              <a16:creationId xmlns:a16="http://schemas.microsoft.com/office/drawing/2014/main" id="{92E581A8-5698-4872-9780-52FD65D9D5E1}"/>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2" name="正方形/長方形 361">
          <a:extLst>
            <a:ext uri="{FF2B5EF4-FFF2-40B4-BE49-F238E27FC236}">
              <a16:creationId xmlns:a16="http://schemas.microsoft.com/office/drawing/2014/main" id="{8D4FF9EC-F54D-422A-9D43-E25F58B851B1}"/>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3" name="正方形/長方形 362">
          <a:extLst>
            <a:ext uri="{FF2B5EF4-FFF2-40B4-BE49-F238E27FC236}">
              <a16:creationId xmlns:a16="http://schemas.microsoft.com/office/drawing/2014/main" id="{B332ED84-2844-42EB-A92A-1F64A709CC0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4" name="正方形/長方形 363">
          <a:extLst>
            <a:ext uri="{FF2B5EF4-FFF2-40B4-BE49-F238E27FC236}">
              <a16:creationId xmlns:a16="http://schemas.microsoft.com/office/drawing/2014/main" id="{2E7610FC-1F9E-45BD-88B5-96461005A9C3}"/>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5" name="正方形/長方形 364">
          <a:extLst>
            <a:ext uri="{FF2B5EF4-FFF2-40B4-BE49-F238E27FC236}">
              <a16:creationId xmlns:a16="http://schemas.microsoft.com/office/drawing/2014/main" id="{2D01BD39-47DC-4901-AF92-2893CE55A11B}"/>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6" name="正方形/長方形 365">
          <a:extLst>
            <a:ext uri="{FF2B5EF4-FFF2-40B4-BE49-F238E27FC236}">
              <a16:creationId xmlns:a16="http://schemas.microsoft.com/office/drawing/2014/main" id="{A63F821F-6398-43DE-93C8-1C17A28E9896}"/>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7" name="正方形/長方形 366">
          <a:extLst>
            <a:ext uri="{FF2B5EF4-FFF2-40B4-BE49-F238E27FC236}">
              <a16:creationId xmlns:a16="http://schemas.microsoft.com/office/drawing/2014/main" id="{12EEAA15-2EDA-4E34-B6C3-9694C8DF280F}"/>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8" name="正方形/長方形 367">
          <a:extLst>
            <a:ext uri="{FF2B5EF4-FFF2-40B4-BE49-F238E27FC236}">
              <a16:creationId xmlns:a16="http://schemas.microsoft.com/office/drawing/2014/main" id="{7EFE0A03-74B5-4FC5-8561-5628914B9026}"/>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9" name="正方形/長方形 368">
          <a:extLst>
            <a:ext uri="{FF2B5EF4-FFF2-40B4-BE49-F238E27FC236}">
              <a16:creationId xmlns:a16="http://schemas.microsoft.com/office/drawing/2014/main" id="{30023F1A-9365-40D7-825A-5D64483F9A5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0" name="テキスト ボックス 369">
          <a:extLst>
            <a:ext uri="{FF2B5EF4-FFF2-40B4-BE49-F238E27FC236}">
              <a16:creationId xmlns:a16="http://schemas.microsoft.com/office/drawing/2014/main" id="{B567A7A0-A68A-449D-A4A3-366A1FD571B9}"/>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1" name="直線コネクタ 370">
          <a:extLst>
            <a:ext uri="{FF2B5EF4-FFF2-40B4-BE49-F238E27FC236}">
              <a16:creationId xmlns:a16="http://schemas.microsoft.com/office/drawing/2014/main" id="{D8DEBD46-CB57-4A0B-A8E4-7D5A9CB6751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2" name="テキスト ボックス 371">
          <a:extLst>
            <a:ext uri="{FF2B5EF4-FFF2-40B4-BE49-F238E27FC236}">
              <a16:creationId xmlns:a16="http://schemas.microsoft.com/office/drawing/2014/main" id="{3FD34A76-17EA-4DA1-8B45-D5081EA6C25F}"/>
            </a:ext>
          </a:extLst>
        </xdr:cNvPr>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3" name="直線コネクタ 372">
          <a:extLst>
            <a:ext uri="{FF2B5EF4-FFF2-40B4-BE49-F238E27FC236}">
              <a16:creationId xmlns:a16="http://schemas.microsoft.com/office/drawing/2014/main" id="{FAE7D3F7-99A1-4F62-A48F-568163E35181}"/>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4" name="テキスト ボックス 373">
          <a:extLst>
            <a:ext uri="{FF2B5EF4-FFF2-40B4-BE49-F238E27FC236}">
              <a16:creationId xmlns:a16="http://schemas.microsoft.com/office/drawing/2014/main" id="{5DA4DC82-21B8-4394-9FF4-89F7D3E4CFC5}"/>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5" name="直線コネクタ 374">
          <a:extLst>
            <a:ext uri="{FF2B5EF4-FFF2-40B4-BE49-F238E27FC236}">
              <a16:creationId xmlns:a16="http://schemas.microsoft.com/office/drawing/2014/main" id="{A54C41BA-E72E-41AC-9ACD-E38F832C09C5}"/>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6" name="テキスト ボックス 375">
          <a:extLst>
            <a:ext uri="{FF2B5EF4-FFF2-40B4-BE49-F238E27FC236}">
              <a16:creationId xmlns:a16="http://schemas.microsoft.com/office/drawing/2014/main" id="{BFABE3CC-D96C-4C0E-93A1-813E9D4156C5}"/>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7" name="直線コネクタ 376">
          <a:extLst>
            <a:ext uri="{FF2B5EF4-FFF2-40B4-BE49-F238E27FC236}">
              <a16:creationId xmlns:a16="http://schemas.microsoft.com/office/drawing/2014/main" id="{AFF50FB1-C623-4FE0-937B-934A90E255E2}"/>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8" name="テキスト ボックス 377">
          <a:extLst>
            <a:ext uri="{FF2B5EF4-FFF2-40B4-BE49-F238E27FC236}">
              <a16:creationId xmlns:a16="http://schemas.microsoft.com/office/drawing/2014/main" id="{E848DD37-1AD7-4B41-A8AF-6360E746D2A8}"/>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9" name="直線コネクタ 378">
          <a:extLst>
            <a:ext uri="{FF2B5EF4-FFF2-40B4-BE49-F238E27FC236}">
              <a16:creationId xmlns:a16="http://schemas.microsoft.com/office/drawing/2014/main" id="{C2864A9B-2EED-403F-BE28-B88B5E296ADB}"/>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0" name="テキスト ボックス 379">
          <a:extLst>
            <a:ext uri="{FF2B5EF4-FFF2-40B4-BE49-F238E27FC236}">
              <a16:creationId xmlns:a16="http://schemas.microsoft.com/office/drawing/2014/main" id="{99558060-712A-476A-967C-676D0B44AA86}"/>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1" name="直線コネクタ 380">
          <a:extLst>
            <a:ext uri="{FF2B5EF4-FFF2-40B4-BE49-F238E27FC236}">
              <a16:creationId xmlns:a16="http://schemas.microsoft.com/office/drawing/2014/main" id="{132B2D1D-ED42-4FB5-A0E7-C4003193B783}"/>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2" name="テキスト ボックス 381">
          <a:extLst>
            <a:ext uri="{FF2B5EF4-FFF2-40B4-BE49-F238E27FC236}">
              <a16:creationId xmlns:a16="http://schemas.microsoft.com/office/drawing/2014/main" id="{DF68DAD0-D740-44B0-B169-582512484D34}"/>
            </a:ext>
          </a:extLst>
        </xdr:cNvPr>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a:extLst>
            <a:ext uri="{FF2B5EF4-FFF2-40B4-BE49-F238E27FC236}">
              <a16:creationId xmlns:a16="http://schemas.microsoft.com/office/drawing/2014/main" id="{95F21032-C49C-4166-805D-594F2904D226}"/>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id="{25A9AA99-4F2E-4492-A819-2D58D2ED6A79}"/>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a:extLst>
            <a:ext uri="{FF2B5EF4-FFF2-40B4-BE49-F238E27FC236}">
              <a16:creationId xmlns:a16="http://schemas.microsoft.com/office/drawing/2014/main" id="{9A605F10-56AB-4D0E-A684-6DA897322C2A}"/>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83820</xdr:rowOff>
    </xdr:to>
    <xdr:cxnSp macro="">
      <xdr:nvCxnSpPr>
        <xdr:cNvPr id="386" name="直線コネクタ 385">
          <a:extLst>
            <a:ext uri="{FF2B5EF4-FFF2-40B4-BE49-F238E27FC236}">
              <a16:creationId xmlns:a16="http://schemas.microsoft.com/office/drawing/2014/main" id="{75A4AC6E-4659-4456-8174-C5ED179718EC}"/>
            </a:ext>
          </a:extLst>
        </xdr:cNvPr>
        <xdr:cNvCxnSpPr/>
      </xdr:nvCxnSpPr>
      <xdr:spPr>
        <a:xfrm flipV="1">
          <a:off x="14375764" y="56769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87647</xdr:rowOff>
    </xdr:from>
    <xdr:ext cx="405111" cy="259045"/>
    <xdr:sp macro="" textlink="">
      <xdr:nvSpPr>
        <xdr:cNvPr id="387" name="【認定こども園・幼稚園・保育所】&#10;有形固定資産減価償却率最小値テキスト">
          <a:extLst>
            <a:ext uri="{FF2B5EF4-FFF2-40B4-BE49-F238E27FC236}">
              <a16:creationId xmlns:a16="http://schemas.microsoft.com/office/drawing/2014/main" id="{68E34889-D050-48CF-8F90-CAC0151EA681}"/>
            </a:ext>
          </a:extLst>
        </xdr:cNvPr>
        <xdr:cNvSpPr txBox="1"/>
      </xdr:nvSpPr>
      <xdr:spPr>
        <a:xfrm>
          <a:off x="144145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88" name="直線コネクタ 387">
          <a:extLst>
            <a:ext uri="{FF2B5EF4-FFF2-40B4-BE49-F238E27FC236}">
              <a16:creationId xmlns:a16="http://schemas.microsoft.com/office/drawing/2014/main" id="{13F320FA-F9EE-45DC-8D4C-15E3DF58B864}"/>
            </a:ext>
          </a:extLst>
        </xdr:cNvPr>
        <xdr:cNvCxnSpPr/>
      </xdr:nvCxnSpPr>
      <xdr:spPr>
        <a:xfrm>
          <a:off x="14287500" y="7124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89" name="【認定こども園・幼稚園・保育所】&#10;有形固定資産減価償却率最大値テキスト">
          <a:extLst>
            <a:ext uri="{FF2B5EF4-FFF2-40B4-BE49-F238E27FC236}">
              <a16:creationId xmlns:a16="http://schemas.microsoft.com/office/drawing/2014/main" id="{9EB91667-34C2-4D5A-8F6E-92CF025415AB}"/>
            </a:ext>
          </a:extLst>
        </xdr:cNvPr>
        <xdr:cNvSpPr txBox="1"/>
      </xdr:nvSpPr>
      <xdr:spPr>
        <a:xfrm>
          <a:off x="14414500" y="545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90" name="直線コネクタ 389">
          <a:extLst>
            <a:ext uri="{FF2B5EF4-FFF2-40B4-BE49-F238E27FC236}">
              <a16:creationId xmlns:a16="http://schemas.microsoft.com/office/drawing/2014/main" id="{90BC72AB-425F-42E1-BA4F-E650F0F0065E}"/>
            </a:ext>
          </a:extLst>
        </xdr:cNvPr>
        <xdr:cNvCxnSpPr/>
      </xdr:nvCxnSpPr>
      <xdr:spPr>
        <a:xfrm>
          <a:off x="14287500" y="567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45737</xdr:rowOff>
    </xdr:from>
    <xdr:ext cx="405111" cy="259045"/>
    <xdr:sp macro="" textlink="">
      <xdr:nvSpPr>
        <xdr:cNvPr id="391" name="【認定こども園・幼稚園・保育所】&#10;有形固定資産減価償却率平均値テキスト">
          <a:extLst>
            <a:ext uri="{FF2B5EF4-FFF2-40B4-BE49-F238E27FC236}">
              <a16:creationId xmlns:a16="http://schemas.microsoft.com/office/drawing/2014/main" id="{E7D3D1A1-A3B0-4D61-81DC-72DAE165D89D}"/>
            </a:ext>
          </a:extLst>
        </xdr:cNvPr>
        <xdr:cNvSpPr txBox="1"/>
      </xdr:nvSpPr>
      <xdr:spPr>
        <a:xfrm>
          <a:off x="14414500" y="62484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92" name="フローチャート: 判断 391">
          <a:extLst>
            <a:ext uri="{FF2B5EF4-FFF2-40B4-BE49-F238E27FC236}">
              <a16:creationId xmlns:a16="http://schemas.microsoft.com/office/drawing/2014/main" id="{BC29C6AF-8C54-48E2-9104-EF4F5FDA05B9}"/>
            </a:ext>
          </a:extLst>
        </xdr:cNvPr>
        <xdr:cNvSpPr/>
      </xdr:nvSpPr>
      <xdr:spPr>
        <a:xfrm>
          <a:off x="14325600" y="626999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76835</xdr:rowOff>
    </xdr:from>
    <xdr:to>
      <xdr:col>81</xdr:col>
      <xdr:colOff>101600</xdr:colOff>
      <xdr:row>38</xdr:row>
      <xdr:rowOff>6985</xdr:rowOff>
    </xdr:to>
    <xdr:sp macro="" textlink="">
      <xdr:nvSpPr>
        <xdr:cNvPr id="393" name="フローチャート: 判断 392">
          <a:extLst>
            <a:ext uri="{FF2B5EF4-FFF2-40B4-BE49-F238E27FC236}">
              <a16:creationId xmlns:a16="http://schemas.microsoft.com/office/drawing/2014/main" id="{5FB3C0CA-1174-4F3A-911B-F21FD80E2E31}"/>
            </a:ext>
          </a:extLst>
        </xdr:cNvPr>
        <xdr:cNvSpPr/>
      </xdr:nvSpPr>
      <xdr:spPr>
        <a:xfrm>
          <a:off x="1357884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394" name="フローチャート: 判断 393">
          <a:extLst>
            <a:ext uri="{FF2B5EF4-FFF2-40B4-BE49-F238E27FC236}">
              <a16:creationId xmlns:a16="http://schemas.microsoft.com/office/drawing/2014/main" id="{EEFA9AC0-4B21-4EB6-8A1E-A85D8CE25C5B}"/>
            </a:ext>
          </a:extLst>
        </xdr:cNvPr>
        <xdr:cNvSpPr/>
      </xdr:nvSpPr>
      <xdr:spPr>
        <a:xfrm>
          <a:off x="12804140" y="62852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105410</xdr:rowOff>
    </xdr:from>
    <xdr:to>
      <xdr:col>72</xdr:col>
      <xdr:colOff>38100</xdr:colOff>
      <xdr:row>38</xdr:row>
      <xdr:rowOff>35560</xdr:rowOff>
    </xdr:to>
    <xdr:sp macro="" textlink="">
      <xdr:nvSpPr>
        <xdr:cNvPr id="395" name="フローチャート: 判断 394">
          <a:extLst>
            <a:ext uri="{FF2B5EF4-FFF2-40B4-BE49-F238E27FC236}">
              <a16:creationId xmlns:a16="http://schemas.microsoft.com/office/drawing/2014/main" id="{51E7A313-C8FA-4015-940D-F1FC0B72E282}"/>
            </a:ext>
          </a:extLst>
        </xdr:cNvPr>
        <xdr:cNvSpPr/>
      </xdr:nvSpPr>
      <xdr:spPr>
        <a:xfrm>
          <a:off x="12029440" y="63080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F87BCBCA-B080-46BB-BE7A-002B61C58DE2}"/>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751920D-AD6C-44F1-B9C3-497563D1521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B32E41A9-4774-4476-9748-02FA2139265F}"/>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182CEDD-64CA-4517-ABCD-7D380CC3E755}"/>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1D76085A-9E57-4D70-8E92-E32B63A0D968}"/>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44450</xdr:rowOff>
    </xdr:from>
    <xdr:to>
      <xdr:col>85</xdr:col>
      <xdr:colOff>177800</xdr:colOff>
      <xdr:row>34</xdr:row>
      <xdr:rowOff>146050</xdr:rowOff>
    </xdr:to>
    <xdr:sp macro="" textlink="">
      <xdr:nvSpPr>
        <xdr:cNvPr id="401" name="楕円 400">
          <a:extLst>
            <a:ext uri="{FF2B5EF4-FFF2-40B4-BE49-F238E27FC236}">
              <a16:creationId xmlns:a16="http://schemas.microsoft.com/office/drawing/2014/main" id="{BCB1CB98-0DD1-4B93-BB8B-490673774A6D}"/>
            </a:ext>
          </a:extLst>
        </xdr:cNvPr>
        <xdr:cNvSpPr/>
      </xdr:nvSpPr>
      <xdr:spPr>
        <a:xfrm>
          <a:off x="14325600" y="574421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130827</xdr:rowOff>
    </xdr:from>
    <xdr:ext cx="405111" cy="259045"/>
    <xdr:sp macro="" textlink="">
      <xdr:nvSpPr>
        <xdr:cNvPr id="402" name="【認定こども園・幼稚園・保育所】&#10;有形固定資産減価償却率該当値テキスト">
          <a:extLst>
            <a:ext uri="{FF2B5EF4-FFF2-40B4-BE49-F238E27FC236}">
              <a16:creationId xmlns:a16="http://schemas.microsoft.com/office/drawing/2014/main" id="{0A6A1DA4-E19C-45BB-9281-FD693A65F547}"/>
            </a:ext>
          </a:extLst>
        </xdr:cNvPr>
        <xdr:cNvSpPr txBox="1"/>
      </xdr:nvSpPr>
      <xdr:spPr>
        <a:xfrm>
          <a:off x="14414500" y="566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84455</xdr:rowOff>
    </xdr:from>
    <xdr:to>
      <xdr:col>81</xdr:col>
      <xdr:colOff>101600</xdr:colOff>
      <xdr:row>35</xdr:row>
      <xdr:rowOff>14605</xdr:rowOff>
    </xdr:to>
    <xdr:sp macro="" textlink="">
      <xdr:nvSpPr>
        <xdr:cNvPr id="403" name="楕円 402">
          <a:extLst>
            <a:ext uri="{FF2B5EF4-FFF2-40B4-BE49-F238E27FC236}">
              <a16:creationId xmlns:a16="http://schemas.microsoft.com/office/drawing/2014/main" id="{D5EEA3A8-0262-4B90-B76B-8135885D5F9C}"/>
            </a:ext>
          </a:extLst>
        </xdr:cNvPr>
        <xdr:cNvSpPr/>
      </xdr:nvSpPr>
      <xdr:spPr>
        <a:xfrm>
          <a:off x="13578840" y="5784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95250</xdr:rowOff>
    </xdr:from>
    <xdr:to>
      <xdr:col>85</xdr:col>
      <xdr:colOff>127000</xdr:colOff>
      <xdr:row>34</xdr:row>
      <xdr:rowOff>135255</xdr:rowOff>
    </xdr:to>
    <xdr:cxnSp macro="">
      <xdr:nvCxnSpPr>
        <xdr:cNvPr id="404" name="直線コネクタ 403">
          <a:extLst>
            <a:ext uri="{FF2B5EF4-FFF2-40B4-BE49-F238E27FC236}">
              <a16:creationId xmlns:a16="http://schemas.microsoft.com/office/drawing/2014/main" id="{CC0115FA-E13A-4C67-98FA-21FBADE042EB}"/>
            </a:ext>
          </a:extLst>
        </xdr:cNvPr>
        <xdr:cNvCxnSpPr/>
      </xdr:nvCxnSpPr>
      <xdr:spPr>
        <a:xfrm flipV="1">
          <a:off x="13629640" y="5795010"/>
          <a:ext cx="74676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135890</xdr:rowOff>
    </xdr:from>
    <xdr:to>
      <xdr:col>76</xdr:col>
      <xdr:colOff>165100</xdr:colOff>
      <xdr:row>35</xdr:row>
      <xdr:rowOff>66040</xdr:rowOff>
    </xdr:to>
    <xdr:sp macro="" textlink="">
      <xdr:nvSpPr>
        <xdr:cNvPr id="405" name="楕円 404">
          <a:extLst>
            <a:ext uri="{FF2B5EF4-FFF2-40B4-BE49-F238E27FC236}">
              <a16:creationId xmlns:a16="http://schemas.microsoft.com/office/drawing/2014/main" id="{3A8DD340-DADB-44F0-86E5-D82E75D1B39B}"/>
            </a:ext>
          </a:extLst>
        </xdr:cNvPr>
        <xdr:cNvSpPr/>
      </xdr:nvSpPr>
      <xdr:spPr>
        <a:xfrm>
          <a:off x="12804140" y="5835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135255</xdr:rowOff>
    </xdr:from>
    <xdr:to>
      <xdr:col>81</xdr:col>
      <xdr:colOff>50800</xdr:colOff>
      <xdr:row>35</xdr:row>
      <xdr:rowOff>15240</xdr:rowOff>
    </xdr:to>
    <xdr:cxnSp macro="">
      <xdr:nvCxnSpPr>
        <xdr:cNvPr id="406" name="直線コネクタ 405">
          <a:extLst>
            <a:ext uri="{FF2B5EF4-FFF2-40B4-BE49-F238E27FC236}">
              <a16:creationId xmlns:a16="http://schemas.microsoft.com/office/drawing/2014/main" id="{09171975-B9ED-40D9-9969-5D2A1F9AA4BC}"/>
            </a:ext>
          </a:extLst>
        </xdr:cNvPr>
        <xdr:cNvCxnSpPr/>
      </xdr:nvCxnSpPr>
      <xdr:spPr>
        <a:xfrm flipV="1">
          <a:off x="12854940" y="5835015"/>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8255</xdr:rowOff>
    </xdr:from>
    <xdr:to>
      <xdr:col>72</xdr:col>
      <xdr:colOff>38100</xdr:colOff>
      <xdr:row>35</xdr:row>
      <xdr:rowOff>109855</xdr:rowOff>
    </xdr:to>
    <xdr:sp macro="" textlink="">
      <xdr:nvSpPr>
        <xdr:cNvPr id="407" name="楕円 406">
          <a:extLst>
            <a:ext uri="{FF2B5EF4-FFF2-40B4-BE49-F238E27FC236}">
              <a16:creationId xmlns:a16="http://schemas.microsoft.com/office/drawing/2014/main" id="{CCF21917-C77F-45A7-8A56-01C833FAFF96}"/>
            </a:ext>
          </a:extLst>
        </xdr:cNvPr>
        <xdr:cNvSpPr/>
      </xdr:nvSpPr>
      <xdr:spPr>
        <a:xfrm>
          <a:off x="12029440" y="58756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15240</xdr:rowOff>
    </xdr:from>
    <xdr:to>
      <xdr:col>76</xdr:col>
      <xdr:colOff>114300</xdr:colOff>
      <xdr:row>35</xdr:row>
      <xdr:rowOff>59055</xdr:rowOff>
    </xdr:to>
    <xdr:cxnSp macro="">
      <xdr:nvCxnSpPr>
        <xdr:cNvPr id="408" name="直線コネクタ 407">
          <a:extLst>
            <a:ext uri="{FF2B5EF4-FFF2-40B4-BE49-F238E27FC236}">
              <a16:creationId xmlns:a16="http://schemas.microsoft.com/office/drawing/2014/main" id="{ABF0CEB0-F407-4965-B1AF-23B6A49D4E85}"/>
            </a:ext>
          </a:extLst>
        </xdr:cNvPr>
        <xdr:cNvCxnSpPr/>
      </xdr:nvCxnSpPr>
      <xdr:spPr>
        <a:xfrm flipV="1">
          <a:off x="12072620" y="5882640"/>
          <a:ext cx="78232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169562</xdr:rowOff>
    </xdr:from>
    <xdr:ext cx="405111" cy="259045"/>
    <xdr:sp macro="" textlink="">
      <xdr:nvSpPr>
        <xdr:cNvPr id="409" name="n_1aveValue【認定こども園・幼稚園・保育所】&#10;有形固定資産減価償却率">
          <a:extLst>
            <a:ext uri="{FF2B5EF4-FFF2-40B4-BE49-F238E27FC236}">
              <a16:creationId xmlns:a16="http://schemas.microsoft.com/office/drawing/2014/main" id="{89D67246-7FBB-482D-8A19-51905020C9AE}"/>
            </a:ext>
          </a:extLst>
        </xdr:cNvPr>
        <xdr:cNvSpPr txBox="1"/>
      </xdr:nvSpPr>
      <xdr:spPr>
        <a:xfrm>
          <a:off x="13437244" y="637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10" name="n_2aveValue【認定こども園・幼稚園・保育所】&#10;有形固定資産減価償却率">
          <a:extLst>
            <a:ext uri="{FF2B5EF4-FFF2-40B4-BE49-F238E27FC236}">
              <a16:creationId xmlns:a16="http://schemas.microsoft.com/office/drawing/2014/main" id="{B9CF468D-6806-4EAA-AC98-55214E87C5D8}"/>
            </a:ext>
          </a:extLst>
        </xdr:cNvPr>
        <xdr:cNvSpPr txBox="1"/>
      </xdr:nvSpPr>
      <xdr:spPr>
        <a:xfrm>
          <a:off x="126752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26687</xdr:rowOff>
    </xdr:from>
    <xdr:ext cx="405111" cy="259045"/>
    <xdr:sp macro="" textlink="">
      <xdr:nvSpPr>
        <xdr:cNvPr id="411" name="n_3aveValue【認定こども園・幼稚園・保育所】&#10;有形固定資産減価償却率">
          <a:extLst>
            <a:ext uri="{FF2B5EF4-FFF2-40B4-BE49-F238E27FC236}">
              <a16:creationId xmlns:a16="http://schemas.microsoft.com/office/drawing/2014/main" id="{A0824F5D-9F71-4835-BF1A-1ECFCC932081}"/>
            </a:ext>
          </a:extLst>
        </xdr:cNvPr>
        <xdr:cNvSpPr txBox="1"/>
      </xdr:nvSpPr>
      <xdr:spPr>
        <a:xfrm>
          <a:off x="119005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31132</xdr:rowOff>
    </xdr:from>
    <xdr:ext cx="405111" cy="259045"/>
    <xdr:sp macro="" textlink="">
      <xdr:nvSpPr>
        <xdr:cNvPr id="412" name="n_1mainValue【認定こども園・幼稚園・保育所】&#10;有形固定資産減価償却率">
          <a:extLst>
            <a:ext uri="{FF2B5EF4-FFF2-40B4-BE49-F238E27FC236}">
              <a16:creationId xmlns:a16="http://schemas.microsoft.com/office/drawing/2014/main" id="{2186BD7D-CB8D-42F6-B2D8-158B1546A581}"/>
            </a:ext>
          </a:extLst>
        </xdr:cNvPr>
        <xdr:cNvSpPr txBox="1"/>
      </xdr:nvSpPr>
      <xdr:spPr>
        <a:xfrm>
          <a:off x="13437244"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82567</xdr:rowOff>
    </xdr:from>
    <xdr:ext cx="405111" cy="259045"/>
    <xdr:sp macro="" textlink="">
      <xdr:nvSpPr>
        <xdr:cNvPr id="413" name="n_2mainValue【認定こども園・幼稚園・保育所】&#10;有形固定資産減価償却率">
          <a:extLst>
            <a:ext uri="{FF2B5EF4-FFF2-40B4-BE49-F238E27FC236}">
              <a16:creationId xmlns:a16="http://schemas.microsoft.com/office/drawing/2014/main" id="{D3277B90-EB8C-4442-9DEC-3EC1669D0E50}"/>
            </a:ext>
          </a:extLst>
        </xdr:cNvPr>
        <xdr:cNvSpPr txBox="1"/>
      </xdr:nvSpPr>
      <xdr:spPr>
        <a:xfrm>
          <a:off x="12675244" y="561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126382</xdr:rowOff>
    </xdr:from>
    <xdr:ext cx="405111" cy="259045"/>
    <xdr:sp macro="" textlink="">
      <xdr:nvSpPr>
        <xdr:cNvPr id="414" name="n_3mainValue【認定こども園・幼稚園・保育所】&#10;有形固定資産減価償却率">
          <a:extLst>
            <a:ext uri="{FF2B5EF4-FFF2-40B4-BE49-F238E27FC236}">
              <a16:creationId xmlns:a16="http://schemas.microsoft.com/office/drawing/2014/main" id="{498E1BBC-3C9F-44CB-B92C-547BD98F27C7}"/>
            </a:ext>
          </a:extLst>
        </xdr:cNvPr>
        <xdr:cNvSpPr txBox="1"/>
      </xdr:nvSpPr>
      <xdr:spPr>
        <a:xfrm>
          <a:off x="11900544" y="56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a:extLst>
            <a:ext uri="{FF2B5EF4-FFF2-40B4-BE49-F238E27FC236}">
              <a16:creationId xmlns:a16="http://schemas.microsoft.com/office/drawing/2014/main" id="{7567AD28-56F8-47B9-8983-14871FEF6DDE}"/>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a:extLst>
            <a:ext uri="{FF2B5EF4-FFF2-40B4-BE49-F238E27FC236}">
              <a16:creationId xmlns:a16="http://schemas.microsoft.com/office/drawing/2014/main" id="{201853A7-65A7-4FAF-ABC7-48B3F35DA7A2}"/>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a:extLst>
            <a:ext uri="{FF2B5EF4-FFF2-40B4-BE49-F238E27FC236}">
              <a16:creationId xmlns:a16="http://schemas.microsoft.com/office/drawing/2014/main" id="{5A44F270-87D1-45C9-AE17-CA437CABD1DD}"/>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a:extLst>
            <a:ext uri="{FF2B5EF4-FFF2-40B4-BE49-F238E27FC236}">
              <a16:creationId xmlns:a16="http://schemas.microsoft.com/office/drawing/2014/main" id="{1B6E1824-CBF1-4842-B73E-C0A55ECE7C5A}"/>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a:extLst>
            <a:ext uri="{FF2B5EF4-FFF2-40B4-BE49-F238E27FC236}">
              <a16:creationId xmlns:a16="http://schemas.microsoft.com/office/drawing/2014/main" id="{C8A23FBF-730F-43A2-9BB5-32EDAF558347}"/>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a:extLst>
            <a:ext uri="{FF2B5EF4-FFF2-40B4-BE49-F238E27FC236}">
              <a16:creationId xmlns:a16="http://schemas.microsoft.com/office/drawing/2014/main" id="{890ED214-B0C5-4181-BE78-3E4FF78A6696}"/>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a:extLst>
            <a:ext uri="{FF2B5EF4-FFF2-40B4-BE49-F238E27FC236}">
              <a16:creationId xmlns:a16="http://schemas.microsoft.com/office/drawing/2014/main" id="{DBE753A3-D98C-4555-88E1-BC8EEA4CC173}"/>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a:extLst>
            <a:ext uri="{FF2B5EF4-FFF2-40B4-BE49-F238E27FC236}">
              <a16:creationId xmlns:a16="http://schemas.microsoft.com/office/drawing/2014/main" id="{53876199-3195-4ACC-AE61-517A38CEBFF9}"/>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a:extLst>
            <a:ext uri="{FF2B5EF4-FFF2-40B4-BE49-F238E27FC236}">
              <a16:creationId xmlns:a16="http://schemas.microsoft.com/office/drawing/2014/main" id="{570E607B-ABBD-4B25-A67C-F745E8E56033}"/>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a:extLst>
            <a:ext uri="{FF2B5EF4-FFF2-40B4-BE49-F238E27FC236}">
              <a16:creationId xmlns:a16="http://schemas.microsoft.com/office/drawing/2014/main" id="{6336B9F5-9311-4944-B573-7950D1583111}"/>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a:extLst>
            <a:ext uri="{FF2B5EF4-FFF2-40B4-BE49-F238E27FC236}">
              <a16:creationId xmlns:a16="http://schemas.microsoft.com/office/drawing/2014/main" id="{F8E9C1A3-3036-40FD-85C3-658831F52B7E}"/>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a:extLst>
            <a:ext uri="{FF2B5EF4-FFF2-40B4-BE49-F238E27FC236}">
              <a16:creationId xmlns:a16="http://schemas.microsoft.com/office/drawing/2014/main" id="{5B426A69-B987-472E-A087-64691C9B4C02}"/>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a:extLst>
            <a:ext uri="{FF2B5EF4-FFF2-40B4-BE49-F238E27FC236}">
              <a16:creationId xmlns:a16="http://schemas.microsoft.com/office/drawing/2014/main" id="{D28870FF-74D5-4DC3-A52C-AE2A0BC62BB4}"/>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a:extLst>
            <a:ext uri="{FF2B5EF4-FFF2-40B4-BE49-F238E27FC236}">
              <a16:creationId xmlns:a16="http://schemas.microsoft.com/office/drawing/2014/main" id="{5362C3D7-D8BD-4DF4-847E-10057D0F5CF0}"/>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a:extLst>
            <a:ext uri="{FF2B5EF4-FFF2-40B4-BE49-F238E27FC236}">
              <a16:creationId xmlns:a16="http://schemas.microsoft.com/office/drawing/2014/main" id="{BABAFDFB-D662-4314-AE6E-FFA58968F9C9}"/>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a:extLst>
            <a:ext uri="{FF2B5EF4-FFF2-40B4-BE49-F238E27FC236}">
              <a16:creationId xmlns:a16="http://schemas.microsoft.com/office/drawing/2014/main" id="{F385ED61-F2D6-4651-B250-CD679380C24E}"/>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a:extLst>
            <a:ext uri="{FF2B5EF4-FFF2-40B4-BE49-F238E27FC236}">
              <a16:creationId xmlns:a16="http://schemas.microsoft.com/office/drawing/2014/main" id="{5D6AF05E-EA94-4FF9-8202-2E547AC0DA10}"/>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a:extLst>
            <a:ext uri="{FF2B5EF4-FFF2-40B4-BE49-F238E27FC236}">
              <a16:creationId xmlns:a16="http://schemas.microsoft.com/office/drawing/2014/main" id="{7F03F718-601B-47E7-81E7-152C020FA040}"/>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a:extLst>
            <a:ext uri="{FF2B5EF4-FFF2-40B4-BE49-F238E27FC236}">
              <a16:creationId xmlns:a16="http://schemas.microsoft.com/office/drawing/2014/main" id="{B401CE7B-B555-4A0D-B05C-D76D2D5F740E}"/>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a:extLst>
            <a:ext uri="{FF2B5EF4-FFF2-40B4-BE49-F238E27FC236}">
              <a16:creationId xmlns:a16="http://schemas.microsoft.com/office/drawing/2014/main" id="{B3A43811-9BE7-4373-864A-D930B8925968}"/>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a:extLst>
            <a:ext uri="{FF2B5EF4-FFF2-40B4-BE49-F238E27FC236}">
              <a16:creationId xmlns:a16="http://schemas.microsoft.com/office/drawing/2014/main" id="{A7E7ACDD-285F-44FB-8BC5-9B3650D6AC62}"/>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a:extLst>
            <a:ext uri="{FF2B5EF4-FFF2-40B4-BE49-F238E27FC236}">
              <a16:creationId xmlns:a16="http://schemas.microsoft.com/office/drawing/2014/main" id="{4EC3AFFC-86BE-415B-A319-26DB257A652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a:extLst>
            <a:ext uri="{FF2B5EF4-FFF2-40B4-BE49-F238E27FC236}">
              <a16:creationId xmlns:a16="http://schemas.microsoft.com/office/drawing/2014/main" id="{ABBD496A-B821-4A1A-BEAA-292838B4433D}"/>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91440</xdr:rowOff>
    </xdr:from>
    <xdr:to>
      <xdr:col>116</xdr:col>
      <xdr:colOff>62864</xdr:colOff>
      <xdr:row>42</xdr:row>
      <xdr:rowOff>3810</xdr:rowOff>
    </xdr:to>
    <xdr:cxnSp macro="">
      <xdr:nvCxnSpPr>
        <xdr:cNvPr id="438" name="直線コネクタ 437">
          <a:extLst>
            <a:ext uri="{FF2B5EF4-FFF2-40B4-BE49-F238E27FC236}">
              <a16:creationId xmlns:a16="http://schemas.microsoft.com/office/drawing/2014/main" id="{6F00CD08-7E2B-49CA-9519-FCD106C87E54}"/>
            </a:ext>
          </a:extLst>
        </xdr:cNvPr>
        <xdr:cNvCxnSpPr/>
      </xdr:nvCxnSpPr>
      <xdr:spPr>
        <a:xfrm flipV="1">
          <a:off x="19509104" y="562356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39" name="【認定こども園・幼稚園・保育所】&#10;一人当たり面積最小値テキスト">
          <a:extLst>
            <a:ext uri="{FF2B5EF4-FFF2-40B4-BE49-F238E27FC236}">
              <a16:creationId xmlns:a16="http://schemas.microsoft.com/office/drawing/2014/main" id="{6FBDACF4-8DA1-4344-AFD4-83A437EB4D8D}"/>
            </a:ext>
          </a:extLst>
        </xdr:cNvPr>
        <xdr:cNvSpPr txBox="1"/>
      </xdr:nvSpPr>
      <xdr:spPr>
        <a:xfrm>
          <a:off x="19547840"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40" name="直線コネクタ 439">
          <a:extLst>
            <a:ext uri="{FF2B5EF4-FFF2-40B4-BE49-F238E27FC236}">
              <a16:creationId xmlns:a16="http://schemas.microsoft.com/office/drawing/2014/main" id="{08A6CEC5-B255-471A-A37F-B1FFD93AF218}"/>
            </a:ext>
          </a:extLst>
        </xdr:cNvPr>
        <xdr:cNvCxnSpPr/>
      </xdr:nvCxnSpPr>
      <xdr:spPr>
        <a:xfrm>
          <a:off x="19443700" y="7044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38117</xdr:rowOff>
    </xdr:from>
    <xdr:ext cx="469744" cy="259045"/>
    <xdr:sp macro="" textlink="">
      <xdr:nvSpPr>
        <xdr:cNvPr id="441" name="【認定こども園・幼稚園・保育所】&#10;一人当たり面積最大値テキスト">
          <a:extLst>
            <a:ext uri="{FF2B5EF4-FFF2-40B4-BE49-F238E27FC236}">
              <a16:creationId xmlns:a16="http://schemas.microsoft.com/office/drawing/2014/main" id="{FEEE3967-DFBF-422A-8EAB-B12CBE6BE384}"/>
            </a:ext>
          </a:extLst>
        </xdr:cNvPr>
        <xdr:cNvSpPr txBox="1"/>
      </xdr:nvSpPr>
      <xdr:spPr>
        <a:xfrm>
          <a:off x="19547840" y="540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91440</xdr:rowOff>
    </xdr:from>
    <xdr:to>
      <xdr:col>116</xdr:col>
      <xdr:colOff>152400</xdr:colOff>
      <xdr:row>33</xdr:row>
      <xdr:rowOff>91440</xdr:rowOff>
    </xdr:to>
    <xdr:cxnSp macro="">
      <xdr:nvCxnSpPr>
        <xdr:cNvPr id="442" name="直線コネクタ 441">
          <a:extLst>
            <a:ext uri="{FF2B5EF4-FFF2-40B4-BE49-F238E27FC236}">
              <a16:creationId xmlns:a16="http://schemas.microsoft.com/office/drawing/2014/main" id="{FC54E092-D810-47FA-A8BA-30B2FC562887}"/>
            </a:ext>
          </a:extLst>
        </xdr:cNvPr>
        <xdr:cNvCxnSpPr/>
      </xdr:nvCxnSpPr>
      <xdr:spPr>
        <a:xfrm>
          <a:off x="19443700" y="56235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105427</xdr:rowOff>
    </xdr:from>
    <xdr:ext cx="469744" cy="259045"/>
    <xdr:sp macro="" textlink="">
      <xdr:nvSpPr>
        <xdr:cNvPr id="443" name="【認定こども園・幼稚園・保育所】&#10;一人当たり面積平均値テキスト">
          <a:extLst>
            <a:ext uri="{FF2B5EF4-FFF2-40B4-BE49-F238E27FC236}">
              <a16:creationId xmlns:a16="http://schemas.microsoft.com/office/drawing/2014/main" id="{CB59AEBE-3E40-467C-A1B5-B9E4EC8D91D8}"/>
            </a:ext>
          </a:extLst>
        </xdr:cNvPr>
        <xdr:cNvSpPr txBox="1"/>
      </xdr:nvSpPr>
      <xdr:spPr>
        <a:xfrm>
          <a:off x="19547840" y="6308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82550</xdr:rowOff>
    </xdr:from>
    <xdr:to>
      <xdr:col>116</xdr:col>
      <xdr:colOff>114300</xdr:colOff>
      <xdr:row>39</xdr:row>
      <xdr:rowOff>12700</xdr:rowOff>
    </xdr:to>
    <xdr:sp macro="" textlink="">
      <xdr:nvSpPr>
        <xdr:cNvPr id="444" name="フローチャート: 判断 443">
          <a:extLst>
            <a:ext uri="{FF2B5EF4-FFF2-40B4-BE49-F238E27FC236}">
              <a16:creationId xmlns:a16="http://schemas.microsoft.com/office/drawing/2014/main" id="{0594B7DF-C755-4A10-84C3-EE81650A7B55}"/>
            </a:ext>
          </a:extLst>
        </xdr:cNvPr>
        <xdr:cNvSpPr/>
      </xdr:nvSpPr>
      <xdr:spPr>
        <a:xfrm>
          <a:off x="19458940" y="645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93980</xdr:rowOff>
    </xdr:from>
    <xdr:to>
      <xdr:col>112</xdr:col>
      <xdr:colOff>38100</xdr:colOff>
      <xdr:row>39</xdr:row>
      <xdr:rowOff>24130</xdr:rowOff>
    </xdr:to>
    <xdr:sp macro="" textlink="">
      <xdr:nvSpPr>
        <xdr:cNvPr id="445" name="フローチャート: 判断 444">
          <a:extLst>
            <a:ext uri="{FF2B5EF4-FFF2-40B4-BE49-F238E27FC236}">
              <a16:creationId xmlns:a16="http://schemas.microsoft.com/office/drawing/2014/main" id="{1DB059EF-F277-4D7B-A1AF-1A0244382EDF}"/>
            </a:ext>
          </a:extLst>
        </xdr:cNvPr>
        <xdr:cNvSpPr/>
      </xdr:nvSpPr>
      <xdr:spPr>
        <a:xfrm>
          <a:off x="18735040" y="64643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113030</xdr:rowOff>
    </xdr:from>
    <xdr:to>
      <xdr:col>107</xdr:col>
      <xdr:colOff>101600</xdr:colOff>
      <xdr:row>39</xdr:row>
      <xdr:rowOff>43180</xdr:rowOff>
    </xdr:to>
    <xdr:sp macro="" textlink="">
      <xdr:nvSpPr>
        <xdr:cNvPr id="446" name="フローチャート: 判断 445">
          <a:extLst>
            <a:ext uri="{FF2B5EF4-FFF2-40B4-BE49-F238E27FC236}">
              <a16:creationId xmlns:a16="http://schemas.microsoft.com/office/drawing/2014/main" id="{55C54971-0434-4F9A-B730-2E4CC1564BB4}"/>
            </a:ext>
          </a:extLst>
        </xdr:cNvPr>
        <xdr:cNvSpPr/>
      </xdr:nvSpPr>
      <xdr:spPr>
        <a:xfrm>
          <a:off x="17937480" y="64833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47" name="フローチャート: 判断 446">
          <a:extLst>
            <a:ext uri="{FF2B5EF4-FFF2-40B4-BE49-F238E27FC236}">
              <a16:creationId xmlns:a16="http://schemas.microsoft.com/office/drawing/2014/main" id="{165BE936-E286-4AFB-AAE8-D4C75BC3F2BD}"/>
            </a:ext>
          </a:extLst>
        </xdr:cNvPr>
        <xdr:cNvSpPr/>
      </xdr:nvSpPr>
      <xdr:spPr>
        <a:xfrm>
          <a:off x="17162780" y="6494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DEB0376E-528E-4818-A8D8-8F42C818C0B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79858E4D-10FD-41CA-BBA5-3778F9D644BE}"/>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3842A2B6-1911-439D-ABAD-451DD7B8E41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87C3D21B-6C48-455A-A28B-3FAE5E7781F8}"/>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DEB3C06B-2675-4A34-8AAE-E06BA212025C}"/>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453" name="楕円 452">
          <a:extLst>
            <a:ext uri="{FF2B5EF4-FFF2-40B4-BE49-F238E27FC236}">
              <a16:creationId xmlns:a16="http://schemas.microsoft.com/office/drawing/2014/main" id="{065E43A1-374D-4C04-A611-6B1778E9C512}"/>
            </a:ext>
          </a:extLst>
        </xdr:cNvPr>
        <xdr:cNvSpPr/>
      </xdr:nvSpPr>
      <xdr:spPr>
        <a:xfrm>
          <a:off x="19458940" y="6689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129557</xdr:rowOff>
    </xdr:from>
    <xdr:ext cx="469744" cy="259045"/>
    <xdr:sp macro="" textlink="">
      <xdr:nvSpPr>
        <xdr:cNvPr id="454" name="【認定こども園・幼稚園・保育所】&#10;一人当たり面積該当値テキスト">
          <a:extLst>
            <a:ext uri="{FF2B5EF4-FFF2-40B4-BE49-F238E27FC236}">
              <a16:creationId xmlns:a16="http://schemas.microsoft.com/office/drawing/2014/main" id="{0FD2500D-4DA7-4ADE-BB20-1C2D27E761B6}"/>
            </a:ext>
          </a:extLst>
        </xdr:cNvPr>
        <xdr:cNvSpPr txBox="1"/>
      </xdr:nvSpPr>
      <xdr:spPr>
        <a:xfrm>
          <a:off x="19547840" y="666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154940</xdr:rowOff>
    </xdr:from>
    <xdr:to>
      <xdr:col>112</xdr:col>
      <xdr:colOff>38100</xdr:colOff>
      <xdr:row>40</xdr:row>
      <xdr:rowOff>85090</xdr:rowOff>
    </xdr:to>
    <xdr:sp macro="" textlink="">
      <xdr:nvSpPr>
        <xdr:cNvPr id="455" name="楕円 454">
          <a:extLst>
            <a:ext uri="{FF2B5EF4-FFF2-40B4-BE49-F238E27FC236}">
              <a16:creationId xmlns:a16="http://schemas.microsoft.com/office/drawing/2014/main" id="{C0359971-9498-4102-BF53-8C372CFF671E}"/>
            </a:ext>
          </a:extLst>
        </xdr:cNvPr>
        <xdr:cNvSpPr/>
      </xdr:nvSpPr>
      <xdr:spPr>
        <a:xfrm>
          <a:off x="18735040" y="66929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30480</xdr:rowOff>
    </xdr:from>
    <xdr:to>
      <xdr:col>116</xdr:col>
      <xdr:colOff>63500</xdr:colOff>
      <xdr:row>40</xdr:row>
      <xdr:rowOff>34290</xdr:rowOff>
    </xdr:to>
    <xdr:cxnSp macro="">
      <xdr:nvCxnSpPr>
        <xdr:cNvPr id="456" name="直線コネクタ 455">
          <a:extLst>
            <a:ext uri="{FF2B5EF4-FFF2-40B4-BE49-F238E27FC236}">
              <a16:creationId xmlns:a16="http://schemas.microsoft.com/office/drawing/2014/main" id="{147843CB-F214-4350-9C42-43785E2DF5B0}"/>
            </a:ext>
          </a:extLst>
        </xdr:cNvPr>
        <xdr:cNvCxnSpPr/>
      </xdr:nvCxnSpPr>
      <xdr:spPr>
        <a:xfrm flipV="1">
          <a:off x="18778220" y="673608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13970</xdr:rowOff>
    </xdr:from>
    <xdr:to>
      <xdr:col>107</xdr:col>
      <xdr:colOff>101600</xdr:colOff>
      <xdr:row>40</xdr:row>
      <xdr:rowOff>115570</xdr:rowOff>
    </xdr:to>
    <xdr:sp macro="" textlink="">
      <xdr:nvSpPr>
        <xdr:cNvPr id="457" name="楕円 456">
          <a:extLst>
            <a:ext uri="{FF2B5EF4-FFF2-40B4-BE49-F238E27FC236}">
              <a16:creationId xmlns:a16="http://schemas.microsoft.com/office/drawing/2014/main" id="{D36A172F-6427-4491-AAAD-5968EB3CB0A0}"/>
            </a:ext>
          </a:extLst>
        </xdr:cNvPr>
        <xdr:cNvSpPr/>
      </xdr:nvSpPr>
      <xdr:spPr>
        <a:xfrm>
          <a:off x="1793748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34290</xdr:rowOff>
    </xdr:from>
    <xdr:to>
      <xdr:col>111</xdr:col>
      <xdr:colOff>177800</xdr:colOff>
      <xdr:row>40</xdr:row>
      <xdr:rowOff>64770</xdr:rowOff>
    </xdr:to>
    <xdr:cxnSp macro="">
      <xdr:nvCxnSpPr>
        <xdr:cNvPr id="458" name="直線コネクタ 457">
          <a:extLst>
            <a:ext uri="{FF2B5EF4-FFF2-40B4-BE49-F238E27FC236}">
              <a16:creationId xmlns:a16="http://schemas.microsoft.com/office/drawing/2014/main" id="{7536C61E-77F9-4A60-BFFD-146FEECA0118}"/>
            </a:ext>
          </a:extLst>
        </xdr:cNvPr>
        <xdr:cNvCxnSpPr/>
      </xdr:nvCxnSpPr>
      <xdr:spPr>
        <a:xfrm flipV="1">
          <a:off x="17988280" y="673989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17780</xdr:rowOff>
    </xdr:from>
    <xdr:to>
      <xdr:col>102</xdr:col>
      <xdr:colOff>165100</xdr:colOff>
      <xdr:row>40</xdr:row>
      <xdr:rowOff>119380</xdr:rowOff>
    </xdr:to>
    <xdr:sp macro="" textlink="">
      <xdr:nvSpPr>
        <xdr:cNvPr id="459" name="楕円 458">
          <a:extLst>
            <a:ext uri="{FF2B5EF4-FFF2-40B4-BE49-F238E27FC236}">
              <a16:creationId xmlns:a16="http://schemas.microsoft.com/office/drawing/2014/main" id="{C1407589-1A56-4622-96AA-AC4B479072A8}"/>
            </a:ext>
          </a:extLst>
        </xdr:cNvPr>
        <xdr:cNvSpPr/>
      </xdr:nvSpPr>
      <xdr:spPr>
        <a:xfrm>
          <a:off x="1716278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64770</xdr:rowOff>
    </xdr:from>
    <xdr:to>
      <xdr:col>107</xdr:col>
      <xdr:colOff>50800</xdr:colOff>
      <xdr:row>40</xdr:row>
      <xdr:rowOff>68580</xdr:rowOff>
    </xdr:to>
    <xdr:cxnSp macro="">
      <xdr:nvCxnSpPr>
        <xdr:cNvPr id="460" name="直線コネクタ 459">
          <a:extLst>
            <a:ext uri="{FF2B5EF4-FFF2-40B4-BE49-F238E27FC236}">
              <a16:creationId xmlns:a16="http://schemas.microsoft.com/office/drawing/2014/main" id="{E4126882-BD48-4FCB-8FE5-235E0B496E7C}"/>
            </a:ext>
          </a:extLst>
        </xdr:cNvPr>
        <xdr:cNvCxnSpPr/>
      </xdr:nvCxnSpPr>
      <xdr:spPr>
        <a:xfrm flipV="1">
          <a:off x="17213580" y="677037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40657</xdr:rowOff>
    </xdr:from>
    <xdr:ext cx="469744" cy="259045"/>
    <xdr:sp macro="" textlink="">
      <xdr:nvSpPr>
        <xdr:cNvPr id="461" name="n_1aveValue【認定こども園・幼稚園・保育所】&#10;一人当たり面積">
          <a:extLst>
            <a:ext uri="{FF2B5EF4-FFF2-40B4-BE49-F238E27FC236}">
              <a16:creationId xmlns:a16="http://schemas.microsoft.com/office/drawing/2014/main" id="{908139AC-F81D-4402-B677-23B3A138DFD6}"/>
            </a:ext>
          </a:extLst>
        </xdr:cNvPr>
        <xdr:cNvSpPr txBox="1"/>
      </xdr:nvSpPr>
      <xdr:spPr>
        <a:xfrm>
          <a:off x="185611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59707</xdr:rowOff>
    </xdr:from>
    <xdr:ext cx="469744" cy="259045"/>
    <xdr:sp macro="" textlink="">
      <xdr:nvSpPr>
        <xdr:cNvPr id="462" name="n_2aveValue【認定こども園・幼稚園・保育所】&#10;一人当たり面積">
          <a:extLst>
            <a:ext uri="{FF2B5EF4-FFF2-40B4-BE49-F238E27FC236}">
              <a16:creationId xmlns:a16="http://schemas.microsoft.com/office/drawing/2014/main" id="{6D541E1D-4789-4346-A1DF-AC7596F5ABA5}"/>
            </a:ext>
          </a:extLst>
        </xdr:cNvPr>
        <xdr:cNvSpPr txBox="1"/>
      </xdr:nvSpPr>
      <xdr:spPr>
        <a:xfrm>
          <a:off x="1777626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71137</xdr:rowOff>
    </xdr:from>
    <xdr:ext cx="469744" cy="259045"/>
    <xdr:sp macro="" textlink="">
      <xdr:nvSpPr>
        <xdr:cNvPr id="463" name="n_3aveValue【認定こども園・幼稚園・保育所】&#10;一人当たり面積">
          <a:extLst>
            <a:ext uri="{FF2B5EF4-FFF2-40B4-BE49-F238E27FC236}">
              <a16:creationId xmlns:a16="http://schemas.microsoft.com/office/drawing/2014/main" id="{12E5C5EE-480F-429D-A570-3E803865FEF6}"/>
            </a:ext>
          </a:extLst>
        </xdr:cNvPr>
        <xdr:cNvSpPr txBox="1"/>
      </xdr:nvSpPr>
      <xdr:spPr>
        <a:xfrm>
          <a:off x="17001567" y="627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76217</xdr:rowOff>
    </xdr:from>
    <xdr:ext cx="469744" cy="259045"/>
    <xdr:sp macro="" textlink="">
      <xdr:nvSpPr>
        <xdr:cNvPr id="464" name="n_1mainValue【認定こども園・幼稚園・保育所】&#10;一人当たり面積">
          <a:extLst>
            <a:ext uri="{FF2B5EF4-FFF2-40B4-BE49-F238E27FC236}">
              <a16:creationId xmlns:a16="http://schemas.microsoft.com/office/drawing/2014/main" id="{1FC2EB7F-8359-4D7E-B204-180B1A54A7D9}"/>
            </a:ext>
          </a:extLst>
        </xdr:cNvPr>
        <xdr:cNvSpPr txBox="1"/>
      </xdr:nvSpPr>
      <xdr:spPr>
        <a:xfrm>
          <a:off x="185611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106697</xdr:rowOff>
    </xdr:from>
    <xdr:ext cx="469744" cy="259045"/>
    <xdr:sp macro="" textlink="">
      <xdr:nvSpPr>
        <xdr:cNvPr id="465" name="n_2mainValue【認定こども園・幼稚園・保育所】&#10;一人当たり面積">
          <a:extLst>
            <a:ext uri="{FF2B5EF4-FFF2-40B4-BE49-F238E27FC236}">
              <a16:creationId xmlns:a16="http://schemas.microsoft.com/office/drawing/2014/main" id="{6468BBD5-0F76-4684-95FA-110FA315E427}"/>
            </a:ext>
          </a:extLst>
        </xdr:cNvPr>
        <xdr:cNvSpPr txBox="1"/>
      </xdr:nvSpPr>
      <xdr:spPr>
        <a:xfrm>
          <a:off x="17776267" y="68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110507</xdr:rowOff>
    </xdr:from>
    <xdr:ext cx="469744" cy="259045"/>
    <xdr:sp macro="" textlink="">
      <xdr:nvSpPr>
        <xdr:cNvPr id="466" name="n_3mainValue【認定こども園・幼稚園・保育所】&#10;一人当たり面積">
          <a:extLst>
            <a:ext uri="{FF2B5EF4-FFF2-40B4-BE49-F238E27FC236}">
              <a16:creationId xmlns:a16="http://schemas.microsoft.com/office/drawing/2014/main" id="{569BE9AD-DA44-4D12-8E84-0D250EDD46A7}"/>
            </a:ext>
          </a:extLst>
        </xdr:cNvPr>
        <xdr:cNvSpPr txBox="1"/>
      </xdr:nvSpPr>
      <xdr:spPr>
        <a:xfrm>
          <a:off x="1700156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id="{9C86E952-0E48-4C99-972F-5D38E95AFF79}"/>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a16="http://schemas.microsoft.com/office/drawing/2014/main" id="{BF1C88D9-E031-4184-8365-03F153D172CC}"/>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a16="http://schemas.microsoft.com/office/drawing/2014/main" id="{9F2E69D5-00E7-4195-AFA3-5BBF0615379A}"/>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a16="http://schemas.microsoft.com/office/drawing/2014/main" id="{F82286F6-04CB-490B-978D-E6E5B249C922}"/>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a16="http://schemas.microsoft.com/office/drawing/2014/main" id="{56093DB4-E93E-4DD7-8DB2-4C91BE21A404}"/>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a16="http://schemas.microsoft.com/office/drawing/2014/main" id="{5152628A-2848-40FB-BA61-7D2AD20966AB}"/>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a16="http://schemas.microsoft.com/office/drawing/2014/main" id="{169441C6-4336-4B51-983F-835FCA021CF4}"/>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a16="http://schemas.microsoft.com/office/drawing/2014/main" id="{1219E042-0943-47AA-B203-0B16F0188EE9}"/>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a:extLst>
            <a:ext uri="{FF2B5EF4-FFF2-40B4-BE49-F238E27FC236}">
              <a16:creationId xmlns:a16="http://schemas.microsoft.com/office/drawing/2014/main" id="{026E9A61-EFAD-4F51-A4B7-D00BA5E729CE}"/>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a:extLst>
            <a:ext uri="{FF2B5EF4-FFF2-40B4-BE49-F238E27FC236}">
              <a16:creationId xmlns:a16="http://schemas.microsoft.com/office/drawing/2014/main" id="{F42573F4-C5D4-4C66-BC9E-A5FA65BBD94E}"/>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7" name="テキスト ボックス 476">
          <a:extLst>
            <a:ext uri="{FF2B5EF4-FFF2-40B4-BE49-F238E27FC236}">
              <a16:creationId xmlns:a16="http://schemas.microsoft.com/office/drawing/2014/main" id="{9A476188-8E17-4D72-83D4-D06F95CEDA98}"/>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a:extLst>
            <a:ext uri="{FF2B5EF4-FFF2-40B4-BE49-F238E27FC236}">
              <a16:creationId xmlns:a16="http://schemas.microsoft.com/office/drawing/2014/main" id="{3DFDA4DD-A9A6-4C0E-A881-71573F055E18}"/>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9" name="テキスト ボックス 478">
          <a:extLst>
            <a:ext uri="{FF2B5EF4-FFF2-40B4-BE49-F238E27FC236}">
              <a16:creationId xmlns:a16="http://schemas.microsoft.com/office/drawing/2014/main" id="{51FF27E9-33EA-42B8-AA28-977220BB61D8}"/>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a:extLst>
            <a:ext uri="{FF2B5EF4-FFF2-40B4-BE49-F238E27FC236}">
              <a16:creationId xmlns:a16="http://schemas.microsoft.com/office/drawing/2014/main" id="{DB1DA3B5-4AEB-4289-9224-3208D41BF65F}"/>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a:extLst>
            <a:ext uri="{FF2B5EF4-FFF2-40B4-BE49-F238E27FC236}">
              <a16:creationId xmlns:a16="http://schemas.microsoft.com/office/drawing/2014/main" id="{8B429887-58F2-4D62-B768-FEBD08D0973A}"/>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a:extLst>
            <a:ext uri="{FF2B5EF4-FFF2-40B4-BE49-F238E27FC236}">
              <a16:creationId xmlns:a16="http://schemas.microsoft.com/office/drawing/2014/main" id="{6BB8C9D2-E192-4836-B61E-8299315B2B13}"/>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a:extLst>
            <a:ext uri="{FF2B5EF4-FFF2-40B4-BE49-F238E27FC236}">
              <a16:creationId xmlns:a16="http://schemas.microsoft.com/office/drawing/2014/main" id="{F3400514-7B06-45F1-A32F-AF39E2C6B46C}"/>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a:extLst>
            <a:ext uri="{FF2B5EF4-FFF2-40B4-BE49-F238E27FC236}">
              <a16:creationId xmlns:a16="http://schemas.microsoft.com/office/drawing/2014/main" id="{2F516FF5-15A4-45CD-9009-685850B67571}"/>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a:extLst>
            <a:ext uri="{FF2B5EF4-FFF2-40B4-BE49-F238E27FC236}">
              <a16:creationId xmlns:a16="http://schemas.microsoft.com/office/drawing/2014/main" id="{1D801087-53C7-49DA-BCAA-C088A8865799}"/>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a:extLst>
            <a:ext uri="{FF2B5EF4-FFF2-40B4-BE49-F238E27FC236}">
              <a16:creationId xmlns:a16="http://schemas.microsoft.com/office/drawing/2014/main" id="{B7E4DCFC-FF83-4F63-907B-9682B9CB6E2C}"/>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a:extLst>
            <a:ext uri="{FF2B5EF4-FFF2-40B4-BE49-F238E27FC236}">
              <a16:creationId xmlns:a16="http://schemas.microsoft.com/office/drawing/2014/main" id="{0FE43D37-9058-4A58-8431-AE0B7D3037C8}"/>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a:extLst>
            <a:ext uri="{FF2B5EF4-FFF2-40B4-BE49-F238E27FC236}">
              <a16:creationId xmlns:a16="http://schemas.microsoft.com/office/drawing/2014/main" id="{F2C13B5A-162F-43A3-995E-5D600588C894}"/>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9" name="テキスト ボックス 488">
          <a:extLst>
            <a:ext uri="{FF2B5EF4-FFF2-40B4-BE49-F238E27FC236}">
              <a16:creationId xmlns:a16="http://schemas.microsoft.com/office/drawing/2014/main" id="{C84040A9-64C1-41A1-936E-F89567BF667D}"/>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CABC3CE9-90A3-49C1-B93F-4E148421AFB6}"/>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3CE1CA32-6112-40F3-9826-29228DFD0EB9}"/>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28601D32-1564-4968-9571-21ED45B2BBCB}"/>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68580</xdr:rowOff>
    </xdr:from>
    <xdr:to>
      <xdr:col>85</xdr:col>
      <xdr:colOff>126364</xdr:colOff>
      <xdr:row>63</xdr:row>
      <xdr:rowOff>83276</xdr:rowOff>
    </xdr:to>
    <xdr:cxnSp macro="">
      <xdr:nvCxnSpPr>
        <xdr:cNvPr id="493" name="直線コネクタ 492">
          <a:extLst>
            <a:ext uri="{FF2B5EF4-FFF2-40B4-BE49-F238E27FC236}">
              <a16:creationId xmlns:a16="http://schemas.microsoft.com/office/drawing/2014/main" id="{2C2193E2-0E87-49A7-90A4-3A2B7E1D7C7A}"/>
            </a:ext>
          </a:extLst>
        </xdr:cNvPr>
        <xdr:cNvCxnSpPr/>
      </xdr:nvCxnSpPr>
      <xdr:spPr>
        <a:xfrm flipV="1">
          <a:off x="14375764" y="9456420"/>
          <a:ext cx="0" cy="118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494" name="【学校施設】&#10;有形固定資産減価償却率最小値テキスト">
          <a:extLst>
            <a:ext uri="{FF2B5EF4-FFF2-40B4-BE49-F238E27FC236}">
              <a16:creationId xmlns:a16="http://schemas.microsoft.com/office/drawing/2014/main" id="{54364452-B31C-4351-B0FD-644AB99D2BB9}"/>
            </a:ext>
          </a:extLst>
        </xdr:cNvPr>
        <xdr:cNvSpPr txBox="1"/>
      </xdr:nvSpPr>
      <xdr:spPr>
        <a:xfrm>
          <a:off x="14414500" y="1064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495" name="直線コネクタ 494">
          <a:extLst>
            <a:ext uri="{FF2B5EF4-FFF2-40B4-BE49-F238E27FC236}">
              <a16:creationId xmlns:a16="http://schemas.microsoft.com/office/drawing/2014/main" id="{9718841F-5F92-4C0C-94EA-B9C939470FC1}"/>
            </a:ext>
          </a:extLst>
        </xdr:cNvPr>
        <xdr:cNvCxnSpPr/>
      </xdr:nvCxnSpPr>
      <xdr:spPr>
        <a:xfrm>
          <a:off x="14287500" y="10644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15257</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713FAAC5-EF29-4ACB-B50F-834DAC78AB4C}"/>
            </a:ext>
          </a:extLst>
        </xdr:cNvPr>
        <xdr:cNvSpPr txBox="1"/>
      </xdr:nvSpPr>
      <xdr:spPr>
        <a:xfrm>
          <a:off x="14414500" y="923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68580</xdr:rowOff>
    </xdr:from>
    <xdr:to>
      <xdr:col>86</xdr:col>
      <xdr:colOff>25400</xdr:colOff>
      <xdr:row>56</xdr:row>
      <xdr:rowOff>68580</xdr:rowOff>
    </xdr:to>
    <xdr:cxnSp macro="">
      <xdr:nvCxnSpPr>
        <xdr:cNvPr id="497" name="直線コネクタ 496">
          <a:extLst>
            <a:ext uri="{FF2B5EF4-FFF2-40B4-BE49-F238E27FC236}">
              <a16:creationId xmlns:a16="http://schemas.microsoft.com/office/drawing/2014/main" id="{CF2A0FA1-A59F-4A9C-8B56-CB98F3664947}"/>
            </a:ext>
          </a:extLst>
        </xdr:cNvPr>
        <xdr:cNvCxnSpPr/>
      </xdr:nvCxnSpPr>
      <xdr:spPr>
        <a:xfrm>
          <a:off x="14287500" y="9456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144797</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8231B373-965F-40E7-831E-2510FDB18E0D}"/>
            </a:ext>
          </a:extLst>
        </xdr:cNvPr>
        <xdr:cNvSpPr txBox="1"/>
      </xdr:nvSpPr>
      <xdr:spPr>
        <a:xfrm>
          <a:off x="14414500" y="1003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499" name="フローチャート: 判断 498">
          <a:extLst>
            <a:ext uri="{FF2B5EF4-FFF2-40B4-BE49-F238E27FC236}">
              <a16:creationId xmlns:a16="http://schemas.microsoft.com/office/drawing/2014/main" id="{EF0F5F17-0B4C-49A7-BAA9-8607B0EA7CE1}"/>
            </a:ext>
          </a:extLst>
        </xdr:cNvPr>
        <xdr:cNvSpPr/>
      </xdr:nvSpPr>
      <xdr:spPr>
        <a:xfrm>
          <a:off x="14325600" y="100571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500" name="フローチャート: 判断 499">
          <a:extLst>
            <a:ext uri="{FF2B5EF4-FFF2-40B4-BE49-F238E27FC236}">
              <a16:creationId xmlns:a16="http://schemas.microsoft.com/office/drawing/2014/main" id="{6A399A38-6D09-4B9A-90CA-BED09BA4BF96}"/>
            </a:ext>
          </a:extLst>
        </xdr:cNvPr>
        <xdr:cNvSpPr/>
      </xdr:nvSpPr>
      <xdr:spPr>
        <a:xfrm>
          <a:off x="1357884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34109</xdr:rowOff>
    </xdr:from>
    <xdr:to>
      <xdr:col>76</xdr:col>
      <xdr:colOff>165100</xdr:colOff>
      <xdr:row>60</xdr:row>
      <xdr:rowOff>135709</xdr:rowOff>
    </xdr:to>
    <xdr:sp macro="" textlink="">
      <xdr:nvSpPr>
        <xdr:cNvPr id="501" name="フローチャート: 判断 500">
          <a:extLst>
            <a:ext uri="{FF2B5EF4-FFF2-40B4-BE49-F238E27FC236}">
              <a16:creationId xmlns:a16="http://schemas.microsoft.com/office/drawing/2014/main" id="{D34D7CE4-1807-4DB5-AFE4-45A1ABFA14FB}"/>
            </a:ext>
          </a:extLst>
        </xdr:cNvPr>
        <xdr:cNvSpPr/>
      </xdr:nvSpPr>
      <xdr:spPr>
        <a:xfrm>
          <a:off x="12804140" y="1009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122283</xdr:rowOff>
    </xdr:from>
    <xdr:to>
      <xdr:col>72</xdr:col>
      <xdr:colOff>38100</xdr:colOff>
      <xdr:row>61</xdr:row>
      <xdr:rowOff>52433</xdr:rowOff>
    </xdr:to>
    <xdr:sp macro="" textlink="">
      <xdr:nvSpPr>
        <xdr:cNvPr id="502" name="フローチャート: 判断 501">
          <a:extLst>
            <a:ext uri="{FF2B5EF4-FFF2-40B4-BE49-F238E27FC236}">
              <a16:creationId xmlns:a16="http://schemas.microsoft.com/office/drawing/2014/main" id="{C0307DA0-6A9A-4AE0-AA58-DEDD472135C1}"/>
            </a:ext>
          </a:extLst>
        </xdr:cNvPr>
        <xdr:cNvSpPr/>
      </xdr:nvSpPr>
      <xdr:spPr>
        <a:xfrm>
          <a:off x="12029440" y="1018068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DCE2B717-8A0F-4CDB-BBBD-C9B010458CE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CAA3770-EDA5-4ECA-B06C-7D4CB4FB488B}"/>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6D12F29C-C74C-42F2-966E-FCD1EB038316}"/>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F70D412A-CC34-48EF-AC92-B831A784532A}"/>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863D8FC2-E268-4400-8A29-5F36AD00BE75}"/>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17780</xdr:rowOff>
    </xdr:from>
    <xdr:to>
      <xdr:col>85</xdr:col>
      <xdr:colOff>177800</xdr:colOff>
      <xdr:row>56</xdr:row>
      <xdr:rowOff>119380</xdr:rowOff>
    </xdr:to>
    <xdr:sp macro="" textlink="">
      <xdr:nvSpPr>
        <xdr:cNvPr id="508" name="楕円 507">
          <a:extLst>
            <a:ext uri="{FF2B5EF4-FFF2-40B4-BE49-F238E27FC236}">
              <a16:creationId xmlns:a16="http://schemas.microsoft.com/office/drawing/2014/main" id="{7A402B98-9B85-4F38-92F0-B147AB3DEBD5}"/>
            </a:ext>
          </a:extLst>
        </xdr:cNvPr>
        <xdr:cNvSpPr/>
      </xdr:nvSpPr>
      <xdr:spPr>
        <a:xfrm>
          <a:off x="14325600" y="940562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142257</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D5CB4271-93F7-48C2-B34A-DE26D162133D}"/>
            </a:ext>
          </a:extLst>
        </xdr:cNvPr>
        <xdr:cNvSpPr txBox="1"/>
      </xdr:nvSpPr>
      <xdr:spPr>
        <a:xfrm>
          <a:off x="14414500" y="936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63500</xdr:rowOff>
    </xdr:from>
    <xdr:to>
      <xdr:col>81</xdr:col>
      <xdr:colOff>101600</xdr:colOff>
      <xdr:row>56</xdr:row>
      <xdr:rowOff>165100</xdr:rowOff>
    </xdr:to>
    <xdr:sp macro="" textlink="">
      <xdr:nvSpPr>
        <xdr:cNvPr id="510" name="楕円 509">
          <a:extLst>
            <a:ext uri="{FF2B5EF4-FFF2-40B4-BE49-F238E27FC236}">
              <a16:creationId xmlns:a16="http://schemas.microsoft.com/office/drawing/2014/main" id="{F5F1955B-F78C-4DA6-951D-806A3E3651D7}"/>
            </a:ext>
          </a:extLst>
        </xdr:cNvPr>
        <xdr:cNvSpPr/>
      </xdr:nvSpPr>
      <xdr:spPr>
        <a:xfrm>
          <a:off x="13578840" y="94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68580</xdr:rowOff>
    </xdr:from>
    <xdr:to>
      <xdr:col>85</xdr:col>
      <xdr:colOff>127000</xdr:colOff>
      <xdr:row>56</xdr:row>
      <xdr:rowOff>114300</xdr:rowOff>
    </xdr:to>
    <xdr:cxnSp macro="">
      <xdr:nvCxnSpPr>
        <xdr:cNvPr id="511" name="直線コネクタ 510">
          <a:extLst>
            <a:ext uri="{FF2B5EF4-FFF2-40B4-BE49-F238E27FC236}">
              <a16:creationId xmlns:a16="http://schemas.microsoft.com/office/drawing/2014/main" id="{8E1B3EAB-9354-4ECC-8C60-30E9DC2091CF}"/>
            </a:ext>
          </a:extLst>
        </xdr:cNvPr>
        <xdr:cNvCxnSpPr/>
      </xdr:nvCxnSpPr>
      <xdr:spPr>
        <a:xfrm flipV="1">
          <a:off x="13629640" y="9456420"/>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135346</xdr:rowOff>
    </xdr:from>
    <xdr:to>
      <xdr:col>76</xdr:col>
      <xdr:colOff>165100</xdr:colOff>
      <xdr:row>57</xdr:row>
      <xdr:rowOff>65496</xdr:rowOff>
    </xdr:to>
    <xdr:sp macro="" textlink="">
      <xdr:nvSpPr>
        <xdr:cNvPr id="512" name="楕円 511">
          <a:extLst>
            <a:ext uri="{FF2B5EF4-FFF2-40B4-BE49-F238E27FC236}">
              <a16:creationId xmlns:a16="http://schemas.microsoft.com/office/drawing/2014/main" id="{009E9225-DEC2-4EDD-8994-E06449326B5A}"/>
            </a:ext>
          </a:extLst>
        </xdr:cNvPr>
        <xdr:cNvSpPr/>
      </xdr:nvSpPr>
      <xdr:spPr>
        <a:xfrm>
          <a:off x="12804140" y="95231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114300</xdr:rowOff>
    </xdr:from>
    <xdr:to>
      <xdr:col>81</xdr:col>
      <xdr:colOff>50800</xdr:colOff>
      <xdr:row>57</xdr:row>
      <xdr:rowOff>14696</xdr:rowOff>
    </xdr:to>
    <xdr:cxnSp macro="">
      <xdr:nvCxnSpPr>
        <xdr:cNvPr id="513" name="直線コネクタ 512">
          <a:extLst>
            <a:ext uri="{FF2B5EF4-FFF2-40B4-BE49-F238E27FC236}">
              <a16:creationId xmlns:a16="http://schemas.microsoft.com/office/drawing/2014/main" id="{B9C7CA28-EAE8-4433-A86A-9B0429150E93}"/>
            </a:ext>
          </a:extLst>
        </xdr:cNvPr>
        <xdr:cNvCxnSpPr/>
      </xdr:nvCxnSpPr>
      <xdr:spPr>
        <a:xfrm flipV="1">
          <a:off x="12854940" y="9502140"/>
          <a:ext cx="77470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22678</xdr:rowOff>
    </xdr:from>
    <xdr:to>
      <xdr:col>72</xdr:col>
      <xdr:colOff>38100</xdr:colOff>
      <xdr:row>57</xdr:row>
      <xdr:rowOff>124278</xdr:rowOff>
    </xdr:to>
    <xdr:sp macro="" textlink="">
      <xdr:nvSpPr>
        <xdr:cNvPr id="514" name="楕円 513">
          <a:extLst>
            <a:ext uri="{FF2B5EF4-FFF2-40B4-BE49-F238E27FC236}">
              <a16:creationId xmlns:a16="http://schemas.microsoft.com/office/drawing/2014/main" id="{2A87476D-FE6C-4A3A-B410-C794C640C91F}"/>
            </a:ext>
          </a:extLst>
        </xdr:cNvPr>
        <xdr:cNvSpPr/>
      </xdr:nvSpPr>
      <xdr:spPr>
        <a:xfrm>
          <a:off x="12029440" y="95781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14696</xdr:rowOff>
    </xdr:from>
    <xdr:to>
      <xdr:col>76</xdr:col>
      <xdr:colOff>114300</xdr:colOff>
      <xdr:row>57</xdr:row>
      <xdr:rowOff>73478</xdr:rowOff>
    </xdr:to>
    <xdr:cxnSp macro="">
      <xdr:nvCxnSpPr>
        <xdr:cNvPr id="515" name="直線コネクタ 514">
          <a:extLst>
            <a:ext uri="{FF2B5EF4-FFF2-40B4-BE49-F238E27FC236}">
              <a16:creationId xmlns:a16="http://schemas.microsoft.com/office/drawing/2014/main" id="{265BDCF1-A04E-418C-B7F2-766B228B989A}"/>
            </a:ext>
          </a:extLst>
        </xdr:cNvPr>
        <xdr:cNvCxnSpPr/>
      </xdr:nvCxnSpPr>
      <xdr:spPr>
        <a:xfrm flipV="1">
          <a:off x="12072620" y="9570176"/>
          <a:ext cx="78232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97444</xdr:rowOff>
    </xdr:from>
    <xdr:ext cx="405111" cy="259045"/>
    <xdr:sp macro="" textlink="">
      <xdr:nvSpPr>
        <xdr:cNvPr id="516" name="n_1aveValue【学校施設】&#10;有形固定資産減価償却率">
          <a:extLst>
            <a:ext uri="{FF2B5EF4-FFF2-40B4-BE49-F238E27FC236}">
              <a16:creationId xmlns:a16="http://schemas.microsoft.com/office/drawing/2014/main" id="{A70D1A5E-53D4-4373-8823-3C740DEBA564}"/>
            </a:ext>
          </a:extLst>
        </xdr:cNvPr>
        <xdr:cNvSpPr txBox="1"/>
      </xdr:nvSpPr>
      <xdr:spPr>
        <a:xfrm>
          <a:off x="134372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126836</xdr:rowOff>
    </xdr:from>
    <xdr:ext cx="405111" cy="259045"/>
    <xdr:sp macro="" textlink="">
      <xdr:nvSpPr>
        <xdr:cNvPr id="517" name="n_2aveValue【学校施設】&#10;有形固定資産減価償却率">
          <a:extLst>
            <a:ext uri="{FF2B5EF4-FFF2-40B4-BE49-F238E27FC236}">
              <a16:creationId xmlns:a16="http://schemas.microsoft.com/office/drawing/2014/main" id="{20064527-D1C8-41E6-8E6F-36575CCBE816}"/>
            </a:ext>
          </a:extLst>
        </xdr:cNvPr>
        <xdr:cNvSpPr txBox="1"/>
      </xdr:nvSpPr>
      <xdr:spPr>
        <a:xfrm>
          <a:off x="12675244" y="10185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43560</xdr:rowOff>
    </xdr:from>
    <xdr:ext cx="405111" cy="259045"/>
    <xdr:sp macro="" textlink="">
      <xdr:nvSpPr>
        <xdr:cNvPr id="518" name="n_3aveValue【学校施設】&#10;有形固定資産減価償却率">
          <a:extLst>
            <a:ext uri="{FF2B5EF4-FFF2-40B4-BE49-F238E27FC236}">
              <a16:creationId xmlns:a16="http://schemas.microsoft.com/office/drawing/2014/main" id="{9DC51F74-CEC1-4042-B951-A7C2E8FC225A}"/>
            </a:ext>
          </a:extLst>
        </xdr:cNvPr>
        <xdr:cNvSpPr txBox="1"/>
      </xdr:nvSpPr>
      <xdr:spPr>
        <a:xfrm>
          <a:off x="11900544" y="10269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10177</xdr:rowOff>
    </xdr:from>
    <xdr:ext cx="405111" cy="259045"/>
    <xdr:sp macro="" textlink="">
      <xdr:nvSpPr>
        <xdr:cNvPr id="519" name="n_1mainValue【学校施設】&#10;有形固定資産減価償却率">
          <a:extLst>
            <a:ext uri="{FF2B5EF4-FFF2-40B4-BE49-F238E27FC236}">
              <a16:creationId xmlns:a16="http://schemas.microsoft.com/office/drawing/2014/main" id="{858F683C-6754-428D-BD5D-5BB5307D0498}"/>
            </a:ext>
          </a:extLst>
        </xdr:cNvPr>
        <xdr:cNvSpPr txBox="1"/>
      </xdr:nvSpPr>
      <xdr:spPr>
        <a:xfrm>
          <a:off x="13437244" y="923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82023</xdr:rowOff>
    </xdr:from>
    <xdr:ext cx="405111" cy="259045"/>
    <xdr:sp macro="" textlink="">
      <xdr:nvSpPr>
        <xdr:cNvPr id="520" name="n_2mainValue【学校施設】&#10;有形固定資産減価償却率">
          <a:extLst>
            <a:ext uri="{FF2B5EF4-FFF2-40B4-BE49-F238E27FC236}">
              <a16:creationId xmlns:a16="http://schemas.microsoft.com/office/drawing/2014/main" id="{97C7AD91-1F35-4FFE-B2A3-13B43715B6CB}"/>
            </a:ext>
          </a:extLst>
        </xdr:cNvPr>
        <xdr:cNvSpPr txBox="1"/>
      </xdr:nvSpPr>
      <xdr:spPr>
        <a:xfrm>
          <a:off x="12675244" y="930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140805</xdr:rowOff>
    </xdr:from>
    <xdr:ext cx="405111" cy="259045"/>
    <xdr:sp macro="" textlink="">
      <xdr:nvSpPr>
        <xdr:cNvPr id="521" name="n_3mainValue【学校施設】&#10;有形固定資産減価償却率">
          <a:extLst>
            <a:ext uri="{FF2B5EF4-FFF2-40B4-BE49-F238E27FC236}">
              <a16:creationId xmlns:a16="http://schemas.microsoft.com/office/drawing/2014/main" id="{ED173C17-0396-47F2-A386-64EB35F7F86A}"/>
            </a:ext>
          </a:extLst>
        </xdr:cNvPr>
        <xdr:cNvSpPr txBox="1"/>
      </xdr:nvSpPr>
      <xdr:spPr>
        <a:xfrm>
          <a:off x="11900544" y="936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F798103E-21A2-4E0F-8702-754587678699}"/>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99092E89-9BD8-4EDD-8E57-2214681CEC59}"/>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1C1207AE-626E-4A45-8714-E9A3D32BC0F8}"/>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698A598D-D8E9-4B41-A704-BD5C7B64ACCF}"/>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50A00BC8-E63C-4BFF-9233-20D6ABE52478}"/>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DD539787-B021-412F-B8E9-651398546D05}"/>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CC13736F-F042-4665-BB64-4FE4F696783C}"/>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35678B78-48E2-4DA6-8A22-CD6184BF0BC4}"/>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EF313455-203A-4D39-8C44-453A82502339}"/>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C9BDA81E-29A2-4639-AC07-28DDF4FD96E9}"/>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a:extLst>
            <a:ext uri="{FF2B5EF4-FFF2-40B4-BE49-F238E27FC236}">
              <a16:creationId xmlns:a16="http://schemas.microsoft.com/office/drawing/2014/main" id="{FD1E4ABC-EAEC-428B-8BC9-FEA81AEDE82C}"/>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33" name="直線コネクタ 532">
          <a:extLst>
            <a:ext uri="{FF2B5EF4-FFF2-40B4-BE49-F238E27FC236}">
              <a16:creationId xmlns:a16="http://schemas.microsoft.com/office/drawing/2014/main" id="{39707784-A2A5-4A56-81EF-9E0A482662BD}"/>
            </a:ext>
          </a:extLst>
        </xdr:cNvPr>
        <xdr:cNvCxnSpPr/>
      </xdr:nvCxnSpPr>
      <xdr:spPr>
        <a:xfrm>
          <a:off x="16093440" y="10896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34" name="テキスト ボックス 533">
          <a:extLst>
            <a:ext uri="{FF2B5EF4-FFF2-40B4-BE49-F238E27FC236}">
              <a16:creationId xmlns:a16="http://schemas.microsoft.com/office/drawing/2014/main" id="{F446DE96-021E-4A6E-8A03-234EA4041121}"/>
            </a:ext>
          </a:extLst>
        </xdr:cNvPr>
        <xdr:cNvSpPr txBox="1"/>
      </xdr:nvSpPr>
      <xdr:spPr>
        <a:xfrm>
          <a:off x="1569484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35" name="直線コネクタ 534">
          <a:extLst>
            <a:ext uri="{FF2B5EF4-FFF2-40B4-BE49-F238E27FC236}">
              <a16:creationId xmlns:a16="http://schemas.microsoft.com/office/drawing/2014/main" id="{8EF1FCB9-D345-4AF5-BF0E-8708C6F85ED9}"/>
            </a:ext>
          </a:extLst>
        </xdr:cNvPr>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36" name="テキスト ボックス 535">
          <a:extLst>
            <a:ext uri="{FF2B5EF4-FFF2-40B4-BE49-F238E27FC236}">
              <a16:creationId xmlns:a16="http://schemas.microsoft.com/office/drawing/2014/main" id="{958443ED-72E7-40B2-A3EB-62A45B18F7B7}"/>
            </a:ext>
          </a:extLst>
        </xdr:cNvPr>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37" name="直線コネクタ 536">
          <a:extLst>
            <a:ext uri="{FF2B5EF4-FFF2-40B4-BE49-F238E27FC236}">
              <a16:creationId xmlns:a16="http://schemas.microsoft.com/office/drawing/2014/main" id="{CC14A15E-25F3-4965-93FD-C6E96EAB91C0}"/>
            </a:ext>
          </a:extLst>
        </xdr:cNvPr>
        <xdr:cNvCxnSpPr/>
      </xdr:nvCxnSpPr>
      <xdr:spPr>
        <a:xfrm>
          <a:off x="16093440" y="10340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38" name="テキスト ボックス 537">
          <a:extLst>
            <a:ext uri="{FF2B5EF4-FFF2-40B4-BE49-F238E27FC236}">
              <a16:creationId xmlns:a16="http://schemas.microsoft.com/office/drawing/2014/main" id="{CA778FF7-CE2B-4FBD-BF80-6CB0BE9D27E0}"/>
            </a:ext>
          </a:extLst>
        </xdr:cNvPr>
        <xdr:cNvSpPr txBox="1"/>
      </xdr:nvSpPr>
      <xdr:spPr>
        <a:xfrm>
          <a:off x="1569484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9" name="直線コネクタ 538">
          <a:extLst>
            <a:ext uri="{FF2B5EF4-FFF2-40B4-BE49-F238E27FC236}">
              <a16:creationId xmlns:a16="http://schemas.microsoft.com/office/drawing/2014/main" id="{56C8AB9C-A4DE-42D8-94FF-36CCD183C985}"/>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0" name="テキスト ボックス 539">
          <a:extLst>
            <a:ext uri="{FF2B5EF4-FFF2-40B4-BE49-F238E27FC236}">
              <a16:creationId xmlns:a16="http://schemas.microsoft.com/office/drawing/2014/main" id="{CE905A6E-DCC9-40C8-8733-5C3232276CF2}"/>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1" name="直線コネクタ 540">
          <a:extLst>
            <a:ext uri="{FF2B5EF4-FFF2-40B4-BE49-F238E27FC236}">
              <a16:creationId xmlns:a16="http://schemas.microsoft.com/office/drawing/2014/main" id="{28AF0500-BB30-435D-916B-72EF260B0289}"/>
            </a:ext>
          </a:extLst>
        </xdr:cNvPr>
        <xdr:cNvCxnSpPr/>
      </xdr:nvCxnSpPr>
      <xdr:spPr>
        <a:xfrm>
          <a:off x="16093440" y="978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2" name="テキスト ボックス 541">
          <a:extLst>
            <a:ext uri="{FF2B5EF4-FFF2-40B4-BE49-F238E27FC236}">
              <a16:creationId xmlns:a16="http://schemas.microsoft.com/office/drawing/2014/main" id="{CBC2BC80-04A6-4854-AA8F-595D81DEFA87}"/>
            </a:ext>
          </a:extLst>
        </xdr:cNvPr>
        <xdr:cNvSpPr txBox="1"/>
      </xdr:nvSpPr>
      <xdr:spPr>
        <a:xfrm>
          <a:off x="1569484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43" name="直線コネクタ 542">
          <a:extLst>
            <a:ext uri="{FF2B5EF4-FFF2-40B4-BE49-F238E27FC236}">
              <a16:creationId xmlns:a16="http://schemas.microsoft.com/office/drawing/2014/main" id="{EF3AE9DD-BD01-40BF-BCF3-3EC1A0818EEA}"/>
            </a:ext>
          </a:extLst>
        </xdr:cNvPr>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44" name="テキスト ボックス 543">
          <a:extLst>
            <a:ext uri="{FF2B5EF4-FFF2-40B4-BE49-F238E27FC236}">
              <a16:creationId xmlns:a16="http://schemas.microsoft.com/office/drawing/2014/main" id="{157C3217-EB76-4F0B-8070-1228BC6378E7}"/>
            </a:ext>
          </a:extLst>
        </xdr:cNvPr>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45" name="直線コネクタ 544">
          <a:extLst>
            <a:ext uri="{FF2B5EF4-FFF2-40B4-BE49-F238E27FC236}">
              <a16:creationId xmlns:a16="http://schemas.microsoft.com/office/drawing/2014/main" id="{8617ECB0-7521-4722-BE1C-34E9FF7D20D4}"/>
            </a:ext>
          </a:extLst>
        </xdr:cNvPr>
        <xdr:cNvCxnSpPr/>
      </xdr:nvCxnSpPr>
      <xdr:spPr>
        <a:xfrm>
          <a:off x="16093440" y="922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46" name="テキスト ボックス 545">
          <a:extLst>
            <a:ext uri="{FF2B5EF4-FFF2-40B4-BE49-F238E27FC236}">
              <a16:creationId xmlns:a16="http://schemas.microsoft.com/office/drawing/2014/main" id="{A2C90751-06BB-4EF8-BF30-45B1FA1361D2}"/>
            </a:ext>
          </a:extLst>
        </xdr:cNvPr>
        <xdr:cNvSpPr txBox="1"/>
      </xdr:nvSpPr>
      <xdr:spPr>
        <a:xfrm>
          <a:off x="1569484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EDF3BB40-C9EF-4BCC-842F-B1CAB4EE5655}"/>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A814BBFE-A386-4DB1-8366-D2EAE5E042D5}"/>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5779B70D-AC7C-48BE-819C-70719ADF06A7}"/>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93345</xdr:rowOff>
    </xdr:from>
    <xdr:to>
      <xdr:col>116</xdr:col>
      <xdr:colOff>62864</xdr:colOff>
      <xdr:row>63</xdr:row>
      <xdr:rowOff>147638</xdr:rowOff>
    </xdr:to>
    <xdr:cxnSp macro="">
      <xdr:nvCxnSpPr>
        <xdr:cNvPr id="550" name="直線コネクタ 549">
          <a:extLst>
            <a:ext uri="{FF2B5EF4-FFF2-40B4-BE49-F238E27FC236}">
              <a16:creationId xmlns:a16="http://schemas.microsoft.com/office/drawing/2014/main" id="{FECFA11E-5371-41E4-93B5-7B2CA980D117}"/>
            </a:ext>
          </a:extLst>
        </xdr:cNvPr>
        <xdr:cNvCxnSpPr/>
      </xdr:nvCxnSpPr>
      <xdr:spPr>
        <a:xfrm flipV="1">
          <a:off x="19509104" y="9313545"/>
          <a:ext cx="0" cy="139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151465</xdr:rowOff>
    </xdr:from>
    <xdr:ext cx="469744" cy="259045"/>
    <xdr:sp macro="" textlink="">
      <xdr:nvSpPr>
        <xdr:cNvPr id="551" name="【学校施設】&#10;一人当たり面積最小値テキスト">
          <a:extLst>
            <a:ext uri="{FF2B5EF4-FFF2-40B4-BE49-F238E27FC236}">
              <a16:creationId xmlns:a16="http://schemas.microsoft.com/office/drawing/2014/main" id="{C8AD79D0-7423-460D-AAAC-E22E2E00A3BE}"/>
            </a:ext>
          </a:extLst>
        </xdr:cNvPr>
        <xdr:cNvSpPr txBox="1"/>
      </xdr:nvSpPr>
      <xdr:spPr>
        <a:xfrm>
          <a:off x="19547840" y="1071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147638</xdr:rowOff>
    </xdr:from>
    <xdr:to>
      <xdr:col>116</xdr:col>
      <xdr:colOff>152400</xdr:colOff>
      <xdr:row>63</xdr:row>
      <xdr:rowOff>147638</xdr:rowOff>
    </xdr:to>
    <xdr:cxnSp macro="">
      <xdr:nvCxnSpPr>
        <xdr:cNvPr id="552" name="直線コネクタ 551">
          <a:extLst>
            <a:ext uri="{FF2B5EF4-FFF2-40B4-BE49-F238E27FC236}">
              <a16:creationId xmlns:a16="http://schemas.microsoft.com/office/drawing/2014/main" id="{EB2C077E-C612-49F6-9F57-A34D8EB7A473}"/>
            </a:ext>
          </a:extLst>
        </xdr:cNvPr>
        <xdr:cNvCxnSpPr/>
      </xdr:nvCxnSpPr>
      <xdr:spPr>
        <a:xfrm>
          <a:off x="19443700" y="107089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40022</xdr:rowOff>
    </xdr:from>
    <xdr:ext cx="469744" cy="259045"/>
    <xdr:sp macro="" textlink="">
      <xdr:nvSpPr>
        <xdr:cNvPr id="553" name="【学校施設】&#10;一人当たり面積最大値テキスト">
          <a:extLst>
            <a:ext uri="{FF2B5EF4-FFF2-40B4-BE49-F238E27FC236}">
              <a16:creationId xmlns:a16="http://schemas.microsoft.com/office/drawing/2014/main" id="{39F7EE35-99B8-470C-9BC2-737DBB78E61F}"/>
            </a:ext>
          </a:extLst>
        </xdr:cNvPr>
        <xdr:cNvSpPr txBox="1"/>
      </xdr:nvSpPr>
      <xdr:spPr>
        <a:xfrm>
          <a:off x="19547840" y="9092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93345</xdr:rowOff>
    </xdr:from>
    <xdr:to>
      <xdr:col>116</xdr:col>
      <xdr:colOff>152400</xdr:colOff>
      <xdr:row>55</xdr:row>
      <xdr:rowOff>93345</xdr:rowOff>
    </xdr:to>
    <xdr:cxnSp macro="">
      <xdr:nvCxnSpPr>
        <xdr:cNvPr id="554" name="直線コネクタ 553">
          <a:extLst>
            <a:ext uri="{FF2B5EF4-FFF2-40B4-BE49-F238E27FC236}">
              <a16:creationId xmlns:a16="http://schemas.microsoft.com/office/drawing/2014/main" id="{7323576F-6126-4812-88E1-96CC13A231E6}"/>
            </a:ext>
          </a:extLst>
        </xdr:cNvPr>
        <xdr:cNvCxnSpPr/>
      </xdr:nvCxnSpPr>
      <xdr:spPr>
        <a:xfrm>
          <a:off x="19443700" y="931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112412</xdr:rowOff>
    </xdr:from>
    <xdr:ext cx="469744" cy="259045"/>
    <xdr:sp macro="" textlink="">
      <xdr:nvSpPr>
        <xdr:cNvPr id="555" name="【学校施設】&#10;一人当たり面積平均値テキスト">
          <a:extLst>
            <a:ext uri="{FF2B5EF4-FFF2-40B4-BE49-F238E27FC236}">
              <a16:creationId xmlns:a16="http://schemas.microsoft.com/office/drawing/2014/main" id="{A55497C8-00A7-4905-8424-DD7812365C5E}"/>
            </a:ext>
          </a:extLst>
        </xdr:cNvPr>
        <xdr:cNvSpPr txBox="1"/>
      </xdr:nvSpPr>
      <xdr:spPr>
        <a:xfrm>
          <a:off x="19547840" y="1017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133985</xdr:rowOff>
    </xdr:from>
    <xdr:to>
      <xdr:col>116</xdr:col>
      <xdr:colOff>114300</xdr:colOff>
      <xdr:row>61</xdr:row>
      <xdr:rowOff>64135</xdr:rowOff>
    </xdr:to>
    <xdr:sp macro="" textlink="">
      <xdr:nvSpPr>
        <xdr:cNvPr id="556" name="フローチャート: 判断 555">
          <a:extLst>
            <a:ext uri="{FF2B5EF4-FFF2-40B4-BE49-F238E27FC236}">
              <a16:creationId xmlns:a16="http://schemas.microsoft.com/office/drawing/2014/main" id="{6C9A3FD3-02DD-448F-A9CA-5F14D993C6C1}"/>
            </a:ext>
          </a:extLst>
        </xdr:cNvPr>
        <xdr:cNvSpPr/>
      </xdr:nvSpPr>
      <xdr:spPr>
        <a:xfrm>
          <a:off x="19458940" y="10192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146368</xdr:rowOff>
    </xdr:from>
    <xdr:to>
      <xdr:col>112</xdr:col>
      <xdr:colOff>38100</xdr:colOff>
      <xdr:row>61</xdr:row>
      <xdr:rowOff>76518</xdr:rowOff>
    </xdr:to>
    <xdr:sp macro="" textlink="">
      <xdr:nvSpPr>
        <xdr:cNvPr id="557" name="フローチャート: 判断 556">
          <a:extLst>
            <a:ext uri="{FF2B5EF4-FFF2-40B4-BE49-F238E27FC236}">
              <a16:creationId xmlns:a16="http://schemas.microsoft.com/office/drawing/2014/main" id="{53638D0C-5D64-4ABC-86D5-60BE35982EC6}"/>
            </a:ext>
          </a:extLst>
        </xdr:cNvPr>
        <xdr:cNvSpPr/>
      </xdr:nvSpPr>
      <xdr:spPr>
        <a:xfrm>
          <a:off x="18735040" y="1020476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3493</xdr:rowOff>
    </xdr:from>
    <xdr:to>
      <xdr:col>107</xdr:col>
      <xdr:colOff>101600</xdr:colOff>
      <xdr:row>61</xdr:row>
      <xdr:rowOff>105093</xdr:rowOff>
    </xdr:to>
    <xdr:sp macro="" textlink="">
      <xdr:nvSpPr>
        <xdr:cNvPr id="558" name="フローチャート: 判断 557">
          <a:extLst>
            <a:ext uri="{FF2B5EF4-FFF2-40B4-BE49-F238E27FC236}">
              <a16:creationId xmlns:a16="http://schemas.microsoft.com/office/drawing/2014/main" id="{44CA4B75-9620-45CE-B320-701E792026A5}"/>
            </a:ext>
          </a:extLst>
        </xdr:cNvPr>
        <xdr:cNvSpPr/>
      </xdr:nvSpPr>
      <xdr:spPr>
        <a:xfrm>
          <a:off x="17937480" y="102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111125</xdr:rowOff>
    </xdr:from>
    <xdr:to>
      <xdr:col>102</xdr:col>
      <xdr:colOff>165100</xdr:colOff>
      <xdr:row>61</xdr:row>
      <xdr:rowOff>41275</xdr:rowOff>
    </xdr:to>
    <xdr:sp macro="" textlink="">
      <xdr:nvSpPr>
        <xdr:cNvPr id="559" name="フローチャート: 判断 558">
          <a:extLst>
            <a:ext uri="{FF2B5EF4-FFF2-40B4-BE49-F238E27FC236}">
              <a16:creationId xmlns:a16="http://schemas.microsoft.com/office/drawing/2014/main" id="{1F50FABC-ABB2-420E-A6DD-2E22B4BCCD9D}"/>
            </a:ext>
          </a:extLst>
        </xdr:cNvPr>
        <xdr:cNvSpPr/>
      </xdr:nvSpPr>
      <xdr:spPr>
        <a:xfrm>
          <a:off x="17162780" y="1016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F71F5392-1E4C-47B6-A6C5-B10950FE0AE4}"/>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86D5E5B8-AD0D-438E-A762-41141BA0992F}"/>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22F0E028-81C8-4F2D-88AF-A2BD00632711}"/>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8515F41A-8260-4F10-9D3C-3D60D3AD81B2}"/>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EA8AAEEE-88F7-478A-B009-5CFE2980002B}"/>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68263</xdr:rowOff>
    </xdr:from>
    <xdr:to>
      <xdr:col>116</xdr:col>
      <xdr:colOff>114300</xdr:colOff>
      <xdr:row>57</xdr:row>
      <xdr:rowOff>169863</xdr:rowOff>
    </xdr:to>
    <xdr:sp macro="" textlink="">
      <xdr:nvSpPr>
        <xdr:cNvPr id="565" name="楕円 564">
          <a:extLst>
            <a:ext uri="{FF2B5EF4-FFF2-40B4-BE49-F238E27FC236}">
              <a16:creationId xmlns:a16="http://schemas.microsoft.com/office/drawing/2014/main" id="{F41D1988-DE97-42F6-94DC-C2249AC6296B}"/>
            </a:ext>
          </a:extLst>
        </xdr:cNvPr>
        <xdr:cNvSpPr/>
      </xdr:nvSpPr>
      <xdr:spPr>
        <a:xfrm>
          <a:off x="19458940" y="962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91140</xdr:rowOff>
    </xdr:from>
    <xdr:ext cx="469744" cy="259045"/>
    <xdr:sp macro="" textlink="">
      <xdr:nvSpPr>
        <xdr:cNvPr id="566" name="【学校施設】&#10;一人当たり面積該当値テキスト">
          <a:extLst>
            <a:ext uri="{FF2B5EF4-FFF2-40B4-BE49-F238E27FC236}">
              <a16:creationId xmlns:a16="http://schemas.microsoft.com/office/drawing/2014/main" id="{CC11A5EB-F374-4A87-B7E7-9675F8717C20}"/>
            </a:ext>
          </a:extLst>
        </xdr:cNvPr>
        <xdr:cNvSpPr txBox="1"/>
      </xdr:nvSpPr>
      <xdr:spPr>
        <a:xfrm>
          <a:off x="19547840" y="947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141605</xdr:rowOff>
    </xdr:from>
    <xdr:to>
      <xdr:col>112</xdr:col>
      <xdr:colOff>38100</xdr:colOff>
      <xdr:row>58</xdr:row>
      <xdr:rowOff>71755</xdr:rowOff>
    </xdr:to>
    <xdr:sp macro="" textlink="">
      <xdr:nvSpPr>
        <xdr:cNvPr id="567" name="楕円 566">
          <a:extLst>
            <a:ext uri="{FF2B5EF4-FFF2-40B4-BE49-F238E27FC236}">
              <a16:creationId xmlns:a16="http://schemas.microsoft.com/office/drawing/2014/main" id="{03E6719C-96D6-487F-A0EB-765FDCD8A664}"/>
            </a:ext>
          </a:extLst>
        </xdr:cNvPr>
        <xdr:cNvSpPr/>
      </xdr:nvSpPr>
      <xdr:spPr>
        <a:xfrm>
          <a:off x="18735040" y="96970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119063</xdr:rowOff>
    </xdr:from>
    <xdr:to>
      <xdr:col>116</xdr:col>
      <xdr:colOff>63500</xdr:colOff>
      <xdr:row>58</xdr:row>
      <xdr:rowOff>20955</xdr:rowOff>
    </xdr:to>
    <xdr:cxnSp macro="">
      <xdr:nvCxnSpPr>
        <xdr:cNvPr id="568" name="直線コネクタ 567">
          <a:extLst>
            <a:ext uri="{FF2B5EF4-FFF2-40B4-BE49-F238E27FC236}">
              <a16:creationId xmlns:a16="http://schemas.microsoft.com/office/drawing/2014/main" id="{43884A52-F5F4-4F8A-817D-570AAA911947}"/>
            </a:ext>
          </a:extLst>
        </xdr:cNvPr>
        <xdr:cNvCxnSpPr/>
      </xdr:nvCxnSpPr>
      <xdr:spPr>
        <a:xfrm flipV="1">
          <a:off x="18778220" y="9674543"/>
          <a:ext cx="731520" cy="6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131128</xdr:rowOff>
    </xdr:from>
    <xdr:to>
      <xdr:col>107</xdr:col>
      <xdr:colOff>101600</xdr:colOff>
      <xdr:row>62</xdr:row>
      <xdr:rowOff>61278</xdr:rowOff>
    </xdr:to>
    <xdr:sp macro="" textlink="">
      <xdr:nvSpPr>
        <xdr:cNvPr id="569" name="楕円 568">
          <a:extLst>
            <a:ext uri="{FF2B5EF4-FFF2-40B4-BE49-F238E27FC236}">
              <a16:creationId xmlns:a16="http://schemas.microsoft.com/office/drawing/2014/main" id="{7222DEFC-DD7F-4C09-B06C-E58C3368466D}"/>
            </a:ext>
          </a:extLst>
        </xdr:cNvPr>
        <xdr:cNvSpPr/>
      </xdr:nvSpPr>
      <xdr:spPr>
        <a:xfrm>
          <a:off x="17937480" y="103571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20955</xdr:rowOff>
    </xdr:from>
    <xdr:to>
      <xdr:col>111</xdr:col>
      <xdr:colOff>177800</xdr:colOff>
      <xdr:row>62</xdr:row>
      <xdr:rowOff>10478</xdr:rowOff>
    </xdr:to>
    <xdr:cxnSp macro="">
      <xdr:nvCxnSpPr>
        <xdr:cNvPr id="570" name="直線コネクタ 569">
          <a:extLst>
            <a:ext uri="{FF2B5EF4-FFF2-40B4-BE49-F238E27FC236}">
              <a16:creationId xmlns:a16="http://schemas.microsoft.com/office/drawing/2014/main" id="{A11B6330-9E81-4E2A-9E91-50566E6067D9}"/>
            </a:ext>
          </a:extLst>
        </xdr:cNvPr>
        <xdr:cNvCxnSpPr/>
      </xdr:nvCxnSpPr>
      <xdr:spPr>
        <a:xfrm flipV="1">
          <a:off x="17988280" y="9744075"/>
          <a:ext cx="789940" cy="66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133985</xdr:rowOff>
    </xdr:from>
    <xdr:to>
      <xdr:col>102</xdr:col>
      <xdr:colOff>165100</xdr:colOff>
      <xdr:row>62</xdr:row>
      <xdr:rowOff>64135</xdr:rowOff>
    </xdr:to>
    <xdr:sp macro="" textlink="">
      <xdr:nvSpPr>
        <xdr:cNvPr id="571" name="楕円 570">
          <a:extLst>
            <a:ext uri="{FF2B5EF4-FFF2-40B4-BE49-F238E27FC236}">
              <a16:creationId xmlns:a16="http://schemas.microsoft.com/office/drawing/2014/main" id="{FE94F903-EE79-45D0-8F35-6E96269A25A0}"/>
            </a:ext>
          </a:extLst>
        </xdr:cNvPr>
        <xdr:cNvSpPr/>
      </xdr:nvSpPr>
      <xdr:spPr>
        <a:xfrm>
          <a:off x="17162780" y="10360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10478</xdr:rowOff>
    </xdr:from>
    <xdr:to>
      <xdr:col>107</xdr:col>
      <xdr:colOff>50800</xdr:colOff>
      <xdr:row>62</xdr:row>
      <xdr:rowOff>13335</xdr:rowOff>
    </xdr:to>
    <xdr:cxnSp macro="">
      <xdr:nvCxnSpPr>
        <xdr:cNvPr id="572" name="直線コネクタ 571">
          <a:extLst>
            <a:ext uri="{FF2B5EF4-FFF2-40B4-BE49-F238E27FC236}">
              <a16:creationId xmlns:a16="http://schemas.microsoft.com/office/drawing/2014/main" id="{222034EA-D895-480E-B7C0-35F280947AA3}"/>
            </a:ext>
          </a:extLst>
        </xdr:cNvPr>
        <xdr:cNvCxnSpPr/>
      </xdr:nvCxnSpPr>
      <xdr:spPr>
        <a:xfrm flipV="1">
          <a:off x="17213580" y="10404158"/>
          <a:ext cx="7747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67645</xdr:rowOff>
    </xdr:from>
    <xdr:ext cx="469744" cy="259045"/>
    <xdr:sp macro="" textlink="">
      <xdr:nvSpPr>
        <xdr:cNvPr id="573" name="n_1aveValue【学校施設】&#10;一人当たり面積">
          <a:extLst>
            <a:ext uri="{FF2B5EF4-FFF2-40B4-BE49-F238E27FC236}">
              <a16:creationId xmlns:a16="http://schemas.microsoft.com/office/drawing/2014/main" id="{D18F73E4-8C05-4CC2-850C-BC6D938748CC}"/>
            </a:ext>
          </a:extLst>
        </xdr:cNvPr>
        <xdr:cNvSpPr txBox="1"/>
      </xdr:nvSpPr>
      <xdr:spPr>
        <a:xfrm>
          <a:off x="18561127" y="10293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121620</xdr:rowOff>
    </xdr:from>
    <xdr:ext cx="469744" cy="259045"/>
    <xdr:sp macro="" textlink="">
      <xdr:nvSpPr>
        <xdr:cNvPr id="574" name="n_2aveValue【学校施設】&#10;一人当たり面積">
          <a:extLst>
            <a:ext uri="{FF2B5EF4-FFF2-40B4-BE49-F238E27FC236}">
              <a16:creationId xmlns:a16="http://schemas.microsoft.com/office/drawing/2014/main" id="{0350CEB5-00C5-4C7C-9643-F02E11FB5990}"/>
            </a:ext>
          </a:extLst>
        </xdr:cNvPr>
        <xdr:cNvSpPr txBox="1"/>
      </xdr:nvSpPr>
      <xdr:spPr>
        <a:xfrm>
          <a:off x="17776267" y="1001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57802</xdr:rowOff>
    </xdr:from>
    <xdr:ext cx="469744" cy="259045"/>
    <xdr:sp macro="" textlink="">
      <xdr:nvSpPr>
        <xdr:cNvPr id="575" name="n_3aveValue【学校施設】&#10;一人当たり面積">
          <a:extLst>
            <a:ext uri="{FF2B5EF4-FFF2-40B4-BE49-F238E27FC236}">
              <a16:creationId xmlns:a16="http://schemas.microsoft.com/office/drawing/2014/main" id="{4284CFC0-A050-4C0C-8EAA-F3388F5D021F}"/>
            </a:ext>
          </a:extLst>
        </xdr:cNvPr>
        <xdr:cNvSpPr txBox="1"/>
      </xdr:nvSpPr>
      <xdr:spPr>
        <a:xfrm>
          <a:off x="17001567" y="994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88282</xdr:rowOff>
    </xdr:from>
    <xdr:ext cx="469744" cy="259045"/>
    <xdr:sp macro="" textlink="">
      <xdr:nvSpPr>
        <xdr:cNvPr id="576" name="n_1mainValue【学校施設】&#10;一人当たり面積">
          <a:extLst>
            <a:ext uri="{FF2B5EF4-FFF2-40B4-BE49-F238E27FC236}">
              <a16:creationId xmlns:a16="http://schemas.microsoft.com/office/drawing/2014/main" id="{32555572-D3B3-46E5-B723-C59758C6E8E4}"/>
            </a:ext>
          </a:extLst>
        </xdr:cNvPr>
        <xdr:cNvSpPr txBox="1"/>
      </xdr:nvSpPr>
      <xdr:spPr>
        <a:xfrm>
          <a:off x="18561127" y="947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52405</xdr:rowOff>
    </xdr:from>
    <xdr:ext cx="469744" cy="259045"/>
    <xdr:sp macro="" textlink="">
      <xdr:nvSpPr>
        <xdr:cNvPr id="577" name="n_2mainValue【学校施設】&#10;一人当たり面積">
          <a:extLst>
            <a:ext uri="{FF2B5EF4-FFF2-40B4-BE49-F238E27FC236}">
              <a16:creationId xmlns:a16="http://schemas.microsoft.com/office/drawing/2014/main" id="{B5C6EAC7-7852-4A5D-BA74-6449049F7F50}"/>
            </a:ext>
          </a:extLst>
        </xdr:cNvPr>
        <xdr:cNvSpPr txBox="1"/>
      </xdr:nvSpPr>
      <xdr:spPr>
        <a:xfrm>
          <a:off x="17776267" y="10446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55262</xdr:rowOff>
    </xdr:from>
    <xdr:ext cx="469744" cy="259045"/>
    <xdr:sp macro="" textlink="">
      <xdr:nvSpPr>
        <xdr:cNvPr id="578" name="n_3mainValue【学校施設】&#10;一人当たり面積">
          <a:extLst>
            <a:ext uri="{FF2B5EF4-FFF2-40B4-BE49-F238E27FC236}">
              <a16:creationId xmlns:a16="http://schemas.microsoft.com/office/drawing/2014/main" id="{9BE710CD-F200-4666-B61E-966C8C919C62}"/>
            </a:ext>
          </a:extLst>
        </xdr:cNvPr>
        <xdr:cNvSpPr txBox="1"/>
      </xdr:nvSpPr>
      <xdr:spPr>
        <a:xfrm>
          <a:off x="17001567" y="1044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24C92C44-4BFB-4E9B-938B-5ABF9F71EE6A}"/>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76932ECF-89BE-48A6-979B-A1DCDD534E8C}"/>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9D639493-C514-4310-BF6A-372CC4A3090A}"/>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BB2C1C8B-F79A-49BF-990A-1B827F4FCA1B}"/>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05890BAE-1526-4CD7-A374-FC3F771B8AE2}"/>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8F9BA5EE-7A7F-4F12-8B11-F47A78682C6F}"/>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4F1AF84E-9ED2-4B58-A6CA-FBB75661491D}"/>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D9F532E6-0AC1-44DB-8242-4E431CD47A5F}"/>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FF9A403A-3F82-4B4B-B782-D9B9B5767C07}"/>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F933E109-7462-49AD-8D0D-944216B6ECCE}"/>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0A7E7685-8ECA-44D9-AC83-A699F677B108}"/>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C6C79326-A6FF-4966-8A5C-8DFE0EA8BC1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BD8DB6EB-BF75-45A9-9D30-6E09A8465276}"/>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F85DB8D8-D3B3-4530-92B9-1332E98AE3DB}"/>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74B6A232-2478-473A-9A8E-F12040430A73}"/>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06C1DB0C-6F70-4314-815A-946518557715}"/>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id="{CB8C0F87-2BF8-470F-9928-23927731816C}"/>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id="{1D6E8BF8-A3C1-491B-AC26-0A5702563573}"/>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id="{AD21E7BF-9BED-4D9A-B115-D1B968D65B3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id="{D75E7E0B-8D5C-47E1-A813-13FA72EAC18F}"/>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id="{EB16BD3F-BED2-460E-A73E-88354F89846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id="{1EEB3C4F-5FB8-4CBB-982B-1E6B377660B8}"/>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id="{B2636787-5A9B-4938-97C0-9BB18C5E2BA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id="{BCF8081F-5396-46C1-92B8-8FAB7F3D4189}"/>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3" name="テキスト ボックス 602">
          <a:extLst>
            <a:ext uri="{FF2B5EF4-FFF2-40B4-BE49-F238E27FC236}">
              <a16:creationId xmlns:a16="http://schemas.microsoft.com/office/drawing/2014/main" id="{32259C50-1330-42D7-B7BA-EBD6BE2A7F87}"/>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4" name="直線コネクタ 603">
          <a:extLst>
            <a:ext uri="{FF2B5EF4-FFF2-40B4-BE49-F238E27FC236}">
              <a16:creationId xmlns:a16="http://schemas.microsoft.com/office/drawing/2014/main" id="{0C9A3953-8587-4E9A-AD18-A8EB8C07B3C4}"/>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5" name="テキスト ボックス 604">
          <a:extLst>
            <a:ext uri="{FF2B5EF4-FFF2-40B4-BE49-F238E27FC236}">
              <a16:creationId xmlns:a16="http://schemas.microsoft.com/office/drawing/2014/main" id="{8EBC2737-75CD-4389-B14D-16A6D28A6BB8}"/>
            </a:ext>
          </a:extLst>
        </xdr:cNvPr>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6" name="直線コネクタ 605">
          <a:extLst>
            <a:ext uri="{FF2B5EF4-FFF2-40B4-BE49-F238E27FC236}">
              <a16:creationId xmlns:a16="http://schemas.microsoft.com/office/drawing/2014/main" id="{EE67F1DA-4000-42C6-9ED5-5F07E3527C41}"/>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7" name="テキスト ボックス 606">
          <a:extLst>
            <a:ext uri="{FF2B5EF4-FFF2-40B4-BE49-F238E27FC236}">
              <a16:creationId xmlns:a16="http://schemas.microsoft.com/office/drawing/2014/main" id="{8DEAF364-7A5B-4D3A-815E-05822EE31B2B}"/>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8" name="直線コネクタ 607">
          <a:extLst>
            <a:ext uri="{FF2B5EF4-FFF2-40B4-BE49-F238E27FC236}">
              <a16:creationId xmlns:a16="http://schemas.microsoft.com/office/drawing/2014/main" id="{BAA61589-A1FD-4C72-8422-07AFF1411407}"/>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9" name="テキスト ボックス 608">
          <a:extLst>
            <a:ext uri="{FF2B5EF4-FFF2-40B4-BE49-F238E27FC236}">
              <a16:creationId xmlns:a16="http://schemas.microsoft.com/office/drawing/2014/main" id="{CEC2CBF7-5703-4B19-8175-D053948FE27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10" name="直線コネクタ 609">
          <a:extLst>
            <a:ext uri="{FF2B5EF4-FFF2-40B4-BE49-F238E27FC236}">
              <a16:creationId xmlns:a16="http://schemas.microsoft.com/office/drawing/2014/main" id="{4F240119-1DB9-47E7-BBBC-C2C875DDDB0A}"/>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11" name="テキスト ボックス 610">
          <a:extLst>
            <a:ext uri="{FF2B5EF4-FFF2-40B4-BE49-F238E27FC236}">
              <a16:creationId xmlns:a16="http://schemas.microsoft.com/office/drawing/2014/main" id="{FC3D123D-E2B9-46EE-A556-0263509CEDDB}"/>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12" name="直線コネクタ 611">
          <a:extLst>
            <a:ext uri="{FF2B5EF4-FFF2-40B4-BE49-F238E27FC236}">
              <a16:creationId xmlns:a16="http://schemas.microsoft.com/office/drawing/2014/main" id="{75216A14-DA67-4232-A395-85C4BAA3399D}"/>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13" name="テキスト ボックス 612">
          <a:extLst>
            <a:ext uri="{FF2B5EF4-FFF2-40B4-BE49-F238E27FC236}">
              <a16:creationId xmlns:a16="http://schemas.microsoft.com/office/drawing/2014/main" id="{1E1C1096-ACD3-4A04-B168-0B77C05A3DB7}"/>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14" name="直線コネクタ 613">
          <a:extLst>
            <a:ext uri="{FF2B5EF4-FFF2-40B4-BE49-F238E27FC236}">
              <a16:creationId xmlns:a16="http://schemas.microsoft.com/office/drawing/2014/main" id="{1F3CC9E7-C533-46C8-9A4A-428D6F63BE4E}"/>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5" name="テキスト ボックス 614">
          <a:extLst>
            <a:ext uri="{FF2B5EF4-FFF2-40B4-BE49-F238E27FC236}">
              <a16:creationId xmlns:a16="http://schemas.microsoft.com/office/drawing/2014/main" id="{E63F0F9F-24B3-4641-8D2F-AD130C5C1A4C}"/>
            </a:ext>
          </a:extLst>
        </xdr:cNvPr>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6" name="直線コネクタ 615">
          <a:extLst>
            <a:ext uri="{FF2B5EF4-FFF2-40B4-BE49-F238E27FC236}">
              <a16:creationId xmlns:a16="http://schemas.microsoft.com/office/drawing/2014/main" id="{585AF5C0-81A7-471A-81A0-81D70F1AF52E}"/>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7" name="テキスト ボックス 616">
          <a:extLst>
            <a:ext uri="{FF2B5EF4-FFF2-40B4-BE49-F238E27FC236}">
              <a16:creationId xmlns:a16="http://schemas.microsoft.com/office/drawing/2014/main" id="{613B70F4-C1F9-44B3-B65F-0229E9D398D0}"/>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8" name="【公民館】&#10;有形固定資産減価償却率グラフ枠">
          <a:extLst>
            <a:ext uri="{FF2B5EF4-FFF2-40B4-BE49-F238E27FC236}">
              <a16:creationId xmlns:a16="http://schemas.microsoft.com/office/drawing/2014/main" id="{AEAE772C-7212-4C4B-AF5A-91ABCD40A5FB}"/>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38100</xdr:rowOff>
    </xdr:to>
    <xdr:cxnSp macro="">
      <xdr:nvCxnSpPr>
        <xdr:cNvPr id="619" name="直線コネクタ 618">
          <a:extLst>
            <a:ext uri="{FF2B5EF4-FFF2-40B4-BE49-F238E27FC236}">
              <a16:creationId xmlns:a16="http://schemas.microsoft.com/office/drawing/2014/main" id="{D6AD8790-70E2-4F0C-A592-07A3DE0E2844}"/>
            </a:ext>
          </a:extLst>
        </xdr:cNvPr>
        <xdr:cNvCxnSpPr/>
      </xdr:nvCxnSpPr>
      <xdr:spPr>
        <a:xfrm flipV="1">
          <a:off x="14375764" y="167640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41927</xdr:rowOff>
    </xdr:from>
    <xdr:ext cx="405111" cy="259045"/>
    <xdr:sp macro="" textlink="">
      <xdr:nvSpPr>
        <xdr:cNvPr id="620" name="【公民館】&#10;有形固定資産減価償却率最小値テキスト">
          <a:extLst>
            <a:ext uri="{FF2B5EF4-FFF2-40B4-BE49-F238E27FC236}">
              <a16:creationId xmlns:a16="http://schemas.microsoft.com/office/drawing/2014/main" id="{FC508740-741E-4B04-A25B-C42656BA6B0A}"/>
            </a:ext>
          </a:extLst>
        </xdr:cNvPr>
        <xdr:cNvSpPr txBox="1"/>
      </xdr:nvSpPr>
      <xdr:spPr>
        <a:xfrm>
          <a:off x="14414500"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38100</xdr:rowOff>
    </xdr:from>
    <xdr:to>
      <xdr:col>86</xdr:col>
      <xdr:colOff>25400</xdr:colOff>
      <xdr:row>108</xdr:row>
      <xdr:rowOff>38100</xdr:rowOff>
    </xdr:to>
    <xdr:cxnSp macro="">
      <xdr:nvCxnSpPr>
        <xdr:cNvPr id="621" name="直線コネクタ 620">
          <a:extLst>
            <a:ext uri="{FF2B5EF4-FFF2-40B4-BE49-F238E27FC236}">
              <a16:creationId xmlns:a16="http://schemas.microsoft.com/office/drawing/2014/main" id="{84E3F678-D815-4051-9CB4-A6E8849D6496}"/>
            </a:ext>
          </a:extLst>
        </xdr:cNvPr>
        <xdr:cNvCxnSpPr/>
      </xdr:nvCxnSpPr>
      <xdr:spPr>
        <a:xfrm>
          <a:off x="14287500" y="1814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22" name="【公民館】&#10;有形固定資産減価償却率最大値テキスト">
          <a:extLst>
            <a:ext uri="{FF2B5EF4-FFF2-40B4-BE49-F238E27FC236}">
              <a16:creationId xmlns:a16="http://schemas.microsoft.com/office/drawing/2014/main" id="{D7608508-E04E-412E-96E4-926B15428C72}"/>
            </a:ext>
          </a:extLst>
        </xdr:cNvPr>
        <xdr:cNvSpPr txBox="1"/>
      </xdr:nvSpPr>
      <xdr:spPr>
        <a:xfrm>
          <a:off x="14414500" y="1654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23" name="直線コネクタ 622">
          <a:extLst>
            <a:ext uri="{FF2B5EF4-FFF2-40B4-BE49-F238E27FC236}">
              <a16:creationId xmlns:a16="http://schemas.microsoft.com/office/drawing/2014/main" id="{DA7D9CD1-3988-496A-8135-A8470EA9FE26}"/>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59072</xdr:rowOff>
    </xdr:from>
    <xdr:ext cx="405111" cy="259045"/>
    <xdr:sp macro="" textlink="">
      <xdr:nvSpPr>
        <xdr:cNvPr id="624" name="【公民館】&#10;有形固定資産減価償却率平均値テキスト">
          <a:extLst>
            <a:ext uri="{FF2B5EF4-FFF2-40B4-BE49-F238E27FC236}">
              <a16:creationId xmlns:a16="http://schemas.microsoft.com/office/drawing/2014/main" id="{D961CA4F-B031-4507-BFF0-67AABCA80F7A}"/>
            </a:ext>
          </a:extLst>
        </xdr:cNvPr>
        <xdr:cNvSpPr txBox="1"/>
      </xdr:nvSpPr>
      <xdr:spPr>
        <a:xfrm>
          <a:off x="14414500" y="1749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80645</xdr:rowOff>
    </xdr:from>
    <xdr:to>
      <xdr:col>85</xdr:col>
      <xdr:colOff>177800</xdr:colOff>
      <xdr:row>105</xdr:row>
      <xdr:rowOff>10795</xdr:rowOff>
    </xdr:to>
    <xdr:sp macro="" textlink="">
      <xdr:nvSpPr>
        <xdr:cNvPr id="625" name="フローチャート: 判断 624">
          <a:extLst>
            <a:ext uri="{FF2B5EF4-FFF2-40B4-BE49-F238E27FC236}">
              <a16:creationId xmlns:a16="http://schemas.microsoft.com/office/drawing/2014/main" id="{1236E2D7-CBD6-405C-9B63-272A045F0E4B}"/>
            </a:ext>
          </a:extLst>
        </xdr:cNvPr>
        <xdr:cNvSpPr/>
      </xdr:nvSpPr>
      <xdr:spPr>
        <a:xfrm>
          <a:off x="14325600" y="175152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86361</xdr:rowOff>
    </xdr:from>
    <xdr:to>
      <xdr:col>81</xdr:col>
      <xdr:colOff>101600</xdr:colOff>
      <xdr:row>105</xdr:row>
      <xdr:rowOff>16511</xdr:rowOff>
    </xdr:to>
    <xdr:sp macro="" textlink="">
      <xdr:nvSpPr>
        <xdr:cNvPr id="626" name="フローチャート: 判断 625">
          <a:extLst>
            <a:ext uri="{FF2B5EF4-FFF2-40B4-BE49-F238E27FC236}">
              <a16:creationId xmlns:a16="http://schemas.microsoft.com/office/drawing/2014/main" id="{A0C40FCC-74A5-49DF-99CB-D08C46895CBF}"/>
            </a:ext>
          </a:extLst>
        </xdr:cNvPr>
        <xdr:cNvSpPr/>
      </xdr:nvSpPr>
      <xdr:spPr>
        <a:xfrm>
          <a:off x="13578840" y="175209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627" name="フローチャート: 判断 626">
          <a:extLst>
            <a:ext uri="{FF2B5EF4-FFF2-40B4-BE49-F238E27FC236}">
              <a16:creationId xmlns:a16="http://schemas.microsoft.com/office/drawing/2014/main" id="{1C9A0F67-5BA5-40AE-8483-86098A9DBD27}"/>
            </a:ext>
          </a:extLst>
        </xdr:cNvPr>
        <xdr:cNvSpPr/>
      </xdr:nvSpPr>
      <xdr:spPr>
        <a:xfrm>
          <a:off x="12804140" y="175361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28" name="フローチャート: 判断 627">
          <a:extLst>
            <a:ext uri="{FF2B5EF4-FFF2-40B4-BE49-F238E27FC236}">
              <a16:creationId xmlns:a16="http://schemas.microsoft.com/office/drawing/2014/main" id="{7D944DCE-1B27-49DE-85BF-6356432BF895}"/>
            </a:ext>
          </a:extLst>
        </xdr:cNvPr>
        <xdr:cNvSpPr/>
      </xdr:nvSpPr>
      <xdr:spPr>
        <a:xfrm>
          <a:off x="12029440" y="17581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49F83076-1E0A-4A8D-A1B5-526C558F0BDA}"/>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CB70E7C3-8A7E-4455-8134-B957AB93D4A2}"/>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E42A0E1F-450C-4781-9AED-AC23512B9C8D}"/>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A2EE8D05-5DD9-4CA4-9A8B-BDAAC4B5188C}"/>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69761327-D5A9-40B4-84DF-F3697E556281}"/>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34" name="楕円 633">
          <a:extLst>
            <a:ext uri="{FF2B5EF4-FFF2-40B4-BE49-F238E27FC236}">
              <a16:creationId xmlns:a16="http://schemas.microsoft.com/office/drawing/2014/main" id="{10A58C71-2337-477F-985B-A3FD7BD481F9}"/>
            </a:ext>
          </a:extLst>
        </xdr:cNvPr>
        <xdr:cNvSpPr/>
      </xdr:nvSpPr>
      <xdr:spPr>
        <a:xfrm>
          <a:off x="14325600" y="1744662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34941</xdr:rowOff>
    </xdr:from>
    <xdr:ext cx="405111" cy="259045"/>
    <xdr:sp macro="" textlink="">
      <xdr:nvSpPr>
        <xdr:cNvPr id="635" name="【公民館】&#10;有形固定資産減価償却率該当値テキスト">
          <a:extLst>
            <a:ext uri="{FF2B5EF4-FFF2-40B4-BE49-F238E27FC236}">
              <a16:creationId xmlns:a16="http://schemas.microsoft.com/office/drawing/2014/main" id="{CC0F08AA-0BEC-41B5-94E0-FCD3B50AC615}"/>
            </a:ext>
          </a:extLst>
        </xdr:cNvPr>
        <xdr:cNvSpPr txBox="1"/>
      </xdr:nvSpPr>
      <xdr:spPr>
        <a:xfrm>
          <a:off x="14414500" y="17301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44450</xdr:rowOff>
    </xdr:from>
    <xdr:to>
      <xdr:col>81</xdr:col>
      <xdr:colOff>101600</xdr:colOff>
      <xdr:row>104</xdr:row>
      <xdr:rowOff>146050</xdr:rowOff>
    </xdr:to>
    <xdr:sp macro="" textlink="">
      <xdr:nvSpPr>
        <xdr:cNvPr id="636" name="楕円 635">
          <a:extLst>
            <a:ext uri="{FF2B5EF4-FFF2-40B4-BE49-F238E27FC236}">
              <a16:creationId xmlns:a16="http://schemas.microsoft.com/office/drawing/2014/main" id="{22C6428A-F2DF-4CBD-BEDD-9D2E987CCEA1}"/>
            </a:ext>
          </a:extLst>
        </xdr:cNvPr>
        <xdr:cNvSpPr/>
      </xdr:nvSpPr>
      <xdr:spPr>
        <a:xfrm>
          <a:off x="13578840" y="1747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62864</xdr:rowOff>
    </xdr:from>
    <xdr:to>
      <xdr:col>85</xdr:col>
      <xdr:colOff>127000</xdr:colOff>
      <xdr:row>104</xdr:row>
      <xdr:rowOff>95250</xdr:rowOff>
    </xdr:to>
    <xdr:cxnSp macro="">
      <xdr:nvCxnSpPr>
        <xdr:cNvPr id="637" name="直線コネクタ 636">
          <a:extLst>
            <a:ext uri="{FF2B5EF4-FFF2-40B4-BE49-F238E27FC236}">
              <a16:creationId xmlns:a16="http://schemas.microsoft.com/office/drawing/2014/main" id="{69AFAC74-26DC-4096-A037-AE6AB7F791D9}"/>
            </a:ext>
          </a:extLst>
        </xdr:cNvPr>
        <xdr:cNvCxnSpPr/>
      </xdr:nvCxnSpPr>
      <xdr:spPr>
        <a:xfrm flipV="1">
          <a:off x="13629640" y="17497424"/>
          <a:ext cx="74676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38" name="楕円 637">
          <a:extLst>
            <a:ext uri="{FF2B5EF4-FFF2-40B4-BE49-F238E27FC236}">
              <a16:creationId xmlns:a16="http://schemas.microsoft.com/office/drawing/2014/main" id="{350DBFDC-7A65-46AE-BC3E-52376074D77E}"/>
            </a:ext>
          </a:extLst>
        </xdr:cNvPr>
        <xdr:cNvSpPr/>
      </xdr:nvSpPr>
      <xdr:spPr>
        <a:xfrm>
          <a:off x="12804140" y="17517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95250</xdr:rowOff>
    </xdr:from>
    <xdr:to>
      <xdr:col>81</xdr:col>
      <xdr:colOff>50800</xdr:colOff>
      <xdr:row>104</xdr:row>
      <xdr:rowOff>133350</xdr:rowOff>
    </xdr:to>
    <xdr:cxnSp macro="">
      <xdr:nvCxnSpPr>
        <xdr:cNvPr id="639" name="直線コネクタ 638">
          <a:extLst>
            <a:ext uri="{FF2B5EF4-FFF2-40B4-BE49-F238E27FC236}">
              <a16:creationId xmlns:a16="http://schemas.microsoft.com/office/drawing/2014/main" id="{DF2E5227-A349-4EF4-9077-9DDB5E643E73}"/>
            </a:ext>
          </a:extLst>
        </xdr:cNvPr>
        <xdr:cNvCxnSpPr/>
      </xdr:nvCxnSpPr>
      <xdr:spPr>
        <a:xfrm flipV="1">
          <a:off x="12854940" y="1752981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120650</xdr:rowOff>
    </xdr:from>
    <xdr:to>
      <xdr:col>72</xdr:col>
      <xdr:colOff>38100</xdr:colOff>
      <xdr:row>105</xdr:row>
      <xdr:rowOff>50800</xdr:rowOff>
    </xdr:to>
    <xdr:sp macro="" textlink="">
      <xdr:nvSpPr>
        <xdr:cNvPr id="640" name="楕円 639">
          <a:extLst>
            <a:ext uri="{FF2B5EF4-FFF2-40B4-BE49-F238E27FC236}">
              <a16:creationId xmlns:a16="http://schemas.microsoft.com/office/drawing/2014/main" id="{5A1CE67D-AD29-487F-B894-728001C00DA1}"/>
            </a:ext>
          </a:extLst>
        </xdr:cNvPr>
        <xdr:cNvSpPr/>
      </xdr:nvSpPr>
      <xdr:spPr>
        <a:xfrm>
          <a:off x="12029440" y="17555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133350</xdr:rowOff>
    </xdr:from>
    <xdr:to>
      <xdr:col>76</xdr:col>
      <xdr:colOff>114300</xdr:colOff>
      <xdr:row>105</xdr:row>
      <xdr:rowOff>0</xdr:rowOff>
    </xdr:to>
    <xdr:cxnSp macro="">
      <xdr:nvCxnSpPr>
        <xdr:cNvPr id="641" name="直線コネクタ 640">
          <a:extLst>
            <a:ext uri="{FF2B5EF4-FFF2-40B4-BE49-F238E27FC236}">
              <a16:creationId xmlns:a16="http://schemas.microsoft.com/office/drawing/2014/main" id="{652951CD-6228-4789-8A7F-C9A15C5B20D2}"/>
            </a:ext>
          </a:extLst>
        </xdr:cNvPr>
        <xdr:cNvCxnSpPr/>
      </xdr:nvCxnSpPr>
      <xdr:spPr>
        <a:xfrm flipV="1">
          <a:off x="12072620" y="1756791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7638</xdr:rowOff>
    </xdr:from>
    <xdr:ext cx="405111" cy="259045"/>
    <xdr:sp macro="" textlink="">
      <xdr:nvSpPr>
        <xdr:cNvPr id="642" name="n_1aveValue【公民館】&#10;有形固定資産減価償却率">
          <a:extLst>
            <a:ext uri="{FF2B5EF4-FFF2-40B4-BE49-F238E27FC236}">
              <a16:creationId xmlns:a16="http://schemas.microsoft.com/office/drawing/2014/main" id="{B5B49219-FD5F-46E7-BF74-344F3F87A827}"/>
            </a:ext>
          </a:extLst>
        </xdr:cNvPr>
        <xdr:cNvSpPr txBox="1"/>
      </xdr:nvSpPr>
      <xdr:spPr>
        <a:xfrm>
          <a:off x="13437244" y="17609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643" name="n_2aveValue【公民館】&#10;有形固定資産減価償却率">
          <a:extLst>
            <a:ext uri="{FF2B5EF4-FFF2-40B4-BE49-F238E27FC236}">
              <a16:creationId xmlns:a16="http://schemas.microsoft.com/office/drawing/2014/main" id="{06BA5A41-7D13-47D6-8ACD-F56D86892568}"/>
            </a:ext>
          </a:extLst>
        </xdr:cNvPr>
        <xdr:cNvSpPr txBox="1"/>
      </xdr:nvSpPr>
      <xdr:spPr>
        <a:xfrm>
          <a:off x="12675244" y="1762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68597</xdr:rowOff>
    </xdr:from>
    <xdr:ext cx="405111" cy="259045"/>
    <xdr:sp macro="" textlink="">
      <xdr:nvSpPr>
        <xdr:cNvPr id="644" name="n_3aveValue【公民館】&#10;有形固定資産減価償却率">
          <a:extLst>
            <a:ext uri="{FF2B5EF4-FFF2-40B4-BE49-F238E27FC236}">
              <a16:creationId xmlns:a16="http://schemas.microsoft.com/office/drawing/2014/main" id="{D492B12E-DCEE-4468-8D3A-ABF07504378F}"/>
            </a:ext>
          </a:extLst>
        </xdr:cNvPr>
        <xdr:cNvSpPr txBox="1"/>
      </xdr:nvSpPr>
      <xdr:spPr>
        <a:xfrm>
          <a:off x="11900544" y="1767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162577</xdr:rowOff>
    </xdr:from>
    <xdr:ext cx="405111" cy="259045"/>
    <xdr:sp macro="" textlink="">
      <xdr:nvSpPr>
        <xdr:cNvPr id="645" name="n_1mainValue【公民館】&#10;有形固定資産減価償却率">
          <a:extLst>
            <a:ext uri="{FF2B5EF4-FFF2-40B4-BE49-F238E27FC236}">
              <a16:creationId xmlns:a16="http://schemas.microsoft.com/office/drawing/2014/main" id="{956B8E2C-A990-46DC-AF8F-472EBBB4269F}"/>
            </a:ext>
          </a:extLst>
        </xdr:cNvPr>
        <xdr:cNvSpPr txBox="1"/>
      </xdr:nvSpPr>
      <xdr:spPr>
        <a:xfrm>
          <a:off x="134372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646" name="n_2mainValue【公民館】&#10;有形固定資産減価償却率">
          <a:extLst>
            <a:ext uri="{FF2B5EF4-FFF2-40B4-BE49-F238E27FC236}">
              <a16:creationId xmlns:a16="http://schemas.microsoft.com/office/drawing/2014/main" id="{ECA6D376-CAF2-4C15-B13C-8EA92B00B375}"/>
            </a:ext>
          </a:extLst>
        </xdr:cNvPr>
        <xdr:cNvSpPr txBox="1"/>
      </xdr:nvSpPr>
      <xdr:spPr>
        <a:xfrm>
          <a:off x="12675244" y="1729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67327</xdr:rowOff>
    </xdr:from>
    <xdr:ext cx="405111" cy="259045"/>
    <xdr:sp macro="" textlink="">
      <xdr:nvSpPr>
        <xdr:cNvPr id="647" name="n_3mainValue【公民館】&#10;有形固定資産減価償却率">
          <a:extLst>
            <a:ext uri="{FF2B5EF4-FFF2-40B4-BE49-F238E27FC236}">
              <a16:creationId xmlns:a16="http://schemas.microsoft.com/office/drawing/2014/main" id="{A08CB319-94D9-438E-AAC6-4E4E2354BB25}"/>
            </a:ext>
          </a:extLst>
        </xdr:cNvPr>
        <xdr:cNvSpPr txBox="1"/>
      </xdr:nvSpPr>
      <xdr:spPr>
        <a:xfrm>
          <a:off x="119005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a:extLst>
            <a:ext uri="{FF2B5EF4-FFF2-40B4-BE49-F238E27FC236}">
              <a16:creationId xmlns:a16="http://schemas.microsoft.com/office/drawing/2014/main" id="{97E0E1D0-127A-4C87-9C12-6144F9C7BD29}"/>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a:extLst>
            <a:ext uri="{FF2B5EF4-FFF2-40B4-BE49-F238E27FC236}">
              <a16:creationId xmlns:a16="http://schemas.microsoft.com/office/drawing/2014/main" id="{32AA8DB1-05BA-4991-BDFE-F865B14CB223}"/>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a:extLst>
            <a:ext uri="{FF2B5EF4-FFF2-40B4-BE49-F238E27FC236}">
              <a16:creationId xmlns:a16="http://schemas.microsoft.com/office/drawing/2014/main" id="{D1AB981A-D148-459F-8C69-4F2F34F72283}"/>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a:extLst>
            <a:ext uri="{FF2B5EF4-FFF2-40B4-BE49-F238E27FC236}">
              <a16:creationId xmlns:a16="http://schemas.microsoft.com/office/drawing/2014/main" id="{EC66E0D1-D4FA-4CB5-B10E-15A230F7D4F7}"/>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a:extLst>
            <a:ext uri="{FF2B5EF4-FFF2-40B4-BE49-F238E27FC236}">
              <a16:creationId xmlns:a16="http://schemas.microsoft.com/office/drawing/2014/main" id="{801CA882-C045-469B-B3F9-A765DF7D347B}"/>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a:extLst>
            <a:ext uri="{FF2B5EF4-FFF2-40B4-BE49-F238E27FC236}">
              <a16:creationId xmlns:a16="http://schemas.microsoft.com/office/drawing/2014/main" id="{E68DD8BA-E031-476D-91F0-0DD4A7C06DBA}"/>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a:extLst>
            <a:ext uri="{FF2B5EF4-FFF2-40B4-BE49-F238E27FC236}">
              <a16:creationId xmlns:a16="http://schemas.microsoft.com/office/drawing/2014/main" id="{0A279E40-9A9D-476A-A49E-567E0E391F2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a:extLst>
            <a:ext uri="{FF2B5EF4-FFF2-40B4-BE49-F238E27FC236}">
              <a16:creationId xmlns:a16="http://schemas.microsoft.com/office/drawing/2014/main" id="{29A1246D-4702-4627-97BB-F37998FA92E4}"/>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6" name="テキスト ボックス 655">
          <a:extLst>
            <a:ext uri="{FF2B5EF4-FFF2-40B4-BE49-F238E27FC236}">
              <a16:creationId xmlns:a16="http://schemas.microsoft.com/office/drawing/2014/main" id="{0B5341B2-95DF-4047-848C-9247510407E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7" name="直線コネクタ 656">
          <a:extLst>
            <a:ext uri="{FF2B5EF4-FFF2-40B4-BE49-F238E27FC236}">
              <a16:creationId xmlns:a16="http://schemas.microsoft.com/office/drawing/2014/main" id="{09163ACF-A514-473A-843A-DB6A4334A93A}"/>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8" name="直線コネクタ 657">
          <a:extLst>
            <a:ext uri="{FF2B5EF4-FFF2-40B4-BE49-F238E27FC236}">
              <a16:creationId xmlns:a16="http://schemas.microsoft.com/office/drawing/2014/main" id="{BA28BDB3-EBFB-4BA8-A28C-968759A8E913}"/>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9" name="テキスト ボックス 658">
          <a:extLst>
            <a:ext uri="{FF2B5EF4-FFF2-40B4-BE49-F238E27FC236}">
              <a16:creationId xmlns:a16="http://schemas.microsoft.com/office/drawing/2014/main" id="{54A2B2E5-5D0B-43FF-AB3C-0FFAE4F5D7B8}"/>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0" name="直線コネクタ 659">
          <a:extLst>
            <a:ext uri="{FF2B5EF4-FFF2-40B4-BE49-F238E27FC236}">
              <a16:creationId xmlns:a16="http://schemas.microsoft.com/office/drawing/2014/main" id="{BD6D1CFE-D232-4C62-A79D-539E1BA6C697}"/>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1" name="テキスト ボックス 660">
          <a:extLst>
            <a:ext uri="{FF2B5EF4-FFF2-40B4-BE49-F238E27FC236}">
              <a16:creationId xmlns:a16="http://schemas.microsoft.com/office/drawing/2014/main" id="{AC5C61B9-8942-4577-985C-50AE2759CE3B}"/>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2" name="直線コネクタ 661">
          <a:extLst>
            <a:ext uri="{FF2B5EF4-FFF2-40B4-BE49-F238E27FC236}">
              <a16:creationId xmlns:a16="http://schemas.microsoft.com/office/drawing/2014/main" id="{CAA8D75B-844D-48A3-96D7-2DB292E5CD66}"/>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3" name="テキスト ボックス 662">
          <a:extLst>
            <a:ext uri="{FF2B5EF4-FFF2-40B4-BE49-F238E27FC236}">
              <a16:creationId xmlns:a16="http://schemas.microsoft.com/office/drawing/2014/main" id="{988BA966-28F9-482C-B95D-DB44FCB2FA42}"/>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4" name="直線コネクタ 663">
          <a:extLst>
            <a:ext uri="{FF2B5EF4-FFF2-40B4-BE49-F238E27FC236}">
              <a16:creationId xmlns:a16="http://schemas.microsoft.com/office/drawing/2014/main" id="{2162EC0F-C5E9-472B-8C66-7946AD2426F2}"/>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5" name="テキスト ボックス 664">
          <a:extLst>
            <a:ext uri="{FF2B5EF4-FFF2-40B4-BE49-F238E27FC236}">
              <a16:creationId xmlns:a16="http://schemas.microsoft.com/office/drawing/2014/main" id="{F4D34983-8CCD-4316-BCF9-CF4ECED98181}"/>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6" name="直線コネクタ 665">
          <a:extLst>
            <a:ext uri="{FF2B5EF4-FFF2-40B4-BE49-F238E27FC236}">
              <a16:creationId xmlns:a16="http://schemas.microsoft.com/office/drawing/2014/main" id="{0CDD2DDA-8D11-4C25-8A22-EC021757F5C7}"/>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7" name="テキスト ボックス 666">
          <a:extLst>
            <a:ext uri="{FF2B5EF4-FFF2-40B4-BE49-F238E27FC236}">
              <a16:creationId xmlns:a16="http://schemas.microsoft.com/office/drawing/2014/main" id="{9E7CFF0A-2171-44F3-BBE3-0403C46BCBFF}"/>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a:extLst>
            <a:ext uri="{FF2B5EF4-FFF2-40B4-BE49-F238E27FC236}">
              <a16:creationId xmlns:a16="http://schemas.microsoft.com/office/drawing/2014/main" id="{74FE5E1B-6B37-4566-8675-0D7EC93F25AA}"/>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a:extLst>
            <a:ext uri="{FF2B5EF4-FFF2-40B4-BE49-F238E27FC236}">
              <a16:creationId xmlns:a16="http://schemas.microsoft.com/office/drawing/2014/main" id="{E2A6D83E-BB9D-4BC5-AD3A-DF925E5F727C}"/>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a:extLst>
            <a:ext uri="{FF2B5EF4-FFF2-40B4-BE49-F238E27FC236}">
              <a16:creationId xmlns:a16="http://schemas.microsoft.com/office/drawing/2014/main" id="{E588C861-0ADD-49A8-A7FC-A41C113C0E5A}"/>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110489</xdr:rowOff>
    </xdr:from>
    <xdr:to>
      <xdr:col>116</xdr:col>
      <xdr:colOff>62864</xdr:colOff>
      <xdr:row>108</xdr:row>
      <xdr:rowOff>144780</xdr:rowOff>
    </xdr:to>
    <xdr:cxnSp macro="">
      <xdr:nvCxnSpPr>
        <xdr:cNvPr id="671" name="直線コネクタ 670">
          <a:extLst>
            <a:ext uri="{FF2B5EF4-FFF2-40B4-BE49-F238E27FC236}">
              <a16:creationId xmlns:a16="http://schemas.microsoft.com/office/drawing/2014/main" id="{66AC948C-3521-4B26-8194-B370D832AD68}"/>
            </a:ext>
          </a:extLst>
        </xdr:cNvPr>
        <xdr:cNvCxnSpPr/>
      </xdr:nvCxnSpPr>
      <xdr:spPr>
        <a:xfrm flipV="1">
          <a:off x="19509104" y="16706849"/>
          <a:ext cx="0" cy="1543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72" name="【公民館】&#10;一人当たり面積最小値テキスト">
          <a:extLst>
            <a:ext uri="{FF2B5EF4-FFF2-40B4-BE49-F238E27FC236}">
              <a16:creationId xmlns:a16="http://schemas.microsoft.com/office/drawing/2014/main" id="{B60BFE33-B9BE-48A9-9CBF-71E1463464D5}"/>
            </a:ext>
          </a:extLst>
        </xdr:cNvPr>
        <xdr:cNvSpPr txBox="1"/>
      </xdr:nvSpPr>
      <xdr:spPr>
        <a:xfrm>
          <a:off x="19547840"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73" name="直線コネクタ 672">
          <a:extLst>
            <a:ext uri="{FF2B5EF4-FFF2-40B4-BE49-F238E27FC236}">
              <a16:creationId xmlns:a16="http://schemas.microsoft.com/office/drawing/2014/main" id="{A3568628-D9E1-4899-A640-E9B047BFD14E}"/>
            </a:ext>
          </a:extLst>
        </xdr:cNvPr>
        <xdr:cNvCxnSpPr/>
      </xdr:nvCxnSpPr>
      <xdr:spPr>
        <a:xfrm>
          <a:off x="19443700" y="18249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57166</xdr:rowOff>
    </xdr:from>
    <xdr:ext cx="469744" cy="259045"/>
    <xdr:sp macro="" textlink="">
      <xdr:nvSpPr>
        <xdr:cNvPr id="674" name="【公民館】&#10;一人当たり面積最大値テキスト">
          <a:extLst>
            <a:ext uri="{FF2B5EF4-FFF2-40B4-BE49-F238E27FC236}">
              <a16:creationId xmlns:a16="http://schemas.microsoft.com/office/drawing/2014/main" id="{497003D6-FFE6-4130-BF8C-48D6EB1F5882}"/>
            </a:ext>
          </a:extLst>
        </xdr:cNvPr>
        <xdr:cNvSpPr txBox="1"/>
      </xdr:nvSpPr>
      <xdr:spPr>
        <a:xfrm>
          <a:off x="19547840" y="16485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110489</xdr:rowOff>
    </xdr:from>
    <xdr:to>
      <xdr:col>116</xdr:col>
      <xdr:colOff>152400</xdr:colOff>
      <xdr:row>99</xdr:row>
      <xdr:rowOff>110489</xdr:rowOff>
    </xdr:to>
    <xdr:cxnSp macro="">
      <xdr:nvCxnSpPr>
        <xdr:cNvPr id="675" name="直線コネクタ 674">
          <a:extLst>
            <a:ext uri="{FF2B5EF4-FFF2-40B4-BE49-F238E27FC236}">
              <a16:creationId xmlns:a16="http://schemas.microsoft.com/office/drawing/2014/main" id="{0A73897C-351D-4A27-9F5B-EAD6CF2CAAAD}"/>
            </a:ext>
          </a:extLst>
        </xdr:cNvPr>
        <xdr:cNvCxnSpPr/>
      </xdr:nvCxnSpPr>
      <xdr:spPr>
        <a:xfrm>
          <a:off x="19443700" y="16706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676" name="【公民館】&#10;一人当たり面積平均値テキスト">
          <a:extLst>
            <a:ext uri="{FF2B5EF4-FFF2-40B4-BE49-F238E27FC236}">
              <a16:creationId xmlns:a16="http://schemas.microsoft.com/office/drawing/2014/main" id="{5796E379-AA4C-41F9-9F9C-6B175AD218BA}"/>
            </a:ext>
          </a:extLst>
        </xdr:cNvPr>
        <xdr:cNvSpPr txBox="1"/>
      </xdr:nvSpPr>
      <xdr:spPr>
        <a:xfrm>
          <a:off x="19547840" y="1755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677" name="フローチャート: 判断 676">
          <a:extLst>
            <a:ext uri="{FF2B5EF4-FFF2-40B4-BE49-F238E27FC236}">
              <a16:creationId xmlns:a16="http://schemas.microsoft.com/office/drawing/2014/main" id="{18B55338-8BEA-4F45-83B6-EE1E8F056B4C}"/>
            </a:ext>
          </a:extLst>
        </xdr:cNvPr>
        <xdr:cNvSpPr/>
      </xdr:nvSpPr>
      <xdr:spPr>
        <a:xfrm>
          <a:off x="1945894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135889</xdr:rowOff>
    </xdr:from>
    <xdr:to>
      <xdr:col>112</xdr:col>
      <xdr:colOff>38100</xdr:colOff>
      <xdr:row>106</xdr:row>
      <xdr:rowOff>66039</xdr:rowOff>
    </xdr:to>
    <xdr:sp macro="" textlink="">
      <xdr:nvSpPr>
        <xdr:cNvPr id="678" name="フローチャート: 判断 677">
          <a:extLst>
            <a:ext uri="{FF2B5EF4-FFF2-40B4-BE49-F238E27FC236}">
              <a16:creationId xmlns:a16="http://schemas.microsoft.com/office/drawing/2014/main" id="{9F4F6741-23A6-4F6B-9D0E-B99B789F0608}"/>
            </a:ext>
          </a:extLst>
        </xdr:cNvPr>
        <xdr:cNvSpPr/>
      </xdr:nvSpPr>
      <xdr:spPr>
        <a:xfrm>
          <a:off x="18735040" y="177380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679" name="フローチャート: 判断 678">
          <a:extLst>
            <a:ext uri="{FF2B5EF4-FFF2-40B4-BE49-F238E27FC236}">
              <a16:creationId xmlns:a16="http://schemas.microsoft.com/office/drawing/2014/main" id="{439A1117-0D82-4736-B180-03DC72DE23A4}"/>
            </a:ext>
          </a:extLst>
        </xdr:cNvPr>
        <xdr:cNvSpPr/>
      </xdr:nvSpPr>
      <xdr:spPr>
        <a:xfrm>
          <a:off x="17937480" y="177190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680" name="フローチャート: 判断 679">
          <a:extLst>
            <a:ext uri="{FF2B5EF4-FFF2-40B4-BE49-F238E27FC236}">
              <a16:creationId xmlns:a16="http://schemas.microsoft.com/office/drawing/2014/main" id="{DEFE6C69-BF5A-4D8B-A2B6-7FDF5B43149D}"/>
            </a:ext>
          </a:extLst>
        </xdr:cNvPr>
        <xdr:cNvSpPr/>
      </xdr:nvSpPr>
      <xdr:spPr>
        <a:xfrm>
          <a:off x="17162780" y="176809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7E049A79-6376-44A0-984E-79719B91F243}"/>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F31C5B6-FE87-4A7E-AA7D-01DCD3848133}"/>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72C197B0-AA8A-45CA-9951-0C688AEC0C16}"/>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F9816244-5316-4FDC-B41B-628BF912A3A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F6D3E87-CCC6-4325-A10F-5DD88A3A3B7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67311</xdr:rowOff>
    </xdr:from>
    <xdr:to>
      <xdr:col>116</xdr:col>
      <xdr:colOff>114300</xdr:colOff>
      <xdr:row>106</xdr:row>
      <xdr:rowOff>168911</xdr:rowOff>
    </xdr:to>
    <xdr:sp macro="" textlink="">
      <xdr:nvSpPr>
        <xdr:cNvPr id="686" name="楕円 685">
          <a:extLst>
            <a:ext uri="{FF2B5EF4-FFF2-40B4-BE49-F238E27FC236}">
              <a16:creationId xmlns:a16="http://schemas.microsoft.com/office/drawing/2014/main" id="{D48B1BA5-F328-4D5E-A09A-307EBE6EE359}"/>
            </a:ext>
          </a:extLst>
        </xdr:cNvPr>
        <xdr:cNvSpPr/>
      </xdr:nvSpPr>
      <xdr:spPr>
        <a:xfrm>
          <a:off x="19458940" y="1783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45738</xdr:rowOff>
    </xdr:from>
    <xdr:ext cx="469744" cy="259045"/>
    <xdr:sp macro="" textlink="">
      <xdr:nvSpPr>
        <xdr:cNvPr id="687" name="【公民館】&#10;一人当たり面積該当値テキスト">
          <a:extLst>
            <a:ext uri="{FF2B5EF4-FFF2-40B4-BE49-F238E27FC236}">
              <a16:creationId xmlns:a16="http://schemas.microsoft.com/office/drawing/2014/main" id="{C97D952D-A891-4450-84B5-23F85A83E5B6}"/>
            </a:ext>
          </a:extLst>
        </xdr:cNvPr>
        <xdr:cNvSpPr txBox="1"/>
      </xdr:nvSpPr>
      <xdr:spPr>
        <a:xfrm>
          <a:off x="19547840" y="1781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74930</xdr:rowOff>
    </xdr:from>
    <xdr:to>
      <xdr:col>112</xdr:col>
      <xdr:colOff>38100</xdr:colOff>
      <xdr:row>107</xdr:row>
      <xdr:rowOff>5080</xdr:rowOff>
    </xdr:to>
    <xdr:sp macro="" textlink="">
      <xdr:nvSpPr>
        <xdr:cNvPr id="688" name="楕円 687">
          <a:extLst>
            <a:ext uri="{FF2B5EF4-FFF2-40B4-BE49-F238E27FC236}">
              <a16:creationId xmlns:a16="http://schemas.microsoft.com/office/drawing/2014/main" id="{B4D32943-D663-4BE7-809B-E8B3B31AB96F}"/>
            </a:ext>
          </a:extLst>
        </xdr:cNvPr>
        <xdr:cNvSpPr/>
      </xdr:nvSpPr>
      <xdr:spPr>
        <a:xfrm>
          <a:off x="18735040" y="178447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118111</xdr:rowOff>
    </xdr:from>
    <xdr:to>
      <xdr:col>116</xdr:col>
      <xdr:colOff>63500</xdr:colOff>
      <xdr:row>106</xdr:row>
      <xdr:rowOff>125730</xdr:rowOff>
    </xdr:to>
    <xdr:cxnSp macro="">
      <xdr:nvCxnSpPr>
        <xdr:cNvPr id="689" name="直線コネクタ 688">
          <a:extLst>
            <a:ext uri="{FF2B5EF4-FFF2-40B4-BE49-F238E27FC236}">
              <a16:creationId xmlns:a16="http://schemas.microsoft.com/office/drawing/2014/main" id="{55AE0E20-5F04-402F-958B-B1A7A098019F}"/>
            </a:ext>
          </a:extLst>
        </xdr:cNvPr>
        <xdr:cNvCxnSpPr/>
      </xdr:nvCxnSpPr>
      <xdr:spPr>
        <a:xfrm flipV="1">
          <a:off x="18778220" y="17887951"/>
          <a:ext cx="7315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74930</xdr:rowOff>
    </xdr:from>
    <xdr:to>
      <xdr:col>107</xdr:col>
      <xdr:colOff>101600</xdr:colOff>
      <xdr:row>107</xdr:row>
      <xdr:rowOff>5080</xdr:rowOff>
    </xdr:to>
    <xdr:sp macro="" textlink="">
      <xdr:nvSpPr>
        <xdr:cNvPr id="690" name="楕円 689">
          <a:extLst>
            <a:ext uri="{FF2B5EF4-FFF2-40B4-BE49-F238E27FC236}">
              <a16:creationId xmlns:a16="http://schemas.microsoft.com/office/drawing/2014/main" id="{28874E78-793C-4FE4-81A9-5A098A533C24}"/>
            </a:ext>
          </a:extLst>
        </xdr:cNvPr>
        <xdr:cNvSpPr/>
      </xdr:nvSpPr>
      <xdr:spPr>
        <a:xfrm>
          <a:off x="17937480" y="1784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125730</xdr:rowOff>
    </xdr:from>
    <xdr:to>
      <xdr:col>111</xdr:col>
      <xdr:colOff>177800</xdr:colOff>
      <xdr:row>106</xdr:row>
      <xdr:rowOff>125730</xdr:rowOff>
    </xdr:to>
    <xdr:cxnSp macro="">
      <xdr:nvCxnSpPr>
        <xdr:cNvPr id="691" name="直線コネクタ 690">
          <a:extLst>
            <a:ext uri="{FF2B5EF4-FFF2-40B4-BE49-F238E27FC236}">
              <a16:creationId xmlns:a16="http://schemas.microsoft.com/office/drawing/2014/main" id="{8B1E9C04-9EBB-4ED1-9668-62BBA4B1AEC5}"/>
            </a:ext>
          </a:extLst>
        </xdr:cNvPr>
        <xdr:cNvCxnSpPr/>
      </xdr:nvCxnSpPr>
      <xdr:spPr>
        <a:xfrm>
          <a:off x="17988280" y="178955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74930</xdr:rowOff>
    </xdr:from>
    <xdr:to>
      <xdr:col>102</xdr:col>
      <xdr:colOff>165100</xdr:colOff>
      <xdr:row>107</xdr:row>
      <xdr:rowOff>5080</xdr:rowOff>
    </xdr:to>
    <xdr:sp macro="" textlink="">
      <xdr:nvSpPr>
        <xdr:cNvPr id="692" name="楕円 691">
          <a:extLst>
            <a:ext uri="{FF2B5EF4-FFF2-40B4-BE49-F238E27FC236}">
              <a16:creationId xmlns:a16="http://schemas.microsoft.com/office/drawing/2014/main" id="{7550EF43-53A6-4D05-A513-D481C9A54906}"/>
            </a:ext>
          </a:extLst>
        </xdr:cNvPr>
        <xdr:cNvSpPr/>
      </xdr:nvSpPr>
      <xdr:spPr>
        <a:xfrm>
          <a:off x="17162780" y="17844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125730</xdr:rowOff>
    </xdr:from>
    <xdr:to>
      <xdr:col>107</xdr:col>
      <xdr:colOff>50800</xdr:colOff>
      <xdr:row>106</xdr:row>
      <xdr:rowOff>125730</xdr:rowOff>
    </xdr:to>
    <xdr:cxnSp macro="">
      <xdr:nvCxnSpPr>
        <xdr:cNvPr id="693" name="直線コネクタ 692">
          <a:extLst>
            <a:ext uri="{FF2B5EF4-FFF2-40B4-BE49-F238E27FC236}">
              <a16:creationId xmlns:a16="http://schemas.microsoft.com/office/drawing/2014/main" id="{D6DB53A5-F5A2-4661-8ABC-B3B43008DBAD}"/>
            </a:ext>
          </a:extLst>
        </xdr:cNvPr>
        <xdr:cNvCxnSpPr/>
      </xdr:nvCxnSpPr>
      <xdr:spPr>
        <a:xfrm>
          <a:off x="17213580" y="178955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82566</xdr:rowOff>
    </xdr:from>
    <xdr:ext cx="469744" cy="259045"/>
    <xdr:sp macro="" textlink="">
      <xdr:nvSpPr>
        <xdr:cNvPr id="694" name="n_1aveValue【公民館】&#10;一人当たり面積">
          <a:extLst>
            <a:ext uri="{FF2B5EF4-FFF2-40B4-BE49-F238E27FC236}">
              <a16:creationId xmlns:a16="http://schemas.microsoft.com/office/drawing/2014/main" id="{4E01246E-2EA4-46F3-B543-274474CB8AED}"/>
            </a:ext>
          </a:extLst>
        </xdr:cNvPr>
        <xdr:cNvSpPr txBox="1"/>
      </xdr:nvSpPr>
      <xdr:spPr>
        <a:xfrm>
          <a:off x="18561127" y="17517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695" name="n_2aveValue【公民館】&#10;一人当たり面積">
          <a:extLst>
            <a:ext uri="{FF2B5EF4-FFF2-40B4-BE49-F238E27FC236}">
              <a16:creationId xmlns:a16="http://schemas.microsoft.com/office/drawing/2014/main" id="{A3986F71-956E-40B3-AA7C-EF39B258BB66}"/>
            </a:ext>
          </a:extLst>
        </xdr:cNvPr>
        <xdr:cNvSpPr txBox="1"/>
      </xdr:nvSpPr>
      <xdr:spPr>
        <a:xfrm>
          <a:off x="17776267" y="1749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25416</xdr:rowOff>
    </xdr:from>
    <xdr:ext cx="469744" cy="259045"/>
    <xdr:sp macro="" textlink="">
      <xdr:nvSpPr>
        <xdr:cNvPr id="696" name="n_3aveValue【公民館】&#10;一人当たり面積">
          <a:extLst>
            <a:ext uri="{FF2B5EF4-FFF2-40B4-BE49-F238E27FC236}">
              <a16:creationId xmlns:a16="http://schemas.microsoft.com/office/drawing/2014/main" id="{2E3C78F3-603A-4E02-85F0-92C8B9F3E82D}"/>
            </a:ext>
          </a:extLst>
        </xdr:cNvPr>
        <xdr:cNvSpPr txBox="1"/>
      </xdr:nvSpPr>
      <xdr:spPr>
        <a:xfrm>
          <a:off x="17001567" y="1745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167657</xdr:rowOff>
    </xdr:from>
    <xdr:ext cx="469744" cy="259045"/>
    <xdr:sp macro="" textlink="">
      <xdr:nvSpPr>
        <xdr:cNvPr id="697" name="n_1mainValue【公民館】&#10;一人当たり面積">
          <a:extLst>
            <a:ext uri="{FF2B5EF4-FFF2-40B4-BE49-F238E27FC236}">
              <a16:creationId xmlns:a16="http://schemas.microsoft.com/office/drawing/2014/main" id="{A4972B31-0FF9-4ABF-960A-15C9345211D1}"/>
            </a:ext>
          </a:extLst>
        </xdr:cNvPr>
        <xdr:cNvSpPr txBox="1"/>
      </xdr:nvSpPr>
      <xdr:spPr>
        <a:xfrm>
          <a:off x="1856112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167657</xdr:rowOff>
    </xdr:from>
    <xdr:ext cx="469744" cy="259045"/>
    <xdr:sp macro="" textlink="">
      <xdr:nvSpPr>
        <xdr:cNvPr id="698" name="n_2mainValue【公民館】&#10;一人当たり面積">
          <a:extLst>
            <a:ext uri="{FF2B5EF4-FFF2-40B4-BE49-F238E27FC236}">
              <a16:creationId xmlns:a16="http://schemas.microsoft.com/office/drawing/2014/main" id="{A8D9368A-1086-4CB1-AEA9-46094B7D1C10}"/>
            </a:ext>
          </a:extLst>
        </xdr:cNvPr>
        <xdr:cNvSpPr txBox="1"/>
      </xdr:nvSpPr>
      <xdr:spPr>
        <a:xfrm>
          <a:off x="1777626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167657</xdr:rowOff>
    </xdr:from>
    <xdr:ext cx="469744" cy="259045"/>
    <xdr:sp macro="" textlink="">
      <xdr:nvSpPr>
        <xdr:cNvPr id="699" name="n_3mainValue【公民館】&#10;一人当たり面積">
          <a:extLst>
            <a:ext uri="{FF2B5EF4-FFF2-40B4-BE49-F238E27FC236}">
              <a16:creationId xmlns:a16="http://schemas.microsoft.com/office/drawing/2014/main" id="{485C4349-5465-4776-9A40-CA7DBC05EC36}"/>
            </a:ext>
          </a:extLst>
        </xdr:cNvPr>
        <xdr:cNvSpPr txBox="1"/>
      </xdr:nvSpPr>
      <xdr:spPr>
        <a:xfrm>
          <a:off x="17001567" y="179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a:extLst>
            <a:ext uri="{FF2B5EF4-FFF2-40B4-BE49-F238E27FC236}">
              <a16:creationId xmlns:a16="http://schemas.microsoft.com/office/drawing/2014/main" id="{5EC4F014-0734-4C7F-9ED1-05E82C566658}"/>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a:extLst>
            <a:ext uri="{FF2B5EF4-FFF2-40B4-BE49-F238E27FC236}">
              <a16:creationId xmlns:a16="http://schemas.microsoft.com/office/drawing/2014/main" id="{DE8CF46A-FE9C-41C8-AF17-A2E99259936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a:extLst>
            <a:ext uri="{FF2B5EF4-FFF2-40B4-BE49-F238E27FC236}">
              <a16:creationId xmlns:a16="http://schemas.microsoft.com/office/drawing/2014/main" id="{9A511220-C067-4E02-8D2B-1F5C77E9B8B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有形固定資産減価償却率が特に高い施設は「認定こども園・幼稚園・保育所」、「学校施設」であった。多くの施設が建築後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年以上経過していることが数値悪化の主な要因となっている。「学校施設」については、廃校となった小学校を有することが要因となっており、今後は解体を含めたあり方を検討していく。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また、新設小学校建設も進んでおり、令和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年度末には数値が改善する見込みである。しかし、数値の改善が直接施設安全につながるわけではないため、既存の施設についても引き続き、計画的な点検と改修工事等を実施し、安全確保に努めていく。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「公営住宅」についても、減価償却率が高い上、人口一人当たり面積も類似団体を上回っていることから、市の適正規模を踏まえ、個別計画（市営住宅長寿命化計画）に沿って解体や改修等を行っていく。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F6DDDC8-6231-4B63-9301-3528018035B9}"/>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A4D8FC3-6EFF-4AF5-8F78-C6F0FEF44BFF}"/>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2B6AE2D-FE86-40C6-BF82-F1F3375DA47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ED9E44F-2346-4F1F-9FD6-28A4443A402D}"/>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68499AE-1A18-491C-8E11-46181F404EF7}"/>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822356A-27D8-4596-B979-F9291E97ACFA}"/>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197F58B-9241-424C-B6D9-8B62E10E6DD3}"/>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6CF20AC-54FF-43FF-88B1-C364DBD96519}"/>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ACE7388-B352-4A5E-A4C6-EEF099910006}"/>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85086C9-8B96-4ECC-B180-643A005C1B4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50,797
50,033
208.42
19,724,953
18,484,552
1,026,114
11,664,109
14,039,555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6A20D5F-9FDC-47F6-AA18-632523693352}"/>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90C8E12-D647-462A-943E-BE53114CD208}"/>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4E6AEE2-0501-4176-83AB-46B68DD3786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204D2C2-A985-48A2-84B2-34269A63BFF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4F86B02-C264-40E5-877B-308F827D6D7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CE7925B-9654-40CD-AD84-3617FFEEBCFD}"/>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9B5AE65-6011-44E9-B800-0C879A2B2C78}"/>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45151FC-4E78-4592-87A7-EF2C841C7E36}"/>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AD2666A-5785-4834-9DE5-7E0BA4082ED9}"/>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E52B0FD-6795-4104-96C8-9EE50C03D27E}"/>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9748D44-4B46-426C-A9BA-2140F3E54733}"/>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B6F951B-0779-47D2-A514-47D96D16953D}"/>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D08674C-2823-40C4-A7B3-D6A76C39911C}"/>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E6FF067-032A-43E1-98B2-D8A3BEC2C1A4}"/>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1220E15-D788-4A9D-910F-927935DC7A8A}"/>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970A97E-1E03-4371-BA44-DC5C860234AD}"/>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E4FDAC5-D5B1-4F1F-A2DA-0816DD622927}"/>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C1F8AAD-67C8-4A26-85B8-58D2FF47F63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97ACFE1-157E-43CC-BE30-9B0C3811E4E1}"/>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9987FDE-9BE7-4E80-8699-09823D659F48}"/>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52C088C-904F-4148-8919-F7F422AF2BF3}"/>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AD94F4ED-A099-4DA8-B3A1-B9D86D938922}"/>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7BBD68A-8376-4971-8522-5F0F3596983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B79DE244-A3C3-4D89-ACF4-20FFB93236E6}"/>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A533E3E-93D1-4AD3-A8C3-300689954565}"/>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E145058C-AECC-4C93-8D4C-BCF3344FD94F}"/>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F3598989-FE14-4EA8-9F52-C5C2684AB23D}"/>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8EFFFD20-3D58-4F30-8D93-45017F7386FE}"/>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CF7E223-A53E-4F57-8881-748CA0ECABDA}"/>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8377085E-D5A8-460F-AC04-534CF9234DA6}"/>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A541AF59-3545-4EB4-A003-C8253E6931DA}"/>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B66CBC57-86B0-461C-9688-18CDD9CE2FE6}"/>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6B942C55-3FF5-4ED6-BE46-33638AEBCB85}"/>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BAC9D5C6-9672-4C1F-BB7D-447CD2F45582}"/>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1A66A9D3-7047-4ECA-99B3-D5FC899125B6}"/>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2DC2EB59-A0FB-4A47-9C46-ADC2FA75E32E}"/>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1BC510C5-9A23-481C-B710-B6B860E7F9B8}"/>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EAAA7DB3-0138-4CCF-B375-7E851C952307}"/>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1663ACDE-3FF9-46BD-8CB2-F5F41DB12B0F}"/>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27D70324-6C9F-429D-8A2F-20392C5F171F}"/>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E1D5CD42-311C-44C2-B7A5-4A6BFE5A555E}"/>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DB1866B9-7AEB-4373-BF35-FFD37E7AAB9C}"/>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B081A15-6950-4231-ACDF-7BC77207631E}"/>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71CBFB33-AE3A-472E-8032-DFC30EC37576}"/>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FE45A4FC-9D26-4C78-B2D8-F0D12EFA4C81}"/>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66403</xdr:rowOff>
    </xdr:from>
    <xdr:to>
      <xdr:col>24</xdr:col>
      <xdr:colOff>62865</xdr:colOff>
      <xdr:row>41</xdr:row>
      <xdr:rowOff>108857</xdr:rowOff>
    </xdr:to>
    <xdr:cxnSp macro="">
      <xdr:nvCxnSpPr>
        <xdr:cNvPr id="57" name="直線コネクタ 56">
          <a:extLst>
            <a:ext uri="{FF2B5EF4-FFF2-40B4-BE49-F238E27FC236}">
              <a16:creationId xmlns:a16="http://schemas.microsoft.com/office/drawing/2014/main" id="{A1BB6372-F0FA-47AF-8074-58340397F778}"/>
            </a:ext>
          </a:extLst>
        </xdr:cNvPr>
        <xdr:cNvCxnSpPr/>
      </xdr:nvCxnSpPr>
      <xdr:spPr>
        <a:xfrm flipV="1">
          <a:off x="4086225" y="5598523"/>
          <a:ext cx="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112684</xdr:rowOff>
    </xdr:from>
    <xdr:ext cx="340478" cy="259045"/>
    <xdr:sp macro="" textlink="">
      <xdr:nvSpPr>
        <xdr:cNvPr id="58" name="【図書館】&#10;有形固定資産減価償却率最小値テキスト">
          <a:extLst>
            <a:ext uri="{FF2B5EF4-FFF2-40B4-BE49-F238E27FC236}">
              <a16:creationId xmlns:a16="http://schemas.microsoft.com/office/drawing/2014/main" id="{9C011137-8757-493D-8F46-A4DB49000D5B}"/>
            </a:ext>
          </a:extLst>
        </xdr:cNvPr>
        <xdr:cNvSpPr txBox="1"/>
      </xdr:nvSpPr>
      <xdr:spPr>
        <a:xfrm>
          <a:off x="4124960" y="69859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108857</xdr:rowOff>
    </xdr:from>
    <xdr:to>
      <xdr:col>24</xdr:col>
      <xdr:colOff>152400</xdr:colOff>
      <xdr:row>41</xdr:row>
      <xdr:rowOff>108857</xdr:rowOff>
    </xdr:to>
    <xdr:cxnSp macro="">
      <xdr:nvCxnSpPr>
        <xdr:cNvPr id="59" name="直線コネクタ 58">
          <a:extLst>
            <a:ext uri="{FF2B5EF4-FFF2-40B4-BE49-F238E27FC236}">
              <a16:creationId xmlns:a16="http://schemas.microsoft.com/office/drawing/2014/main" id="{EA5A88B4-C20B-4CF8-BF62-49B7FFA8C969}"/>
            </a:ext>
          </a:extLst>
        </xdr:cNvPr>
        <xdr:cNvCxnSpPr/>
      </xdr:nvCxnSpPr>
      <xdr:spPr>
        <a:xfrm>
          <a:off x="4020820" y="69820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13080</xdr:rowOff>
    </xdr:from>
    <xdr:ext cx="405111" cy="259045"/>
    <xdr:sp macro="" textlink="">
      <xdr:nvSpPr>
        <xdr:cNvPr id="60" name="【図書館】&#10;有形固定資産減価償却率最大値テキスト">
          <a:extLst>
            <a:ext uri="{FF2B5EF4-FFF2-40B4-BE49-F238E27FC236}">
              <a16:creationId xmlns:a16="http://schemas.microsoft.com/office/drawing/2014/main" id="{4FDD7F55-8FF1-41CB-9B7E-DA68B493A636}"/>
            </a:ext>
          </a:extLst>
        </xdr:cNvPr>
        <xdr:cNvSpPr txBox="1"/>
      </xdr:nvSpPr>
      <xdr:spPr>
        <a:xfrm>
          <a:off x="4124960" y="5377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66403</xdr:rowOff>
    </xdr:from>
    <xdr:to>
      <xdr:col>24</xdr:col>
      <xdr:colOff>152400</xdr:colOff>
      <xdr:row>33</xdr:row>
      <xdr:rowOff>66403</xdr:rowOff>
    </xdr:to>
    <xdr:cxnSp macro="">
      <xdr:nvCxnSpPr>
        <xdr:cNvPr id="61" name="直線コネクタ 60">
          <a:extLst>
            <a:ext uri="{FF2B5EF4-FFF2-40B4-BE49-F238E27FC236}">
              <a16:creationId xmlns:a16="http://schemas.microsoft.com/office/drawing/2014/main" id="{69B616FC-ACA6-461A-9F69-77675A4D7F77}"/>
            </a:ext>
          </a:extLst>
        </xdr:cNvPr>
        <xdr:cNvCxnSpPr/>
      </xdr:nvCxnSpPr>
      <xdr:spPr>
        <a:xfrm>
          <a:off x="4020820" y="5598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121755</xdr:rowOff>
    </xdr:from>
    <xdr:ext cx="405111" cy="259045"/>
    <xdr:sp macro="" textlink="">
      <xdr:nvSpPr>
        <xdr:cNvPr id="62" name="【図書館】&#10;有形固定資産減価償却率平均値テキスト">
          <a:extLst>
            <a:ext uri="{FF2B5EF4-FFF2-40B4-BE49-F238E27FC236}">
              <a16:creationId xmlns:a16="http://schemas.microsoft.com/office/drawing/2014/main" id="{28B1000B-7DF6-42A6-B4EC-D59EB496B393}"/>
            </a:ext>
          </a:extLst>
        </xdr:cNvPr>
        <xdr:cNvSpPr txBox="1"/>
      </xdr:nvSpPr>
      <xdr:spPr>
        <a:xfrm>
          <a:off x="4124960" y="6156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98878</xdr:rowOff>
    </xdr:from>
    <xdr:to>
      <xdr:col>24</xdr:col>
      <xdr:colOff>114300</xdr:colOff>
      <xdr:row>38</xdr:row>
      <xdr:rowOff>29028</xdr:rowOff>
    </xdr:to>
    <xdr:sp macro="" textlink="">
      <xdr:nvSpPr>
        <xdr:cNvPr id="63" name="フローチャート: 判断 62">
          <a:extLst>
            <a:ext uri="{FF2B5EF4-FFF2-40B4-BE49-F238E27FC236}">
              <a16:creationId xmlns:a16="http://schemas.microsoft.com/office/drawing/2014/main" id="{39902D91-3747-488F-895D-E3679989C2F9}"/>
            </a:ext>
          </a:extLst>
        </xdr:cNvPr>
        <xdr:cNvSpPr/>
      </xdr:nvSpPr>
      <xdr:spPr>
        <a:xfrm>
          <a:off x="4036060" y="63015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35197</xdr:rowOff>
    </xdr:from>
    <xdr:to>
      <xdr:col>20</xdr:col>
      <xdr:colOff>38100</xdr:colOff>
      <xdr:row>38</xdr:row>
      <xdr:rowOff>136797</xdr:rowOff>
    </xdr:to>
    <xdr:sp macro="" textlink="">
      <xdr:nvSpPr>
        <xdr:cNvPr id="64" name="フローチャート: 判断 63">
          <a:extLst>
            <a:ext uri="{FF2B5EF4-FFF2-40B4-BE49-F238E27FC236}">
              <a16:creationId xmlns:a16="http://schemas.microsoft.com/office/drawing/2014/main" id="{FDE9EB74-6E2B-4DCC-A9FE-A014EC326EED}"/>
            </a:ext>
          </a:extLst>
        </xdr:cNvPr>
        <xdr:cNvSpPr/>
      </xdr:nvSpPr>
      <xdr:spPr>
        <a:xfrm>
          <a:off x="3312160" y="64055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58057</xdr:rowOff>
    </xdr:from>
    <xdr:to>
      <xdr:col>15</xdr:col>
      <xdr:colOff>101600</xdr:colOff>
      <xdr:row>38</xdr:row>
      <xdr:rowOff>159657</xdr:rowOff>
    </xdr:to>
    <xdr:sp macro="" textlink="">
      <xdr:nvSpPr>
        <xdr:cNvPr id="65" name="フローチャート: 判断 64">
          <a:extLst>
            <a:ext uri="{FF2B5EF4-FFF2-40B4-BE49-F238E27FC236}">
              <a16:creationId xmlns:a16="http://schemas.microsoft.com/office/drawing/2014/main" id="{7C33CE98-4DA5-4957-A586-95409EDAB4ED}"/>
            </a:ext>
          </a:extLst>
        </xdr:cNvPr>
        <xdr:cNvSpPr/>
      </xdr:nvSpPr>
      <xdr:spPr>
        <a:xfrm>
          <a:off x="2514600" y="64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90715</xdr:rowOff>
    </xdr:from>
    <xdr:to>
      <xdr:col>10</xdr:col>
      <xdr:colOff>165100</xdr:colOff>
      <xdr:row>39</xdr:row>
      <xdr:rowOff>20865</xdr:rowOff>
    </xdr:to>
    <xdr:sp macro="" textlink="">
      <xdr:nvSpPr>
        <xdr:cNvPr id="66" name="フローチャート: 判断 65">
          <a:extLst>
            <a:ext uri="{FF2B5EF4-FFF2-40B4-BE49-F238E27FC236}">
              <a16:creationId xmlns:a16="http://schemas.microsoft.com/office/drawing/2014/main" id="{599199CA-8BE5-48F6-8561-BD95B885B1BA}"/>
            </a:ext>
          </a:extLst>
        </xdr:cNvPr>
        <xdr:cNvSpPr/>
      </xdr:nvSpPr>
      <xdr:spPr>
        <a:xfrm>
          <a:off x="1739900" y="6461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5CB1670-FCF5-40A3-B779-7940646F1A93}"/>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AC8ED1F-5E4A-464D-A04F-1AE50F28E771}"/>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DD52CE7-7905-4126-874D-FCD5EF13EB4C}"/>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C4C1D2D-7487-4EF3-AA5F-5E83336BBE15}"/>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42016BA-4196-42D4-AC3D-58D7D12F950B}"/>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76019</xdr:rowOff>
    </xdr:from>
    <xdr:to>
      <xdr:col>24</xdr:col>
      <xdr:colOff>114300</xdr:colOff>
      <xdr:row>39</xdr:row>
      <xdr:rowOff>6169</xdr:rowOff>
    </xdr:to>
    <xdr:sp macro="" textlink="">
      <xdr:nvSpPr>
        <xdr:cNvPr id="72" name="楕円 71">
          <a:extLst>
            <a:ext uri="{FF2B5EF4-FFF2-40B4-BE49-F238E27FC236}">
              <a16:creationId xmlns:a16="http://schemas.microsoft.com/office/drawing/2014/main" id="{1782D048-5B06-42F3-8536-294C1BB5E0B1}"/>
            </a:ext>
          </a:extLst>
        </xdr:cNvPr>
        <xdr:cNvSpPr/>
      </xdr:nvSpPr>
      <xdr:spPr>
        <a:xfrm>
          <a:off x="4036060" y="64463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54446</xdr:rowOff>
    </xdr:from>
    <xdr:ext cx="405111" cy="259045"/>
    <xdr:sp macro="" textlink="">
      <xdr:nvSpPr>
        <xdr:cNvPr id="73" name="【図書館】&#10;有形固定資産減価償却率該当値テキスト">
          <a:extLst>
            <a:ext uri="{FF2B5EF4-FFF2-40B4-BE49-F238E27FC236}">
              <a16:creationId xmlns:a16="http://schemas.microsoft.com/office/drawing/2014/main" id="{03B596F0-676F-40F7-ACC2-0D5F53ED084D}"/>
            </a:ext>
          </a:extLst>
        </xdr:cNvPr>
        <xdr:cNvSpPr txBox="1"/>
      </xdr:nvSpPr>
      <xdr:spPr>
        <a:xfrm>
          <a:off x="4124960" y="642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108676</xdr:rowOff>
    </xdr:from>
    <xdr:to>
      <xdr:col>20</xdr:col>
      <xdr:colOff>38100</xdr:colOff>
      <xdr:row>39</xdr:row>
      <xdr:rowOff>38826</xdr:rowOff>
    </xdr:to>
    <xdr:sp macro="" textlink="">
      <xdr:nvSpPr>
        <xdr:cNvPr id="74" name="楕円 73">
          <a:extLst>
            <a:ext uri="{FF2B5EF4-FFF2-40B4-BE49-F238E27FC236}">
              <a16:creationId xmlns:a16="http://schemas.microsoft.com/office/drawing/2014/main" id="{A6AD2033-69AF-40E3-A929-A38C049823D6}"/>
            </a:ext>
          </a:extLst>
        </xdr:cNvPr>
        <xdr:cNvSpPr/>
      </xdr:nvSpPr>
      <xdr:spPr>
        <a:xfrm>
          <a:off x="3312160" y="64789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126819</xdr:rowOff>
    </xdr:from>
    <xdr:to>
      <xdr:col>24</xdr:col>
      <xdr:colOff>63500</xdr:colOff>
      <xdr:row>38</xdr:row>
      <xdr:rowOff>159476</xdr:rowOff>
    </xdr:to>
    <xdr:cxnSp macro="">
      <xdr:nvCxnSpPr>
        <xdr:cNvPr id="75" name="直線コネクタ 74">
          <a:extLst>
            <a:ext uri="{FF2B5EF4-FFF2-40B4-BE49-F238E27FC236}">
              <a16:creationId xmlns:a16="http://schemas.microsoft.com/office/drawing/2014/main" id="{F0208C7F-A430-49AB-B059-0537EFCA867D}"/>
            </a:ext>
          </a:extLst>
        </xdr:cNvPr>
        <xdr:cNvCxnSpPr/>
      </xdr:nvCxnSpPr>
      <xdr:spPr>
        <a:xfrm flipV="1">
          <a:off x="3355340" y="6497139"/>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141333</xdr:rowOff>
    </xdr:from>
    <xdr:to>
      <xdr:col>15</xdr:col>
      <xdr:colOff>101600</xdr:colOff>
      <xdr:row>39</xdr:row>
      <xdr:rowOff>71483</xdr:rowOff>
    </xdr:to>
    <xdr:sp macro="" textlink="">
      <xdr:nvSpPr>
        <xdr:cNvPr id="76" name="楕円 75">
          <a:extLst>
            <a:ext uri="{FF2B5EF4-FFF2-40B4-BE49-F238E27FC236}">
              <a16:creationId xmlns:a16="http://schemas.microsoft.com/office/drawing/2014/main" id="{708A1CA7-07D8-4778-8643-74D22251A628}"/>
            </a:ext>
          </a:extLst>
        </xdr:cNvPr>
        <xdr:cNvSpPr/>
      </xdr:nvSpPr>
      <xdr:spPr>
        <a:xfrm>
          <a:off x="2514600" y="65116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159476</xdr:rowOff>
    </xdr:from>
    <xdr:to>
      <xdr:col>19</xdr:col>
      <xdr:colOff>177800</xdr:colOff>
      <xdr:row>39</xdr:row>
      <xdr:rowOff>20683</xdr:rowOff>
    </xdr:to>
    <xdr:cxnSp macro="">
      <xdr:nvCxnSpPr>
        <xdr:cNvPr id="77" name="直線コネクタ 76">
          <a:extLst>
            <a:ext uri="{FF2B5EF4-FFF2-40B4-BE49-F238E27FC236}">
              <a16:creationId xmlns:a16="http://schemas.microsoft.com/office/drawing/2014/main" id="{A50543DB-C212-4968-A9E8-D9DD69F88204}"/>
            </a:ext>
          </a:extLst>
        </xdr:cNvPr>
        <xdr:cNvCxnSpPr/>
      </xdr:nvCxnSpPr>
      <xdr:spPr>
        <a:xfrm flipV="1">
          <a:off x="2565400" y="6529796"/>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2540</xdr:rowOff>
    </xdr:from>
    <xdr:to>
      <xdr:col>10</xdr:col>
      <xdr:colOff>165100</xdr:colOff>
      <xdr:row>39</xdr:row>
      <xdr:rowOff>104140</xdr:rowOff>
    </xdr:to>
    <xdr:sp macro="" textlink="">
      <xdr:nvSpPr>
        <xdr:cNvPr id="78" name="楕円 77">
          <a:extLst>
            <a:ext uri="{FF2B5EF4-FFF2-40B4-BE49-F238E27FC236}">
              <a16:creationId xmlns:a16="http://schemas.microsoft.com/office/drawing/2014/main" id="{21FB969E-33A1-40A7-83B4-0F6D63F2791F}"/>
            </a:ext>
          </a:extLst>
        </xdr:cNvPr>
        <xdr:cNvSpPr/>
      </xdr:nvSpPr>
      <xdr:spPr>
        <a:xfrm>
          <a:off x="17399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20683</xdr:rowOff>
    </xdr:from>
    <xdr:to>
      <xdr:col>15</xdr:col>
      <xdr:colOff>50800</xdr:colOff>
      <xdr:row>39</xdr:row>
      <xdr:rowOff>53340</xdr:rowOff>
    </xdr:to>
    <xdr:cxnSp macro="">
      <xdr:nvCxnSpPr>
        <xdr:cNvPr id="79" name="直線コネクタ 78">
          <a:extLst>
            <a:ext uri="{FF2B5EF4-FFF2-40B4-BE49-F238E27FC236}">
              <a16:creationId xmlns:a16="http://schemas.microsoft.com/office/drawing/2014/main" id="{272666C4-DA82-4E77-A296-66A54F76B2DE}"/>
            </a:ext>
          </a:extLst>
        </xdr:cNvPr>
        <xdr:cNvCxnSpPr/>
      </xdr:nvCxnSpPr>
      <xdr:spPr>
        <a:xfrm flipV="1">
          <a:off x="1790700" y="6558643"/>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153324</xdr:rowOff>
    </xdr:from>
    <xdr:ext cx="405111" cy="259045"/>
    <xdr:sp macro="" textlink="">
      <xdr:nvSpPr>
        <xdr:cNvPr id="80" name="n_1aveValue【図書館】&#10;有形固定資産減価償却率">
          <a:extLst>
            <a:ext uri="{FF2B5EF4-FFF2-40B4-BE49-F238E27FC236}">
              <a16:creationId xmlns:a16="http://schemas.microsoft.com/office/drawing/2014/main" id="{A1D3A78B-DDBE-44E3-BA96-1E404853CBCE}"/>
            </a:ext>
          </a:extLst>
        </xdr:cNvPr>
        <xdr:cNvSpPr txBox="1"/>
      </xdr:nvSpPr>
      <xdr:spPr>
        <a:xfrm>
          <a:off x="317056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4734</xdr:rowOff>
    </xdr:from>
    <xdr:ext cx="405111" cy="259045"/>
    <xdr:sp macro="" textlink="">
      <xdr:nvSpPr>
        <xdr:cNvPr id="81" name="n_2aveValue【図書館】&#10;有形固定資産減価償却率">
          <a:extLst>
            <a:ext uri="{FF2B5EF4-FFF2-40B4-BE49-F238E27FC236}">
              <a16:creationId xmlns:a16="http://schemas.microsoft.com/office/drawing/2014/main" id="{4810213D-19A4-4CEA-8043-0B68F01AF03C}"/>
            </a:ext>
          </a:extLst>
        </xdr:cNvPr>
        <xdr:cNvSpPr txBox="1"/>
      </xdr:nvSpPr>
      <xdr:spPr>
        <a:xfrm>
          <a:off x="2385704" y="620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37391</xdr:rowOff>
    </xdr:from>
    <xdr:ext cx="405111" cy="259045"/>
    <xdr:sp macro="" textlink="">
      <xdr:nvSpPr>
        <xdr:cNvPr id="82" name="n_3aveValue【図書館】&#10;有形固定資産減価償却率">
          <a:extLst>
            <a:ext uri="{FF2B5EF4-FFF2-40B4-BE49-F238E27FC236}">
              <a16:creationId xmlns:a16="http://schemas.microsoft.com/office/drawing/2014/main" id="{806A7C3D-FE76-4D6B-8203-17AB040EA70B}"/>
            </a:ext>
          </a:extLst>
        </xdr:cNvPr>
        <xdr:cNvSpPr txBox="1"/>
      </xdr:nvSpPr>
      <xdr:spPr>
        <a:xfrm>
          <a:off x="1611004" y="6240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29953</xdr:rowOff>
    </xdr:from>
    <xdr:ext cx="405111" cy="259045"/>
    <xdr:sp macro="" textlink="">
      <xdr:nvSpPr>
        <xdr:cNvPr id="83" name="n_1mainValue【図書館】&#10;有形固定資産減価償却率">
          <a:extLst>
            <a:ext uri="{FF2B5EF4-FFF2-40B4-BE49-F238E27FC236}">
              <a16:creationId xmlns:a16="http://schemas.microsoft.com/office/drawing/2014/main" id="{EE7DD8B7-D7CF-4D93-B5F5-A11015274B49}"/>
            </a:ext>
          </a:extLst>
        </xdr:cNvPr>
        <xdr:cNvSpPr txBox="1"/>
      </xdr:nvSpPr>
      <xdr:spPr>
        <a:xfrm>
          <a:off x="3170564" y="656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62610</xdr:rowOff>
    </xdr:from>
    <xdr:ext cx="405111" cy="259045"/>
    <xdr:sp macro="" textlink="">
      <xdr:nvSpPr>
        <xdr:cNvPr id="84" name="n_2mainValue【図書館】&#10;有形固定資産減価償却率">
          <a:extLst>
            <a:ext uri="{FF2B5EF4-FFF2-40B4-BE49-F238E27FC236}">
              <a16:creationId xmlns:a16="http://schemas.microsoft.com/office/drawing/2014/main" id="{DE42D07B-C0A4-42C7-BEBB-E462AFF49CBB}"/>
            </a:ext>
          </a:extLst>
        </xdr:cNvPr>
        <xdr:cNvSpPr txBox="1"/>
      </xdr:nvSpPr>
      <xdr:spPr>
        <a:xfrm>
          <a:off x="238570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95267</xdr:rowOff>
    </xdr:from>
    <xdr:ext cx="405111" cy="259045"/>
    <xdr:sp macro="" textlink="">
      <xdr:nvSpPr>
        <xdr:cNvPr id="85" name="n_3mainValue【図書館】&#10;有形固定資産減価償却率">
          <a:extLst>
            <a:ext uri="{FF2B5EF4-FFF2-40B4-BE49-F238E27FC236}">
              <a16:creationId xmlns:a16="http://schemas.microsoft.com/office/drawing/2014/main" id="{A5CCAE59-CF2C-4686-92F9-12CDF37D72C3}"/>
            </a:ext>
          </a:extLst>
        </xdr:cNvPr>
        <xdr:cNvSpPr txBox="1"/>
      </xdr:nvSpPr>
      <xdr:spPr>
        <a:xfrm>
          <a:off x="161100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D38BFFAC-6855-476A-94A8-E4D7B08DAC93}"/>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F0F3002B-24E3-49F6-9474-4CDC5769D165}"/>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520834AD-A2C4-4541-8D60-B73E665A1C47}"/>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EF67E7E7-4701-4A9E-B413-537A432520F3}"/>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AC0053E9-D4BB-426C-8F82-CAA33CA06D06}"/>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B7F1DD0B-8798-4974-A013-6547CA1921D9}"/>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347AA748-C853-472D-9433-75BFF1B80FA5}"/>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504A6465-B92C-4DD8-B6AA-A747C5926C0C}"/>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A543B1A4-552E-4229-BC64-8B36A95D2633}"/>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DA501756-6D78-4BBC-93D5-07E8A91837BA}"/>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8ADE214-9702-45C0-825D-38262D7737AE}"/>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DAD01EC6-4505-488A-B3D6-318AA8E79841}"/>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108AECBF-CE41-4E24-BBBB-5FFCBB9DFB7C}"/>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A9E4FD5-84E2-46E6-8C55-DEA823F62EF7}"/>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E5FA4571-1589-4D3B-A9C5-3F9FC46497D1}"/>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65E1F3BD-230E-42E1-BA06-000392FC8DBE}"/>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73791B9-9805-4DA0-AF17-D17DA1D0F808}"/>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2810BEED-4603-4A15-9F23-3667CD4516EB}"/>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E3C0A0D0-85E5-4058-B622-BF524AB05AB3}"/>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AE11AD59-370B-40FE-BAA9-1A606B5472F3}"/>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825551BE-D5B0-4592-BC6C-CA64D6D44F34}"/>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69E477AC-6B00-4634-AB11-FC2AD9F38779}"/>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DF56B660-F383-4EE0-9869-92C04BF632F4}"/>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19050</xdr:rowOff>
    </xdr:from>
    <xdr:to>
      <xdr:col>54</xdr:col>
      <xdr:colOff>189865</xdr:colOff>
      <xdr:row>41</xdr:row>
      <xdr:rowOff>107950</xdr:rowOff>
    </xdr:to>
    <xdr:cxnSp macro="">
      <xdr:nvCxnSpPr>
        <xdr:cNvPr id="109" name="直線コネクタ 108">
          <a:extLst>
            <a:ext uri="{FF2B5EF4-FFF2-40B4-BE49-F238E27FC236}">
              <a16:creationId xmlns:a16="http://schemas.microsoft.com/office/drawing/2014/main" id="{CD60AEE1-E02B-4A6E-B14B-21ED2C20D9FA}"/>
            </a:ext>
          </a:extLst>
        </xdr:cNvPr>
        <xdr:cNvCxnSpPr/>
      </xdr:nvCxnSpPr>
      <xdr:spPr>
        <a:xfrm flipV="1">
          <a:off x="9219565" y="555117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0" name="【図書館】&#10;一人当たり面積最小値テキスト">
          <a:extLst>
            <a:ext uri="{FF2B5EF4-FFF2-40B4-BE49-F238E27FC236}">
              <a16:creationId xmlns:a16="http://schemas.microsoft.com/office/drawing/2014/main" id="{C81721B1-85A4-4311-9B96-206A2F3EBDD8}"/>
            </a:ext>
          </a:extLst>
        </xdr:cNvPr>
        <xdr:cNvSpPr txBox="1"/>
      </xdr:nvSpPr>
      <xdr:spPr>
        <a:xfrm>
          <a:off x="9258300" y="6985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1" name="直線コネクタ 110">
          <a:extLst>
            <a:ext uri="{FF2B5EF4-FFF2-40B4-BE49-F238E27FC236}">
              <a16:creationId xmlns:a16="http://schemas.microsoft.com/office/drawing/2014/main" id="{8D3D620C-110D-4DCA-B771-85D55CD7FD6B}"/>
            </a:ext>
          </a:extLst>
        </xdr:cNvPr>
        <xdr:cNvCxnSpPr/>
      </xdr:nvCxnSpPr>
      <xdr:spPr>
        <a:xfrm>
          <a:off x="9154160" y="698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137177</xdr:rowOff>
    </xdr:from>
    <xdr:ext cx="469744" cy="259045"/>
    <xdr:sp macro="" textlink="">
      <xdr:nvSpPr>
        <xdr:cNvPr id="112" name="【図書館】&#10;一人当たり面積最大値テキスト">
          <a:extLst>
            <a:ext uri="{FF2B5EF4-FFF2-40B4-BE49-F238E27FC236}">
              <a16:creationId xmlns:a16="http://schemas.microsoft.com/office/drawing/2014/main" id="{FA48E1B7-76C2-48EF-9096-10FB44F2D2A8}"/>
            </a:ext>
          </a:extLst>
        </xdr:cNvPr>
        <xdr:cNvSpPr txBox="1"/>
      </xdr:nvSpPr>
      <xdr:spPr>
        <a:xfrm>
          <a:off x="9258300" y="533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19050</xdr:rowOff>
    </xdr:from>
    <xdr:to>
      <xdr:col>55</xdr:col>
      <xdr:colOff>88900</xdr:colOff>
      <xdr:row>33</xdr:row>
      <xdr:rowOff>19050</xdr:rowOff>
    </xdr:to>
    <xdr:cxnSp macro="">
      <xdr:nvCxnSpPr>
        <xdr:cNvPr id="113" name="直線コネクタ 112">
          <a:extLst>
            <a:ext uri="{FF2B5EF4-FFF2-40B4-BE49-F238E27FC236}">
              <a16:creationId xmlns:a16="http://schemas.microsoft.com/office/drawing/2014/main" id="{2FA0A793-D97E-448B-8FB1-E0B2FCC4EF45}"/>
            </a:ext>
          </a:extLst>
        </xdr:cNvPr>
        <xdr:cNvCxnSpPr/>
      </xdr:nvCxnSpPr>
      <xdr:spPr>
        <a:xfrm>
          <a:off x="9154160" y="555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14" name="【図書館】&#10;一人当たり面積平均値テキスト">
          <a:extLst>
            <a:ext uri="{FF2B5EF4-FFF2-40B4-BE49-F238E27FC236}">
              <a16:creationId xmlns:a16="http://schemas.microsoft.com/office/drawing/2014/main" id="{20A6B78A-C548-4126-A04D-BAC21D9797A1}"/>
            </a:ext>
          </a:extLst>
        </xdr:cNvPr>
        <xdr:cNvSpPr txBox="1"/>
      </xdr:nvSpPr>
      <xdr:spPr>
        <a:xfrm>
          <a:off x="9258300" y="6412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15" name="フローチャート: 判断 114">
          <a:extLst>
            <a:ext uri="{FF2B5EF4-FFF2-40B4-BE49-F238E27FC236}">
              <a16:creationId xmlns:a16="http://schemas.microsoft.com/office/drawing/2014/main" id="{A1096185-AFF1-442F-8D8A-8AE5FD510B9F}"/>
            </a:ext>
          </a:extLst>
        </xdr:cNvPr>
        <xdr:cNvSpPr/>
      </xdr:nvSpPr>
      <xdr:spPr>
        <a:xfrm>
          <a:off x="919226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50800</xdr:rowOff>
    </xdr:from>
    <xdr:to>
      <xdr:col>50</xdr:col>
      <xdr:colOff>165100</xdr:colOff>
      <xdr:row>38</xdr:row>
      <xdr:rowOff>152400</xdr:rowOff>
    </xdr:to>
    <xdr:sp macro="" textlink="">
      <xdr:nvSpPr>
        <xdr:cNvPr id="116" name="フローチャート: 判断 115">
          <a:extLst>
            <a:ext uri="{FF2B5EF4-FFF2-40B4-BE49-F238E27FC236}">
              <a16:creationId xmlns:a16="http://schemas.microsoft.com/office/drawing/2014/main" id="{479832E4-8A8E-4178-B68C-AB10375BF689}"/>
            </a:ext>
          </a:extLst>
        </xdr:cNvPr>
        <xdr:cNvSpPr/>
      </xdr:nvSpPr>
      <xdr:spPr>
        <a:xfrm>
          <a:off x="84455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7" name="フローチャート: 判断 116">
          <a:extLst>
            <a:ext uri="{FF2B5EF4-FFF2-40B4-BE49-F238E27FC236}">
              <a16:creationId xmlns:a16="http://schemas.microsoft.com/office/drawing/2014/main" id="{25A3190F-88D5-4229-97C4-54C3BB89A501}"/>
            </a:ext>
          </a:extLst>
        </xdr:cNvPr>
        <xdr:cNvSpPr/>
      </xdr:nvSpPr>
      <xdr:spPr>
        <a:xfrm>
          <a:off x="7670800" y="64338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18" name="フローチャート: 判断 117">
          <a:extLst>
            <a:ext uri="{FF2B5EF4-FFF2-40B4-BE49-F238E27FC236}">
              <a16:creationId xmlns:a16="http://schemas.microsoft.com/office/drawing/2014/main" id="{496956F3-82E3-4766-9801-0B01218A9FB2}"/>
            </a:ext>
          </a:extLst>
        </xdr:cNvPr>
        <xdr:cNvSpPr/>
      </xdr:nvSpPr>
      <xdr:spPr>
        <a:xfrm>
          <a:off x="687324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01A513F-F361-4DBC-85C0-1FDEBDED835B}"/>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B6E9F73-6440-4628-8109-F46929437367}"/>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0554B89-45F8-4FDC-B68C-425FB2BB169B}"/>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851CC56-ED72-42D4-A010-1D796FE456FA}"/>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269601B-C608-42F1-973D-70F2F8E50E11}"/>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152400</xdr:rowOff>
    </xdr:from>
    <xdr:to>
      <xdr:col>55</xdr:col>
      <xdr:colOff>50800</xdr:colOff>
      <xdr:row>35</xdr:row>
      <xdr:rowOff>82550</xdr:rowOff>
    </xdr:to>
    <xdr:sp macro="" textlink="">
      <xdr:nvSpPr>
        <xdr:cNvPr id="124" name="楕円 123">
          <a:extLst>
            <a:ext uri="{FF2B5EF4-FFF2-40B4-BE49-F238E27FC236}">
              <a16:creationId xmlns:a16="http://schemas.microsoft.com/office/drawing/2014/main" id="{AF8902B4-01D9-4BB0-B336-734B1B3AF74A}"/>
            </a:ext>
          </a:extLst>
        </xdr:cNvPr>
        <xdr:cNvSpPr/>
      </xdr:nvSpPr>
      <xdr:spPr>
        <a:xfrm>
          <a:off x="9192260" y="5852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3827</xdr:rowOff>
    </xdr:from>
    <xdr:ext cx="469744" cy="259045"/>
    <xdr:sp macro="" textlink="">
      <xdr:nvSpPr>
        <xdr:cNvPr id="125" name="【図書館】&#10;一人当たり面積該当値テキスト">
          <a:extLst>
            <a:ext uri="{FF2B5EF4-FFF2-40B4-BE49-F238E27FC236}">
              <a16:creationId xmlns:a16="http://schemas.microsoft.com/office/drawing/2014/main" id="{7D0F8A37-6487-44AF-8FD6-7D94A6DDAE57}"/>
            </a:ext>
          </a:extLst>
        </xdr:cNvPr>
        <xdr:cNvSpPr txBox="1"/>
      </xdr:nvSpPr>
      <xdr:spPr>
        <a:xfrm>
          <a:off x="9258300" y="570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165100</xdr:rowOff>
    </xdr:from>
    <xdr:to>
      <xdr:col>50</xdr:col>
      <xdr:colOff>165100</xdr:colOff>
      <xdr:row>35</xdr:row>
      <xdr:rowOff>95250</xdr:rowOff>
    </xdr:to>
    <xdr:sp macro="" textlink="">
      <xdr:nvSpPr>
        <xdr:cNvPr id="126" name="楕円 125">
          <a:extLst>
            <a:ext uri="{FF2B5EF4-FFF2-40B4-BE49-F238E27FC236}">
              <a16:creationId xmlns:a16="http://schemas.microsoft.com/office/drawing/2014/main" id="{C0840C74-ACE8-471E-B770-0BB83BBE1EF7}"/>
            </a:ext>
          </a:extLst>
        </xdr:cNvPr>
        <xdr:cNvSpPr/>
      </xdr:nvSpPr>
      <xdr:spPr>
        <a:xfrm>
          <a:off x="8445500" y="5864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31750</xdr:rowOff>
    </xdr:from>
    <xdr:to>
      <xdr:col>55</xdr:col>
      <xdr:colOff>0</xdr:colOff>
      <xdr:row>35</xdr:row>
      <xdr:rowOff>44450</xdr:rowOff>
    </xdr:to>
    <xdr:cxnSp macro="">
      <xdr:nvCxnSpPr>
        <xdr:cNvPr id="127" name="直線コネクタ 126">
          <a:extLst>
            <a:ext uri="{FF2B5EF4-FFF2-40B4-BE49-F238E27FC236}">
              <a16:creationId xmlns:a16="http://schemas.microsoft.com/office/drawing/2014/main" id="{7EAAABE1-1D47-4805-9BB9-B18DE9936C8B}"/>
            </a:ext>
          </a:extLst>
        </xdr:cNvPr>
        <xdr:cNvCxnSpPr/>
      </xdr:nvCxnSpPr>
      <xdr:spPr>
        <a:xfrm flipV="1">
          <a:off x="8496300" y="5899150"/>
          <a:ext cx="7239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107950</xdr:rowOff>
    </xdr:from>
    <xdr:to>
      <xdr:col>46</xdr:col>
      <xdr:colOff>38100</xdr:colOff>
      <xdr:row>36</xdr:row>
      <xdr:rowOff>38100</xdr:rowOff>
    </xdr:to>
    <xdr:sp macro="" textlink="">
      <xdr:nvSpPr>
        <xdr:cNvPr id="128" name="楕円 127">
          <a:extLst>
            <a:ext uri="{FF2B5EF4-FFF2-40B4-BE49-F238E27FC236}">
              <a16:creationId xmlns:a16="http://schemas.microsoft.com/office/drawing/2014/main" id="{04E64459-4E02-4CD8-8AF2-CF6E764F1493}"/>
            </a:ext>
          </a:extLst>
        </xdr:cNvPr>
        <xdr:cNvSpPr/>
      </xdr:nvSpPr>
      <xdr:spPr>
        <a:xfrm>
          <a:off x="7670800" y="59753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44450</xdr:rowOff>
    </xdr:from>
    <xdr:to>
      <xdr:col>50</xdr:col>
      <xdr:colOff>114300</xdr:colOff>
      <xdr:row>35</xdr:row>
      <xdr:rowOff>158750</xdr:rowOff>
    </xdr:to>
    <xdr:cxnSp macro="">
      <xdr:nvCxnSpPr>
        <xdr:cNvPr id="129" name="直線コネクタ 128">
          <a:extLst>
            <a:ext uri="{FF2B5EF4-FFF2-40B4-BE49-F238E27FC236}">
              <a16:creationId xmlns:a16="http://schemas.microsoft.com/office/drawing/2014/main" id="{71D1B8EC-81DD-42A2-B451-C102D35162D4}"/>
            </a:ext>
          </a:extLst>
        </xdr:cNvPr>
        <xdr:cNvCxnSpPr/>
      </xdr:nvCxnSpPr>
      <xdr:spPr>
        <a:xfrm flipV="1">
          <a:off x="7713980" y="5911850"/>
          <a:ext cx="78232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120650</xdr:rowOff>
    </xdr:from>
    <xdr:to>
      <xdr:col>41</xdr:col>
      <xdr:colOff>101600</xdr:colOff>
      <xdr:row>36</xdr:row>
      <xdr:rowOff>50800</xdr:rowOff>
    </xdr:to>
    <xdr:sp macro="" textlink="">
      <xdr:nvSpPr>
        <xdr:cNvPr id="130" name="楕円 129">
          <a:extLst>
            <a:ext uri="{FF2B5EF4-FFF2-40B4-BE49-F238E27FC236}">
              <a16:creationId xmlns:a16="http://schemas.microsoft.com/office/drawing/2014/main" id="{B3CC0E34-0E43-43E1-8438-CAF1E912DF97}"/>
            </a:ext>
          </a:extLst>
        </xdr:cNvPr>
        <xdr:cNvSpPr/>
      </xdr:nvSpPr>
      <xdr:spPr>
        <a:xfrm>
          <a:off x="6873240" y="5988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158750</xdr:rowOff>
    </xdr:from>
    <xdr:to>
      <xdr:col>45</xdr:col>
      <xdr:colOff>177800</xdr:colOff>
      <xdr:row>36</xdr:row>
      <xdr:rowOff>0</xdr:rowOff>
    </xdr:to>
    <xdr:cxnSp macro="">
      <xdr:nvCxnSpPr>
        <xdr:cNvPr id="131" name="直線コネクタ 130">
          <a:extLst>
            <a:ext uri="{FF2B5EF4-FFF2-40B4-BE49-F238E27FC236}">
              <a16:creationId xmlns:a16="http://schemas.microsoft.com/office/drawing/2014/main" id="{C37A3253-ED86-46F1-B6DF-2CA140C92115}"/>
            </a:ext>
          </a:extLst>
        </xdr:cNvPr>
        <xdr:cNvCxnSpPr/>
      </xdr:nvCxnSpPr>
      <xdr:spPr>
        <a:xfrm flipV="1">
          <a:off x="6924040" y="6026150"/>
          <a:ext cx="78994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143527</xdr:rowOff>
    </xdr:from>
    <xdr:ext cx="469744" cy="259045"/>
    <xdr:sp macro="" textlink="">
      <xdr:nvSpPr>
        <xdr:cNvPr id="132" name="n_1aveValue【図書館】&#10;一人当たり面積">
          <a:extLst>
            <a:ext uri="{FF2B5EF4-FFF2-40B4-BE49-F238E27FC236}">
              <a16:creationId xmlns:a16="http://schemas.microsoft.com/office/drawing/2014/main" id="{FD5155B4-FBB8-469F-8ADF-6AAE2910A245}"/>
            </a:ext>
          </a:extLst>
        </xdr:cNvPr>
        <xdr:cNvSpPr txBox="1"/>
      </xdr:nvSpPr>
      <xdr:spPr>
        <a:xfrm>
          <a:off x="827158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33" name="n_2aveValue【図書館】&#10;一人当たり面積">
          <a:extLst>
            <a:ext uri="{FF2B5EF4-FFF2-40B4-BE49-F238E27FC236}">
              <a16:creationId xmlns:a16="http://schemas.microsoft.com/office/drawing/2014/main" id="{1A01A0A4-C7A3-41AD-95E5-700D44449446}"/>
            </a:ext>
          </a:extLst>
        </xdr:cNvPr>
        <xdr:cNvSpPr txBox="1"/>
      </xdr:nvSpPr>
      <xdr:spPr>
        <a:xfrm>
          <a:off x="750958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34" name="n_3aveValue【図書館】&#10;一人当たり面積">
          <a:extLst>
            <a:ext uri="{FF2B5EF4-FFF2-40B4-BE49-F238E27FC236}">
              <a16:creationId xmlns:a16="http://schemas.microsoft.com/office/drawing/2014/main" id="{44838057-407E-459E-B698-D224BA652F1B}"/>
            </a:ext>
          </a:extLst>
        </xdr:cNvPr>
        <xdr:cNvSpPr txBox="1"/>
      </xdr:nvSpPr>
      <xdr:spPr>
        <a:xfrm>
          <a:off x="6712027" y="652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111777</xdr:rowOff>
    </xdr:from>
    <xdr:ext cx="469744" cy="259045"/>
    <xdr:sp macro="" textlink="">
      <xdr:nvSpPr>
        <xdr:cNvPr id="135" name="n_1mainValue【図書館】&#10;一人当たり面積">
          <a:extLst>
            <a:ext uri="{FF2B5EF4-FFF2-40B4-BE49-F238E27FC236}">
              <a16:creationId xmlns:a16="http://schemas.microsoft.com/office/drawing/2014/main" id="{D241D575-D825-443F-9A10-17CE47391B8A}"/>
            </a:ext>
          </a:extLst>
        </xdr:cNvPr>
        <xdr:cNvSpPr txBox="1"/>
      </xdr:nvSpPr>
      <xdr:spPr>
        <a:xfrm>
          <a:off x="8271587" y="56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54627</xdr:rowOff>
    </xdr:from>
    <xdr:ext cx="469744" cy="259045"/>
    <xdr:sp macro="" textlink="">
      <xdr:nvSpPr>
        <xdr:cNvPr id="136" name="n_2mainValue【図書館】&#10;一人当たり面積">
          <a:extLst>
            <a:ext uri="{FF2B5EF4-FFF2-40B4-BE49-F238E27FC236}">
              <a16:creationId xmlns:a16="http://schemas.microsoft.com/office/drawing/2014/main" id="{10A62E26-651A-4B06-9D10-2361C870844C}"/>
            </a:ext>
          </a:extLst>
        </xdr:cNvPr>
        <xdr:cNvSpPr txBox="1"/>
      </xdr:nvSpPr>
      <xdr:spPr>
        <a:xfrm>
          <a:off x="7509587" y="575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67327</xdr:rowOff>
    </xdr:from>
    <xdr:ext cx="469744" cy="259045"/>
    <xdr:sp macro="" textlink="">
      <xdr:nvSpPr>
        <xdr:cNvPr id="137" name="n_3mainValue【図書館】&#10;一人当たり面積">
          <a:extLst>
            <a:ext uri="{FF2B5EF4-FFF2-40B4-BE49-F238E27FC236}">
              <a16:creationId xmlns:a16="http://schemas.microsoft.com/office/drawing/2014/main" id="{16FFC4F8-B2FC-4E2E-8F86-7C22F33C8B5D}"/>
            </a:ext>
          </a:extLst>
        </xdr:cNvPr>
        <xdr:cNvSpPr txBox="1"/>
      </xdr:nvSpPr>
      <xdr:spPr>
        <a:xfrm>
          <a:off x="6712027"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7B554B6C-27C2-4517-A095-0CB965CE64E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35F9ACC2-0403-43AA-947D-152E19351A3A}"/>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9E10D212-F36E-4E1D-864D-3D2F0295A9F7}"/>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8FBCF808-5A2C-4038-9D2A-D0CB0A7A80B4}"/>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ED73AF6B-4A45-4C0F-ACD7-5E94FE9FA0EF}"/>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17A8779E-18B3-4877-95C2-11F404244A41}"/>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7BF8F979-F6F0-45B6-9030-CB45D647A0D3}"/>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6515D252-9C87-4501-90FA-E7DBB38B26A9}"/>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8BEABD62-77E5-49AA-A1F5-73E6BD9285D8}"/>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C0C6AD7-56E7-40E7-8B32-EA4C51BA603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7BA8CBE3-0BCF-42AC-B433-91919DC04842}"/>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04660554-68FF-4A4E-859D-6404639B11BA}"/>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765D0B5C-D092-4AAB-A467-E94D3DB203A9}"/>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A90E50FD-4E86-4658-826E-846C877B6A76}"/>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DB5F1F8D-F10A-497D-8612-D7452EC6AFDD}"/>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F216AA2F-4DF0-485E-BB7D-BBC31D791D1E}"/>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51D5E815-BC39-4A20-B63A-9D4B043EE79C}"/>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F720E17D-31DE-4B6B-A69B-1A3D7F4F9D63}"/>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E540AF3-902B-4986-97BE-452BDDC2D4F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80DC31B3-C8F0-4A01-9DA0-A00D44DBEB86}"/>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36A8D63B-1658-4636-ADD8-249FB1A065AF}"/>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42F3B9C1-A2BE-49BE-81A2-8149E69AB188}"/>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B89ED897-76C6-488C-994B-241BFA896EF7}"/>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E5970501-3D9B-44DC-A516-BC2FBE99190C}"/>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57947F64-C494-4527-8854-EED274DC0AFC}"/>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42454</xdr:rowOff>
    </xdr:from>
    <xdr:to>
      <xdr:col>24</xdr:col>
      <xdr:colOff>62865</xdr:colOff>
      <xdr:row>64</xdr:row>
      <xdr:rowOff>66947</xdr:rowOff>
    </xdr:to>
    <xdr:cxnSp macro="">
      <xdr:nvCxnSpPr>
        <xdr:cNvPr id="163" name="直線コネクタ 162">
          <a:extLst>
            <a:ext uri="{FF2B5EF4-FFF2-40B4-BE49-F238E27FC236}">
              <a16:creationId xmlns:a16="http://schemas.microsoft.com/office/drawing/2014/main" id="{7DE807BC-877C-4682-B3BF-03EAB21BE2BF}"/>
            </a:ext>
          </a:extLst>
        </xdr:cNvPr>
        <xdr:cNvCxnSpPr/>
      </xdr:nvCxnSpPr>
      <xdr:spPr>
        <a:xfrm flipV="1">
          <a:off x="4086225" y="9262654"/>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70774</xdr:rowOff>
    </xdr:from>
    <xdr:ext cx="340478" cy="259045"/>
    <xdr:sp macro="" textlink="">
      <xdr:nvSpPr>
        <xdr:cNvPr id="164" name="【体育館・プール】&#10;有形固定資産減価償却率最小値テキスト">
          <a:extLst>
            <a:ext uri="{FF2B5EF4-FFF2-40B4-BE49-F238E27FC236}">
              <a16:creationId xmlns:a16="http://schemas.microsoft.com/office/drawing/2014/main" id="{843D1A0C-14CD-47BE-97E4-31049B197AA4}"/>
            </a:ext>
          </a:extLst>
        </xdr:cNvPr>
        <xdr:cNvSpPr txBox="1"/>
      </xdr:nvSpPr>
      <xdr:spPr>
        <a:xfrm>
          <a:off x="4124960" y="107997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66947</xdr:rowOff>
    </xdr:from>
    <xdr:to>
      <xdr:col>24</xdr:col>
      <xdr:colOff>152400</xdr:colOff>
      <xdr:row>64</xdr:row>
      <xdr:rowOff>66947</xdr:rowOff>
    </xdr:to>
    <xdr:cxnSp macro="">
      <xdr:nvCxnSpPr>
        <xdr:cNvPr id="165" name="直線コネクタ 164">
          <a:extLst>
            <a:ext uri="{FF2B5EF4-FFF2-40B4-BE49-F238E27FC236}">
              <a16:creationId xmlns:a16="http://schemas.microsoft.com/office/drawing/2014/main" id="{F1030AF8-FB0C-4666-8C4E-1BC49329FA5C}"/>
            </a:ext>
          </a:extLst>
        </xdr:cNvPr>
        <xdr:cNvCxnSpPr/>
      </xdr:nvCxnSpPr>
      <xdr:spPr>
        <a:xfrm>
          <a:off x="4020820" y="107959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160581</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B9651B9C-B40B-4DBF-B57F-854452E486B5}"/>
            </a:ext>
          </a:extLst>
        </xdr:cNvPr>
        <xdr:cNvSpPr txBox="1"/>
      </xdr:nvSpPr>
      <xdr:spPr>
        <a:xfrm>
          <a:off x="4124960" y="9045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42454</xdr:rowOff>
    </xdr:from>
    <xdr:to>
      <xdr:col>24</xdr:col>
      <xdr:colOff>152400</xdr:colOff>
      <xdr:row>55</xdr:row>
      <xdr:rowOff>42454</xdr:rowOff>
    </xdr:to>
    <xdr:cxnSp macro="">
      <xdr:nvCxnSpPr>
        <xdr:cNvPr id="167" name="直線コネクタ 166">
          <a:extLst>
            <a:ext uri="{FF2B5EF4-FFF2-40B4-BE49-F238E27FC236}">
              <a16:creationId xmlns:a16="http://schemas.microsoft.com/office/drawing/2014/main" id="{FE27EAF6-16D1-444D-91E4-F79706E7501D}"/>
            </a:ext>
          </a:extLst>
        </xdr:cNvPr>
        <xdr:cNvCxnSpPr/>
      </xdr:nvCxnSpPr>
      <xdr:spPr>
        <a:xfrm>
          <a:off x="4020820" y="92626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86377</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42D50048-8A34-45F7-BA3E-4D69167CAD5D}"/>
            </a:ext>
          </a:extLst>
        </xdr:cNvPr>
        <xdr:cNvSpPr txBox="1"/>
      </xdr:nvSpPr>
      <xdr:spPr>
        <a:xfrm>
          <a:off x="4124960" y="9641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63500</xdr:rowOff>
    </xdr:from>
    <xdr:to>
      <xdr:col>24</xdr:col>
      <xdr:colOff>114300</xdr:colOff>
      <xdr:row>58</xdr:row>
      <xdr:rowOff>165100</xdr:rowOff>
    </xdr:to>
    <xdr:sp macro="" textlink="">
      <xdr:nvSpPr>
        <xdr:cNvPr id="169" name="フローチャート: 判断 168">
          <a:extLst>
            <a:ext uri="{FF2B5EF4-FFF2-40B4-BE49-F238E27FC236}">
              <a16:creationId xmlns:a16="http://schemas.microsoft.com/office/drawing/2014/main" id="{FD20F0AB-D261-4FD1-B994-6173AC2C8AE9}"/>
            </a:ext>
          </a:extLst>
        </xdr:cNvPr>
        <xdr:cNvSpPr/>
      </xdr:nvSpPr>
      <xdr:spPr>
        <a:xfrm>
          <a:off x="403606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120650</xdr:rowOff>
    </xdr:from>
    <xdr:to>
      <xdr:col>20</xdr:col>
      <xdr:colOff>38100</xdr:colOff>
      <xdr:row>59</xdr:row>
      <xdr:rowOff>50800</xdr:rowOff>
    </xdr:to>
    <xdr:sp macro="" textlink="">
      <xdr:nvSpPr>
        <xdr:cNvPr id="170" name="フローチャート: 判断 169">
          <a:extLst>
            <a:ext uri="{FF2B5EF4-FFF2-40B4-BE49-F238E27FC236}">
              <a16:creationId xmlns:a16="http://schemas.microsoft.com/office/drawing/2014/main" id="{8FB76988-3D1C-4C6C-8F91-D75C1DFE6440}"/>
            </a:ext>
          </a:extLst>
        </xdr:cNvPr>
        <xdr:cNvSpPr/>
      </xdr:nvSpPr>
      <xdr:spPr>
        <a:xfrm>
          <a:off x="3312160" y="9843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123916</xdr:rowOff>
    </xdr:from>
    <xdr:to>
      <xdr:col>15</xdr:col>
      <xdr:colOff>101600</xdr:colOff>
      <xdr:row>59</xdr:row>
      <xdr:rowOff>54066</xdr:rowOff>
    </xdr:to>
    <xdr:sp macro="" textlink="">
      <xdr:nvSpPr>
        <xdr:cNvPr id="171" name="フローチャート: 判断 170">
          <a:extLst>
            <a:ext uri="{FF2B5EF4-FFF2-40B4-BE49-F238E27FC236}">
              <a16:creationId xmlns:a16="http://schemas.microsoft.com/office/drawing/2014/main" id="{4382DF68-BB1A-4450-B0F6-7EB1293A2A19}"/>
            </a:ext>
          </a:extLst>
        </xdr:cNvPr>
        <xdr:cNvSpPr/>
      </xdr:nvSpPr>
      <xdr:spPr>
        <a:xfrm>
          <a:off x="2514600" y="98470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2" name="フローチャート: 判断 171">
          <a:extLst>
            <a:ext uri="{FF2B5EF4-FFF2-40B4-BE49-F238E27FC236}">
              <a16:creationId xmlns:a16="http://schemas.microsoft.com/office/drawing/2014/main" id="{2BDB1047-32E5-4C1E-9B0E-3A4339637496}"/>
            </a:ext>
          </a:extLst>
        </xdr:cNvPr>
        <xdr:cNvSpPr/>
      </xdr:nvSpPr>
      <xdr:spPr>
        <a:xfrm>
          <a:off x="1739900" y="98731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D161B28A-0EE7-4B44-B8A7-E3A40627915C}"/>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3CCA070A-8A18-4025-848A-85B6ADCE16AE}"/>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69064841-B10D-4E0D-8F4F-7F6242C7EBCE}"/>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4A52EC65-5071-4CA6-9052-A61F0C29EC2B}"/>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71A7DD2-E1BF-4075-8E1D-D427FEDD10B5}"/>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159838</xdr:rowOff>
    </xdr:from>
    <xdr:to>
      <xdr:col>24</xdr:col>
      <xdr:colOff>114300</xdr:colOff>
      <xdr:row>61</xdr:row>
      <xdr:rowOff>89988</xdr:rowOff>
    </xdr:to>
    <xdr:sp macro="" textlink="">
      <xdr:nvSpPr>
        <xdr:cNvPr id="178" name="楕円 177">
          <a:extLst>
            <a:ext uri="{FF2B5EF4-FFF2-40B4-BE49-F238E27FC236}">
              <a16:creationId xmlns:a16="http://schemas.microsoft.com/office/drawing/2014/main" id="{8E9CD3F8-BFEA-4E11-A4E3-8A06ADEEC0F9}"/>
            </a:ext>
          </a:extLst>
        </xdr:cNvPr>
        <xdr:cNvSpPr/>
      </xdr:nvSpPr>
      <xdr:spPr>
        <a:xfrm>
          <a:off x="4036060" y="10218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138265</xdr:rowOff>
    </xdr:from>
    <xdr:ext cx="405111" cy="259045"/>
    <xdr:sp macro="" textlink="">
      <xdr:nvSpPr>
        <xdr:cNvPr id="179" name="【体育館・プール】&#10;有形固定資産減価償却率該当値テキスト">
          <a:extLst>
            <a:ext uri="{FF2B5EF4-FFF2-40B4-BE49-F238E27FC236}">
              <a16:creationId xmlns:a16="http://schemas.microsoft.com/office/drawing/2014/main" id="{F5ACA4A3-37D6-4FB2-8BCA-DDAEBE53F6CA}"/>
            </a:ext>
          </a:extLst>
        </xdr:cNvPr>
        <xdr:cNvSpPr txBox="1"/>
      </xdr:nvSpPr>
      <xdr:spPr>
        <a:xfrm>
          <a:off x="4124960" y="1019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24312</xdr:rowOff>
    </xdr:from>
    <xdr:to>
      <xdr:col>20</xdr:col>
      <xdr:colOff>38100</xdr:colOff>
      <xdr:row>61</xdr:row>
      <xdr:rowOff>125912</xdr:rowOff>
    </xdr:to>
    <xdr:sp macro="" textlink="">
      <xdr:nvSpPr>
        <xdr:cNvPr id="180" name="楕円 179">
          <a:extLst>
            <a:ext uri="{FF2B5EF4-FFF2-40B4-BE49-F238E27FC236}">
              <a16:creationId xmlns:a16="http://schemas.microsoft.com/office/drawing/2014/main" id="{896C72FD-879D-4CF3-A5B3-16C09C68F01B}"/>
            </a:ext>
          </a:extLst>
        </xdr:cNvPr>
        <xdr:cNvSpPr/>
      </xdr:nvSpPr>
      <xdr:spPr>
        <a:xfrm>
          <a:off x="3312160" y="102503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39188</xdr:rowOff>
    </xdr:from>
    <xdr:to>
      <xdr:col>24</xdr:col>
      <xdr:colOff>63500</xdr:colOff>
      <xdr:row>61</xdr:row>
      <xdr:rowOff>75112</xdr:rowOff>
    </xdr:to>
    <xdr:cxnSp macro="">
      <xdr:nvCxnSpPr>
        <xdr:cNvPr id="181" name="直線コネクタ 180">
          <a:extLst>
            <a:ext uri="{FF2B5EF4-FFF2-40B4-BE49-F238E27FC236}">
              <a16:creationId xmlns:a16="http://schemas.microsoft.com/office/drawing/2014/main" id="{31DD9238-B366-46AD-8F41-C15799A468F9}"/>
            </a:ext>
          </a:extLst>
        </xdr:cNvPr>
        <xdr:cNvCxnSpPr/>
      </xdr:nvCxnSpPr>
      <xdr:spPr>
        <a:xfrm flipV="1">
          <a:off x="3355340" y="10265228"/>
          <a:ext cx="73152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14515</xdr:rowOff>
    </xdr:from>
    <xdr:to>
      <xdr:col>15</xdr:col>
      <xdr:colOff>101600</xdr:colOff>
      <xdr:row>61</xdr:row>
      <xdr:rowOff>116115</xdr:rowOff>
    </xdr:to>
    <xdr:sp macro="" textlink="">
      <xdr:nvSpPr>
        <xdr:cNvPr id="182" name="楕円 181">
          <a:extLst>
            <a:ext uri="{FF2B5EF4-FFF2-40B4-BE49-F238E27FC236}">
              <a16:creationId xmlns:a16="http://schemas.microsoft.com/office/drawing/2014/main" id="{9D3C122A-A50C-4475-999C-7418BFD03A84}"/>
            </a:ext>
          </a:extLst>
        </xdr:cNvPr>
        <xdr:cNvSpPr/>
      </xdr:nvSpPr>
      <xdr:spPr>
        <a:xfrm>
          <a:off x="2514600" y="1024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65315</xdr:rowOff>
    </xdr:from>
    <xdr:to>
      <xdr:col>19</xdr:col>
      <xdr:colOff>177800</xdr:colOff>
      <xdr:row>61</xdr:row>
      <xdr:rowOff>75112</xdr:rowOff>
    </xdr:to>
    <xdr:cxnSp macro="">
      <xdr:nvCxnSpPr>
        <xdr:cNvPr id="183" name="直線コネクタ 182">
          <a:extLst>
            <a:ext uri="{FF2B5EF4-FFF2-40B4-BE49-F238E27FC236}">
              <a16:creationId xmlns:a16="http://schemas.microsoft.com/office/drawing/2014/main" id="{64B97DE1-9452-4F1F-BFC0-86CECE875FC9}"/>
            </a:ext>
          </a:extLst>
        </xdr:cNvPr>
        <xdr:cNvCxnSpPr/>
      </xdr:nvCxnSpPr>
      <xdr:spPr>
        <a:xfrm>
          <a:off x="2565400" y="10291355"/>
          <a:ext cx="78994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48804</xdr:rowOff>
    </xdr:from>
    <xdr:to>
      <xdr:col>10</xdr:col>
      <xdr:colOff>165100</xdr:colOff>
      <xdr:row>61</xdr:row>
      <xdr:rowOff>150404</xdr:rowOff>
    </xdr:to>
    <xdr:sp macro="" textlink="">
      <xdr:nvSpPr>
        <xdr:cNvPr id="184" name="楕円 183">
          <a:extLst>
            <a:ext uri="{FF2B5EF4-FFF2-40B4-BE49-F238E27FC236}">
              <a16:creationId xmlns:a16="http://schemas.microsoft.com/office/drawing/2014/main" id="{7837B2A9-4128-4EDA-8311-4F7CCCE11EAF}"/>
            </a:ext>
          </a:extLst>
        </xdr:cNvPr>
        <xdr:cNvSpPr/>
      </xdr:nvSpPr>
      <xdr:spPr>
        <a:xfrm>
          <a:off x="1739900" y="1027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65315</xdr:rowOff>
    </xdr:from>
    <xdr:to>
      <xdr:col>15</xdr:col>
      <xdr:colOff>50800</xdr:colOff>
      <xdr:row>61</xdr:row>
      <xdr:rowOff>99604</xdr:rowOff>
    </xdr:to>
    <xdr:cxnSp macro="">
      <xdr:nvCxnSpPr>
        <xdr:cNvPr id="185" name="直線コネクタ 184">
          <a:extLst>
            <a:ext uri="{FF2B5EF4-FFF2-40B4-BE49-F238E27FC236}">
              <a16:creationId xmlns:a16="http://schemas.microsoft.com/office/drawing/2014/main" id="{9F418341-9B3D-43C9-8A58-AE9FE7784E1A}"/>
            </a:ext>
          </a:extLst>
        </xdr:cNvPr>
        <xdr:cNvCxnSpPr/>
      </xdr:nvCxnSpPr>
      <xdr:spPr>
        <a:xfrm flipV="1">
          <a:off x="1790700" y="10291355"/>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67327</xdr:rowOff>
    </xdr:from>
    <xdr:ext cx="405111" cy="259045"/>
    <xdr:sp macro="" textlink="">
      <xdr:nvSpPr>
        <xdr:cNvPr id="186" name="n_1aveValue【体育館・プール】&#10;有形固定資産減価償却率">
          <a:extLst>
            <a:ext uri="{FF2B5EF4-FFF2-40B4-BE49-F238E27FC236}">
              <a16:creationId xmlns:a16="http://schemas.microsoft.com/office/drawing/2014/main" id="{DE92437F-9A88-449E-98A9-81E1701EA6FC}"/>
            </a:ext>
          </a:extLst>
        </xdr:cNvPr>
        <xdr:cNvSpPr txBox="1"/>
      </xdr:nvSpPr>
      <xdr:spPr>
        <a:xfrm>
          <a:off x="317056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70593</xdr:rowOff>
    </xdr:from>
    <xdr:ext cx="405111" cy="259045"/>
    <xdr:sp macro="" textlink="">
      <xdr:nvSpPr>
        <xdr:cNvPr id="187" name="n_2aveValue【体育館・プール】&#10;有形固定資産減価償却率">
          <a:extLst>
            <a:ext uri="{FF2B5EF4-FFF2-40B4-BE49-F238E27FC236}">
              <a16:creationId xmlns:a16="http://schemas.microsoft.com/office/drawing/2014/main" id="{2184CE41-8AE9-4E5B-B3FE-936336C9E0A2}"/>
            </a:ext>
          </a:extLst>
        </xdr:cNvPr>
        <xdr:cNvSpPr txBox="1"/>
      </xdr:nvSpPr>
      <xdr:spPr>
        <a:xfrm>
          <a:off x="238570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8" name="n_3aveValue【体育館・プール】&#10;有形固定資産減価償却率">
          <a:extLst>
            <a:ext uri="{FF2B5EF4-FFF2-40B4-BE49-F238E27FC236}">
              <a16:creationId xmlns:a16="http://schemas.microsoft.com/office/drawing/2014/main" id="{B3402F21-806C-402E-A1E4-D5032388595D}"/>
            </a:ext>
          </a:extLst>
        </xdr:cNvPr>
        <xdr:cNvSpPr txBox="1"/>
      </xdr:nvSpPr>
      <xdr:spPr>
        <a:xfrm>
          <a:off x="1611004" y="965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117039</xdr:rowOff>
    </xdr:from>
    <xdr:ext cx="405111" cy="259045"/>
    <xdr:sp macro="" textlink="">
      <xdr:nvSpPr>
        <xdr:cNvPr id="189" name="n_1mainValue【体育館・プール】&#10;有形固定資産減価償却率">
          <a:extLst>
            <a:ext uri="{FF2B5EF4-FFF2-40B4-BE49-F238E27FC236}">
              <a16:creationId xmlns:a16="http://schemas.microsoft.com/office/drawing/2014/main" id="{448B3EE5-3190-4B90-AAA6-09F197394033}"/>
            </a:ext>
          </a:extLst>
        </xdr:cNvPr>
        <xdr:cNvSpPr txBox="1"/>
      </xdr:nvSpPr>
      <xdr:spPr>
        <a:xfrm>
          <a:off x="3170564" y="1034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107242</xdr:rowOff>
    </xdr:from>
    <xdr:ext cx="405111" cy="259045"/>
    <xdr:sp macro="" textlink="">
      <xdr:nvSpPr>
        <xdr:cNvPr id="190" name="n_2mainValue【体育館・プール】&#10;有形固定資産減価償却率">
          <a:extLst>
            <a:ext uri="{FF2B5EF4-FFF2-40B4-BE49-F238E27FC236}">
              <a16:creationId xmlns:a16="http://schemas.microsoft.com/office/drawing/2014/main" id="{32FC214B-7C5B-440D-912E-EE5A7CAB5B20}"/>
            </a:ext>
          </a:extLst>
        </xdr:cNvPr>
        <xdr:cNvSpPr txBox="1"/>
      </xdr:nvSpPr>
      <xdr:spPr>
        <a:xfrm>
          <a:off x="2385704" y="1033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141531</xdr:rowOff>
    </xdr:from>
    <xdr:ext cx="405111" cy="259045"/>
    <xdr:sp macro="" textlink="">
      <xdr:nvSpPr>
        <xdr:cNvPr id="191" name="n_3mainValue【体育館・プール】&#10;有形固定資産減価償却率">
          <a:extLst>
            <a:ext uri="{FF2B5EF4-FFF2-40B4-BE49-F238E27FC236}">
              <a16:creationId xmlns:a16="http://schemas.microsoft.com/office/drawing/2014/main" id="{F8D67C89-0530-4D79-ABA1-89699665A4B6}"/>
            </a:ext>
          </a:extLst>
        </xdr:cNvPr>
        <xdr:cNvSpPr txBox="1"/>
      </xdr:nvSpPr>
      <xdr:spPr>
        <a:xfrm>
          <a:off x="1611004" y="10367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F9321459-F4CF-4897-9916-E39D3F8F4112}"/>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81241DEF-C0DD-4905-BE40-F0D8FEB5BAFD}"/>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707666DB-E459-47BF-957B-8AB0325D0114}"/>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D69076CA-DD4A-4515-8DBE-19541811E94A}"/>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3D9671FB-45B5-472C-9B26-60DBDD05748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34E27A50-C5E2-4582-8E8B-7B7C543984B1}"/>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A4363BE6-5939-4E3F-971E-765C108BDD4B}"/>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A58C5B4A-7541-49D9-9BEF-B60997D358E9}"/>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E780590E-9AB2-49A9-B5EC-1841C40B801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A6B5D04-F286-4A4E-A216-13075759415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03251876-82E6-4394-AF7B-7644E5ED5077}"/>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3" name="テキスト ボックス 202">
          <a:extLst>
            <a:ext uri="{FF2B5EF4-FFF2-40B4-BE49-F238E27FC236}">
              <a16:creationId xmlns:a16="http://schemas.microsoft.com/office/drawing/2014/main" id="{4CD0E4FB-B56A-4D03-90D4-D839F6526399}"/>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9EC0B096-B418-44F5-A6ED-7939F7C6B68E}"/>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5" name="テキスト ボックス 204">
          <a:extLst>
            <a:ext uri="{FF2B5EF4-FFF2-40B4-BE49-F238E27FC236}">
              <a16:creationId xmlns:a16="http://schemas.microsoft.com/office/drawing/2014/main" id="{009F2EC3-60CA-4809-829D-72E3263CE77A}"/>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B2EA5709-FC80-439E-B1FC-B9F4304E9917}"/>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a:extLst>
            <a:ext uri="{FF2B5EF4-FFF2-40B4-BE49-F238E27FC236}">
              <a16:creationId xmlns:a16="http://schemas.microsoft.com/office/drawing/2014/main" id="{6705BB8D-EE24-49DB-A7B4-39414165466E}"/>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12924847-43C1-4D0B-8F0A-EF13058DCE11}"/>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9" name="テキスト ボックス 208">
          <a:extLst>
            <a:ext uri="{FF2B5EF4-FFF2-40B4-BE49-F238E27FC236}">
              <a16:creationId xmlns:a16="http://schemas.microsoft.com/office/drawing/2014/main" id="{5B1F806F-E92A-4C5E-BEC2-57C2C74E908C}"/>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48A58371-71D6-4E6B-BC65-E40C276733F7}"/>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1" name="テキスト ボックス 210">
          <a:extLst>
            <a:ext uri="{FF2B5EF4-FFF2-40B4-BE49-F238E27FC236}">
              <a16:creationId xmlns:a16="http://schemas.microsoft.com/office/drawing/2014/main" id="{7D6E3168-03FF-4750-A418-FB1474090463}"/>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A07EC961-CA5C-4C1D-8C4E-2EBBF0283965}"/>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a:extLst>
            <a:ext uri="{FF2B5EF4-FFF2-40B4-BE49-F238E27FC236}">
              <a16:creationId xmlns:a16="http://schemas.microsoft.com/office/drawing/2014/main" id="{3D82603D-337B-4CFD-98C5-5240163748D3}"/>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id="{2168BD69-AC01-4DF8-A66A-E7D9F6007159}"/>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168021</xdr:rowOff>
    </xdr:from>
    <xdr:to>
      <xdr:col>54</xdr:col>
      <xdr:colOff>189865</xdr:colOff>
      <xdr:row>64</xdr:row>
      <xdr:rowOff>66294</xdr:rowOff>
    </xdr:to>
    <xdr:cxnSp macro="">
      <xdr:nvCxnSpPr>
        <xdr:cNvPr id="215" name="直線コネクタ 214">
          <a:extLst>
            <a:ext uri="{FF2B5EF4-FFF2-40B4-BE49-F238E27FC236}">
              <a16:creationId xmlns:a16="http://schemas.microsoft.com/office/drawing/2014/main" id="{CA758E7C-0411-463C-AE18-FF544695636E}"/>
            </a:ext>
          </a:extLst>
        </xdr:cNvPr>
        <xdr:cNvCxnSpPr/>
      </xdr:nvCxnSpPr>
      <xdr:spPr>
        <a:xfrm flipV="1">
          <a:off x="9219565" y="9220581"/>
          <a:ext cx="0" cy="157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70121</xdr:rowOff>
    </xdr:from>
    <xdr:ext cx="469744" cy="259045"/>
    <xdr:sp macro="" textlink="">
      <xdr:nvSpPr>
        <xdr:cNvPr id="216" name="【体育館・プール】&#10;一人当たり面積最小値テキスト">
          <a:extLst>
            <a:ext uri="{FF2B5EF4-FFF2-40B4-BE49-F238E27FC236}">
              <a16:creationId xmlns:a16="http://schemas.microsoft.com/office/drawing/2014/main" id="{A986B9DB-6E7B-4134-AC6B-5BBC3E83777D}"/>
            </a:ext>
          </a:extLst>
        </xdr:cNvPr>
        <xdr:cNvSpPr txBox="1"/>
      </xdr:nvSpPr>
      <xdr:spPr>
        <a:xfrm>
          <a:off x="9258300"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66294</xdr:rowOff>
    </xdr:from>
    <xdr:to>
      <xdr:col>55</xdr:col>
      <xdr:colOff>88900</xdr:colOff>
      <xdr:row>64</xdr:row>
      <xdr:rowOff>66294</xdr:rowOff>
    </xdr:to>
    <xdr:cxnSp macro="">
      <xdr:nvCxnSpPr>
        <xdr:cNvPr id="217" name="直線コネクタ 216">
          <a:extLst>
            <a:ext uri="{FF2B5EF4-FFF2-40B4-BE49-F238E27FC236}">
              <a16:creationId xmlns:a16="http://schemas.microsoft.com/office/drawing/2014/main" id="{73FE0A5C-EC0B-44F3-9A05-6C5321A4631F}"/>
            </a:ext>
          </a:extLst>
        </xdr:cNvPr>
        <xdr:cNvCxnSpPr/>
      </xdr:nvCxnSpPr>
      <xdr:spPr>
        <a:xfrm>
          <a:off x="9154160" y="107952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114698</xdr:rowOff>
    </xdr:from>
    <xdr:ext cx="469744" cy="259045"/>
    <xdr:sp macro="" textlink="">
      <xdr:nvSpPr>
        <xdr:cNvPr id="218" name="【体育館・プール】&#10;一人当たり面積最大値テキスト">
          <a:extLst>
            <a:ext uri="{FF2B5EF4-FFF2-40B4-BE49-F238E27FC236}">
              <a16:creationId xmlns:a16="http://schemas.microsoft.com/office/drawing/2014/main" id="{EE91078E-75B2-4DAA-8422-DC815144BE9B}"/>
            </a:ext>
          </a:extLst>
        </xdr:cNvPr>
        <xdr:cNvSpPr txBox="1"/>
      </xdr:nvSpPr>
      <xdr:spPr>
        <a:xfrm>
          <a:off x="9258300" y="8999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168021</xdr:rowOff>
    </xdr:from>
    <xdr:to>
      <xdr:col>55</xdr:col>
      <xdr:colOff>88900</xdr:colOff>
      <xdr:row>54</xdr:row>
      <xdr:rowOff>168021</xdr:rowOff>
    </xdr:to>
    <xdr:cxnSp macro="">
      <xdr:nvCxnSpPr>
        <xdr:cNvPr id="219" name="直線コネクタ 218">
          <a:extLst>
            <a:ext uri="{FF2B5EF4-FFF2-40B4-BE49-F238E27FC236}">
              <a16:creationId xmlns:a16="http://schemas.microsoft.com/office/drawing/2014/main" id="{870BA3CE-2C45-4105-A862-B3C1B67684DD}"/>
            </a:ext>
          </a:extLst>
        </xdr:cNvPr>
        <xdr:cNvCxnSpPr/>
      </xdr:nvCxnSpPr>
      <xdr:spPr>
        <a:xfrm>
          <a:off x="9154160" y="92205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129049</xdr:rowOff>
    </xdr:from>
    <xdr:ext cx="469744" cy="259045"/>
    <xdr:sp macro="" textlink="">
      <xdr:nvSpPr>
        <xdr:cNvPr id="220" name="【体育館・プール】&#10;一人当たり面積平均値テキスト">
          <a:extLst>
            <a:ext uri="{FF2B5EF4-FFF2-40B4-BE49-F238E27FC236}">
              <a16:creationId xmlns:a16="http://schemas.microsoft.com/office/drawing/2014/main" id="{5A660B34-BD1D-4C93-ACFC-E48D81F2A348}"/>
            </a:ext>
          </a:extLst>
        </xdr:cNvPr>
        <xdr:cNvSpPr txBox="1"/>
      </xdr:nvSpPr>
      <xdr:spPr>
        <a:xfrm>
          <a:off x="9258300" y="10522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106172</xdr:rowOff>
    </xdr:from>
    <xdr:to>
      <xdr:col>55</xdr:col>
      <xdr:colOff>50800</xdr:colOff>
      <xdr:row>64</xdr:row>
      <xdr:rowOff>36322</xdr:rowOff>
    </xdr:to>
    <xdr:sp macro="" textlink="">
      <xdr:nvSpPr>
        <xdr:cNvPr id="221" name="フローチャート: 判断 220">
          <a:extLst>
            <a:ext uri="{FF2B5EF4-FFF2-40B4-BE49-F238E27FC236}">
              <a16:creationId xmlns:a16="http://schemas.microsoft.com/office/drawing/2014/main" id="{BFC8CC98-2364-4191-9029-F1C8EE306E50}"/>
            </a:ext>
          </a:extLst>
        </xdr:cNvPr>
        <xdr:cNvSpPr/>
      </xdr:nvSpPr>
      <xdr:spPr>
        <a:xfrm>
          <a:off x="9192260" y="106674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109601</xdr:rowOff>
    </xdr:from>
    <xdr:to>
      <xdr:col>50</xdr:col>
      <xdr:colOff>165100</xdr:colOff>
      <xdr:row>64</xdr:row>
      <xdr:rowOff>39751</xdr:rowOff>
    </xdr:to>
    <xdr:sp macro="" textlink="">
      <xdr:nvSpPr>
        <xdr:cNvPr id="222" name="フローチャート: 判断 221">
          <a:extLst>
            <a:ext uri="{FF2B5EF4-FFF2-40B4-BE49-F238E27FC236}">
              <a16:creationId xmlns:a16="http://schemas.microsoft.com/office/drawing/2014/main" id="{D4432EA7-6CA9-4803-8DEE-4C84CB6B110A}"/>
            </a:ext>
          </a:extLst>
        </xdr:cNvPr>
        <xdr:cNvSpPr/>
      </xdr:nvSpPr>
      <xdr:spPr>
        <a:xfrm>
          <a:off x="8445500" y="106709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131699</xdr:rowOff>
    </xdr:from>
    <xdr:to>
      <xdr:col>46</xdr:col>
      <xdr:colOff>38100</xdr:colOff>
      <xdr:row>64</xdr:row>
      <xdr:rowOff>61849</xdr:rowOff>
    </xdr:to>
    <xdr:sp macro="" textlink="">
      <xdr:nvSpPr>
        <xdr:cNvPr id="223" name="フローチャート: 判断 222">
          <a:extLst>
            <a:ext uri="{FF2B5EF4-FFF2-40B4-BE49-F238E27FC236}">
              <a16:creationId xmlns:a16="http://schemas.microsoft.com/office/drawing/2014/main" id="{E4A06004-C239-4C7C-850B-13B66DF94356}"/>
            </a:ext>
          </a:extLst>
        </xdr:cNvPr>
        <xdr:cNvSpPr/>
      </xdr:nvSpPr>
      <xdr:spPr>
        <a:xfrm>
          <a:off x="7670800" y="106930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127127</xdr:rowOff>
    </xdr:from>
    <xdr:to>
      <xdr:col>41</xdr:col>
      <xdr:colOff>101600</xdr:colOff>
      <xdr:row>64</xdr:row>
      <xdr:rowOff>57277</xdr:rowOff>
    </xdr:to>
    <xdr:sp macro="" textlink="">
      <xdr:nvSpPr>
        <xdr:cNvPr id="224" name="フローチャート: 判断 223">
          <a:extLst>
            <a:ext uri="{FF2B5EF4-FFF2-40B4-BE49-F238E27FC236}">
              <a16:creationId xmlns:a16="http://schemas.microsoft.com/office/drawing/2014/main" id="{1FEE709C-F0F7-49AB-B4C0-F17A4865EF6B}"/>
            </a:ext>
          </a:extLst>
        </xdr:cNvPr>
        <xdr:cNvSpPr/>
      </xdr:nvSpPr>
      <xdr:spPr>
        <a:xfrm>
          <a:off x="6873240" y="106884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548D4BD0-6429-47CC-8F24-7EF10234978D}"/>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D72E8C89-C306-481F-932F-B77CEA8925A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6048B705-37D8-45B3-A92A-72AFF0B7D215}"/>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5A54890E-FF24-4B15-9395-4796235A26E4}"/>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4440E5DC-1EEC-4A24-AC83-4E766C88AF46}"/>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127127</xdr:rowOff>
    </xdr:from>
    <xdr:to>
      <xdr:col>55</xdr:col>
      <xdr:colOff>50800</xdr:colOff>
      <xdr:row>64</xdr:row>
      <xdr:rowOff>57277</xdr:rowOff>
    </xdr:to>
    <xdr:sp macro="" textlink="">
      <xdr:nvSpPr>
        <xdr:cNvPr id="230" name="楕円 229">
          <a:extLst>
            <a:ext uri="{FF2B5EF4-FFF2-40B4-BE49-F238E27FC236}">
              <a16:creationId xmlns:a16="http://schemas.microsoft.com/office/drawing/2014/main" id="{BB298561-786D-4BEF-9D6F-6CD991AB3D3C}"/>
            </a:ext>
          </a:extLst>
        </xdr:cNvPr>
        <xdr:cNvSpPr/>
      </xdr:nvSpPr>
      <xdr:spPr>
        <a:xfrm>
          <a:off x="9192260" y="106884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84599</xdr:rowOff>
    </xdr:from>
    <xdr:ext cx="469744" cy="259045"/>
    <xdr:sp macro="" textlink="">
      <xdr:nvSpPr>
        <xdr:cNvPr id="231" name="【体育館・プール】&#10;一人当たり面積該当値テキスト">
          <a:extLst>
            <a:ext uri="{FF2B5EF4-FFF2-40B4-BE49-F238E27FC236}">
              <a16:creationId xmlns:a16="http://schemas.microsoft.com/office/drawing/2014/main" id="{E7D56E0A-DF47-434E-9B13-4AC6BA6013BF}"/>
            </a:ext>
          </a:extLst>
        </xdr:cNvPr>
        <xdr:cNvSpPr txBox="1"/>
      </xdr:nvSpPr>
      <xdr:spPr>
        <a:xfrm>
          <a:off x="9258300" y="10645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127508</xdr:rowOff>
    </xdr:from>
    <xdr:to>
      <xdr:col>50</xdr:col>
      <xdr:colOff>165100</xdr:colOff>
      <xdr:row>64</xdr:row>
      <xdr:rowOff>57658</xdr:rowOff>
    </xdr:to>
    <xdr:sp macro="" textlink="">
      <xdr:nvSpPr>
        <xdr:cNvPr id="232" name="楕円 231">
          <a:extLst>
            <a:ext uri="{FF2B5EF4-FFF2-40B4-BE49-F238E27FC236}">
              <a16:creationId xmlns:a16="http://schemas.microsoft.com/office/drawing/2014/main" id="{4999F9C2-B7ED-444A-A548-A853A2B01BB2}"/>
            </a:ext>
          </a:extLst>
        </xdr:cNvPr>
        <xdr:cNvSpPr/>
      </xdr:nvSpPr>
      <xdr:spPr>
        <a:xfrm>
          <a:off x="8445500" y="106888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6477</xdr:rowOff>
    </xdr:from>
    <xdr:to>
      <xdr:col>55</xdr:col>
      <xdr:colOff>0</xdr:colOff>
      <xdr:row>64</xdr:row>
      <xdr:rowOff>6858</xdr:rowOff>
    </xdr:to>
    <xdr:cxnSp macro="">
      <xdr:nvCxnSpPr>
        <xdr:cNvPr id="233" name="直線コネクタ 232">
          <a:extLst>
            <a:ext uri="{FF2B5EF4-FFF2-40B4-BE49-F238E27FC236}">
              <a16:creationId xmlns:a16="http://schemas.microsoft.com/office/drawing/2014/main" id="{66D0CB53-C198-4261-8A4C-9F0DF0BC891E}"/>
            </a:ext>
          </a:extLst>
        </xdr:cNvPr>
        <xdr:cNvCxnSpPr/>
      </xdr:nvCxnSpPr>
      <xdr:spPr>
        <a:xfrm flipV="1">
          <a:off x="8496300" y="10735437"/>
          <a:ext cx="7239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135128</xdr:rowOff>
    </xdr:from>
    <xdr:to>
      <xdr:col>46</xdr:col>
      <xdr:colOff>38100</xdr:colOff>
      <xdr:row>64</xdr:row>
      <xdr:rowOff>65278</xdr:rowOff>
    </xdr:to>
    <xdr:sp macro="" textlink="">
      <xdr:nvSpPr>
        <xdr:cNvPr id="234" name="楕円 233">
          <a:extLst>
            <a:ext uri="{FF2B5EF4-FFF2-40B4-BE49-F238E27FC236}">
              <a16:creationId xmlns:a16="http://schemas.microsoft.com/office/drawing/2014/main" id="{78136994-8C03-4255-9422-D913000324DC}"/>
            </a:ext>
          </a:extLst>
        </xdr:cNvPr>
        <xdr:cNvSpPr/>
      </xdr:nvSpPr>
      <xdr:spPr>
        <a:xfrm>
          <a:off x="7670800" y="1069644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6858</xdr:rowOff>
    </xdr:from>
    <xdr:to>
      <xdr:col>50</xdr:col>
      <xdr:colOff>114300</xdr:colOff>
      <xdr:row>64</xdr:row>
      <xdr:rowOff>14478</xdr:rowOff>
    </xdr:to>
    <xdr:cxnSp macro="">
      <xdr:nvCxnSpPr>
        <xdr:cNvPr id="235" name="直線コネクタ 234">
          <a:extLst>
            <a:ext uri="{FF2B5EF4-FFF2-40B4-BE49-F238E27FC236}">
              <a16:creationId xmlns:a16="http://schemas.microsoft.com/office/drawing/2014/main" id="{C8B6AA89-3D58-4C42-9C0D-B0A6CD9B43CD}"/>
            </a:ext>
          </a:extLst>
        </xdr:cNvPr>
        <xdr:cNvCxnSpPr/>
      </xdr:nvCxnSpPr>
      <xdr:spPr>
        <a:xfrm flipV="1">
          <a:off x="7713980" y="10735818"/>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135509</xdr:rowOff>
    </xdr:from>
    <xdr:to>
      <xdr:col>41</xdr:col>
      <xdr:colOff>101600</xdr:colOff>
      <xdr:row>64</xdr:row>
      <xdr:rowOff>65659</xdr:rowOff>
    </xdr:to>
    <xdr:sp macro="" textlink="">
      <xdr:nvSpPr>
        <xdr:cNvPr id="236" name="楕円 235">
          <a:extLst>
            <a:ext uri="{FF2B5EF4-FFF2-40B4-BE49-F238E27FC236}">
              <a16:creationId xmlns:a16="http://schemas.microsoft.com/office/drawing/2014/main" id="{EEA76FB6-A4C3-4DA7-98C3-B97F648AD974}"/>
            </a:ext>
          </a:extLst>
        </xdr:cNvPr>
        <xdr:cNvSpPr/>
      </xdr:nvSpPr>
      <xdr:spPr>
        <a:xfrm>
          <a:off x="6873240" y="106968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14478</xdr:rowOff>
    </xdr:from>
    <xdr:to>
      <xdr:col>45</xdr:col>
      <xdr:colOff>177800</xdr:colOff>
      <xdr:row>64</xdr:row>
      <xdr:rowOff>14859</xdr:rowOff>
    </xdr:to>
    <xdr:cxnSp macro="">
      <xdr:nvCxnSpPr>
        <xdr:cNvPr id="237" name="直線コネクタ 236">
          <a:extLst>
            <a:ext uri="{FF2B5EF4-FFF2-40B4-BE49-F238E27FC236}">
              <a16:creationId xmlns:a16="http://schemas.microsoft.com/office/drawing/2014/main" id="{EA3002F7-BD15-47B1-ACBA-996D376E8D78}"/>
            </a:ext>
          </a:extLst>
        </xdr:cNvPr>
        <xdr:cNvCxnSpPr/>
      </xdr:nvCxnSpPr>
      <xdr:spPr>
        <a:xfrm flipV="1">
          <a:off x="6924040" y="10743438"/>
          <a:ext cx="78994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56278</xdr:rowOff>
    </xdr:from>
    <xdr:ext cx="469744" cy="259045"/>
    <xdr:sp macro="" textlink="">
      <xdr:nvSpPr>
        <xdr:cNvPr id="238" name="n_1aveValue【体育館・プール】&#10;一人当たり面積">
          <a:extLst>
            <a:ext uri="{FF2B5EF4-FFF2-40B4-BE49-F238E27FC236}">
              <a16:creationId xmlns:a16="http://schemas.microsoft.com/office/drawing/2014/main" id="{B1E15882-1A8A-4D82-B73D-C2E6657B8F4E}"/>
            </a:ext>
          </a:extLst>
        </xdr:cNvPr>
        <xdr:cNvSpPr txBox="1"/>
      </xdr:nvSpPr>
      <xdr:spPr>
        <a:xfrm>
          <a:off x="8271587" y="1044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78376</xdr:rowOff>
    </xdr:from>
    <xdr:ext cx="469744" cy="259045"/>
    <xdr:sp macro="" textlink="">
      <xdr:nvSpPr>
        <xdr:cNvPr id="239" name="n_2aveValue【体育館・プール】&#10;一人当たり面積">
          <a:extLst>
            <a:ext uri="{FF2B5EF4-FFF2-40B4-BE49-F238E27FC236}">
              <a16:creationId xmlns:a16="http://schemas.microsoft.com/office/drawing/2014/main" id="{38A4514C-7A9E-4033-8E95-C0B5C8A9BD45}"/>
            </a:ext>
          </a:extLst>
        </xdr:cNvPr>
        <xdr:cNvSpPr txBox="1"/>
      </xdr:nvSpPr>
      <xdr:spPr>
        <a:xfrm>
          <a:off x="7509587" y="1047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73804</xdr:rowOff>
    </xdr:from>
    <xdr:ext cx="469744" cy="259045"/>
    <xdr:sp macro="" textlink="">
      <xdr:nvSpPr>
        <xdr:cNvPr id="240" name="n_3aveValue【体育館・プール】&#10;一人当たり面積">
          <a:extLst>
            <a:ext uri="{FF2B5EF4-FFF2-40B4-BE49-F238E27FC236}">
              <a16:creationId xmlns:a16="http://schemas.microsoft.com/office/drawing/2014/main" id="{167EE5A9-2A1B-45DB-B3FC-008D90CCFF54}"/>
            </a:ext>
          </a:extLst>
        </xdr:cNvPr>
        <xdr:cNvSpPr txBox="1"/>
      </xdr:nvSpPr>
      <xdr:spPr>
        <a:xfrm>
          <a:off x="6712027" y="104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48785</xdr:rowOff>
    </xdr:from>
    <xdr:ext cx="469744" cy="259045"/>
    <xdr:sp macro="" textlink="">
      <xdr:nvSpPr>
        <xdr:cNvPr id="241" name="n_1mainValue【体育館・プール】&#10;一人当たり面積">
          <a:extLst>
            <a:ext uri="{FF2B5EF4-FFF2-40B4-BE49-F238E27FC236}">
              <a16:creationId xmlns:a16="http://schemas.microsoft.com/office/drawing/2014/main" id="{CA7E22E6-6635-49E7-BF6A-D31192010C26}"/>
            </a:ext>
          </a:extLst>
        </xdr:cNvPr>
        <xdr:cNvSpPr txBox="1"/>
      </xdr:nvSpPr>
      <xdr:spPr>
        <a:xfrm>
          <a:off x="8271587" y="1077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56405</xdr:rowOff>
    </xdr:from>
    <xdr:ext cx="469744" cy="259045"/>
    <xdr:sp macro="" textlink="">
      <xdr:nvSpPr>
        <xdr:cNvPr id="242" name="n_2mainValue【体育館・プール】&#10;一人当たり面積">
          <a:extLst>
            <a:ext uri="{FF2B5EF4-FFF2-40B4-BE49-F238E27FC236}">
              <a16:creationId xmlns:a16="http://schemas.microsoft.com/office/drawing/2014/main" id="{313A325C-C743-4598-B2C8-1EF60CAE0F7D}"/>
            </a:ext>
          </a:extLst>
        </xdr:cNvPr>
        <xdr:cNvSpPr txBox="1"/>
      </xdr:nvSpPr>
      <xdr:spPr>
        <a:xfrm>
          <a:off x="7509587" y="1078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56786</xdr:rowOff>
    </xdr:from>
    <xdr:ext cx="469744" cy="259045"/>
    <xdr:sp macro="" textlink="">
      <xdr:nvSpPr>
        <xdr:cNvPr id="243" name="n_3mainValue【体育館・プール】&#10;一人当たり面積">
          <a:extLst>
            <a:ext uri="{FF2B5EF4-FFF2-40B4-BE49-F238E27FC236}">
              <a16:creationId xmlns:a16="http://schemas.microsoft.com/office/drawing/2014/main" id="{8AD03AD0-429D-4178-95E7-6369D70B2BF3}"/>
            </a:ext>
          </a:extLst>
        </xdr:cNvPr>
        <xdr:cNvSpPr txBox="1"/>
      </xdr:nvSpPr>
      <xdr:spPr>
        <a:xfrm>
          <a:off x="6712027" y="1078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2E7B9BB-8C2A-4236-B9B9-CBC87019EF75}"/>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7A463447-C019-41A6-BBB1-98D66684A64B}"/>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D29F22DD-58C7-471A-8176-2E7791240092}"/>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7BC9B558-6615-4063-B468-47F0D92E11F7}"/>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F54AFA61-DE9A-41B7-8294-542DEDE486B8}"/>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1FAE5DF-E798-43F7-8099-C773B9252BD2}"/>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803FCE1A-0E9D-43FD-9972-534048C22B57}"/>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2B0BC069-A97E-445E-A92B-E5D14C0B2166}"/>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B1CE8479-C54D-45D5-9D00-C24D1DE2DCB7}"/>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F1A4C8A7-108E-4F91-941E-0CB5AFDC5376}"/>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0AF7547E-17A2-4C21-B5AF-5F4674475082}"/>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B7749CFF-1BDA-40F8-B7B8-68533B97F0D8}"/>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99146B7F-FD07-4766-B025-B4B131490993}"/>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491CE7FB-BB4E-45AA-91B3-30B283746B97}"/>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CBE9FCED-F3BD-4124-8E52-86DFABB3811F}"/>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351D3298-0865-400E-B168-093629F0386D}"/>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BC366C3D-AB74-4F4B-A7D5-70B76571F129}"/>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84547356-359B-458D-A079-580057F5500B}"/>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7ED7316C-F6E1-4EBA-BD6D-BD8C807C2B2D}"/>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4DA4651B-1C1A-4590-91E2-D7A194F3F90E}"/>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C0D2E8E3-510B-4AD2-A21C-36903B4D1CA8}"/>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C94E9058-F093-4420-9DDF-5ED22C06A24A}"/>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44AD81A8-84ED-46E5-A163-0BC6620C50D1}"/>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a:extLst>
            <a:ext uri="{FF2B5EF4-FFF2-40B4-BE49-F238E27FC236}">
              <a16:creationId xmlns:a16="http://schemas.microsoft.com/office/drawing/2014/main" id="{2F321DD7-D7C6-43A4-B88B-86E1DA73214A}"/>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142875</xdr:rowOff>
    </xdr:from>
    <xdr:to>
      <xdr:col>24</xdr:col>
      <xdr:colOff>62865</xdr:colOff>
      <xdr:row>86</xdr:row>
      <xdr:rowOff>9525</xdr:rowOff>
    </xdr:to>
    <xdr:cxnSp macro="">
      <xdr:nvCxnSpPr>
        <xdr:cNvPr id="268" name="直線コネクタ 267">
          <a:extLst>
            <a:ext uri="{FF2B5EF4-FFF2-40B4-BE49-F238E27FC236}">
              <a16:creationId xmlns:a16="http://schemas.microsoft.com/office/drawing/2014/main" id="{F28011E0-B9F4-44C1-A65E-9BC68E84769D}"/>
            </a:ext>
          </a:extLst>
        </xdr:cNvPr>
        <xdr:cNvCxnSpPr/>
      </xdr:nvCxnSpPr>
      <xdr:spPr>
        <a:xfrm flipV="1">
          <a:off x="4086225" y="1305115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13352</xdr:rowOff>
    </xdr:from>
    <xdr:ext cx="405111" cy="259045"/>
    <xdr:sp macro="" textlink="">
      <xdr:nvSpPr>
        <xdr:cNvPr id="269" name="【福祉施設】&#10;有形固定資産減価償却率最小値テキスト">
          <a:extLst>
            <a:ext uri="{FF2B5EF4-FFF2-40B4-BE49-F238E27FC236}">
              <a16:creationId xmlns:a16="http://schemas.microsoft.com/office/drawing/2014/main" id="{E7665C5B-363A-4D44-840B-CBA751AEDFAD}"/>
            </a:ext>
          </a:extLst>
        </xdr:cNvPr>
        <xdr:cNvSpPr txBox="1"/>
      </xdr:nvSpPr>
      <xdr:spPr>
        <a:xfrm>
          <a:off x="4124960" y="1443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xdr:rowOff>
    </xdr:from>
    <xdr:to>
      <xdr:col>24</xdr:col>
      <xdr:colOff>152400</xdr:colOff>
      <xdr:row>86</xdr:row>
      <xdr:rowOff>9525</xdr:rowOff>
    </xdr:to>
    <xdr:cxnSp macro="">
      <xdr:nvCxnSpPr>
        <xdr:cNvPr id="270" name="直線コネクタ 269">
          <a:extLst>
            <a:ext uri="{FF2B5EF4-FFF2-40B4-BE49-F238E27FC236}">
              <a16:creationId xmlns:a16="http://schemas.microsoft.com/office/drawing/2014/main" id="{EA7B17D9-90A4-4AD0-942B-2B181F047560}"/>
            </a:ext>
          </a:extLst>
        </xdr:cNvPr>
        <xdr:cNvCxnSpPr/>
      </xdr:nvCxnSpPr>
      <xdr:spPr>
        <a:xfrm>
          <a:off x="4020820" y="14426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89552</xdr:rowOff>
    </xdr:from>
    <xdr:ext cx="405111" cy="259045"/>
    <xdr:sp macro="" textlink="">
      <xdr:nvSpPr>
        <xdr:cNvPr id="271" name="【福祉施設】&#10;有形固定資産減価償却率最大値テキスト">
          <a:extLst>
            <a:ext uri="{FF2B5EF4-FFF2-40B4-BE49-F238E27FC236}">
              <a16:creationId xmlns:a16="http://schemas.microsoft.com/office/drawing/2014/main" id="{620A21A5-9092-402F-A804-67C4DE3FA47D}"/>
            </a:ext>
          </a:extLst>
        </xdr:cNvPr>
        <xdr:cNvSpPr txBox="1"/>
      </xdr:nvSpPr>
      <xdr:spPr>
        <a:xfrm>
          <a:off x="4124960" y="12830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142875</xdr:rowOff>
    </xdr:from>
    <xdr:to>
      <xdr:col>24</xdr:col>
      <xdr:colOff>152400</xdr:colOff>
      <xdr:row>77</xdr:row>
      <xdr:rowOff>142875</xdr:rowOff>
    </xdr:to>
    <xdr:cxnSp macro="">
      <xdr:nvCxnSpPr>
        <xdr:cNvPr id="272" name="直線コネクタ 271">
          <a:extLst>
            <a:ext uri="{FF2B5EF4-FFF2-40B4-BE49-F238E27FC236}">
              <a16:creationId xmlns:a16="http://schemas.microsoft.com/office/drawing/2014/main" id="{A9753F6A-B779-4867-B616-6446EF81E5A4}"/>
            </a:ext>
          </a:extLst>
        </xdr:cNvPr>
        <xdr:cNvCxnSpPr/>
      </xdr:nvCxnSpPr>
      <xdr:spPr>
        <a:xfrm>
          <a:off x="4020820" y="13051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36213</xdr:rowOff>
    </xdr:from>
    <xdr:ext cx="405111" cy="259045"/>
    <xdr:sp macro="" textlink="">
      <xdr:nvSpPr>
        <xdr:cNvPr id="273" name="【福祉施設】&#10;有形固定資産減価償却率平均値テキスト">
          <a:extLst>
            <a:ext uri="{FF2B5EF4-FFF2-40B4-BE49-F238E27FC236}">
              <a16:creationId xmlns:a16="http://schemas.microsoft.com/office/drawing/2014/main" id="{65ADD1DC-7B71-45FE-9B83-EBB15AA5822C}"/>
            </a:ext>
          </a:extLst>
        </xdr:cNvPr>
        <xdr:cNvSpPr txBox="1"/>
      </xdr:nvSpPr>
      <xdr:spPr>
        <a:xfrm>
          <a:off x="4124960" y="137826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57786</xdr:rowOff>
    </xdr:from>
    <xdr:to>
      <xdr:col>24</xdr:col>
      <xdr:colOff>114300</xdr:colOff>
      <xdr:row>82</xdr:row>
      <xdr:rowOff>159386</xdr:rowOff>
    </xdr:to>
    <xdr:sp macro="" textlink="">
      <xdr:nvSpPr>
        <xdr:cNvPr id="274" name="フローチャート: 判断 273">
          <a:extLst>
            <a:ext uri="{FF2B5EF4-FFF2-40B4-BE49-F238E27FC236}">
              <a16:creationId xmlns:a16="http://schemas.microsoft.com/office/drawing/2014/main" id="{CF787303-2D4B-4247-9BC8-7032E9265528}"/>
            </a:ext>
          </a:extLst>
        </xdr:cNvPr>
        <xdr:cNvSpPr/>
      </xdr:nvSpPr>
      <xdr:spPr>
        <a:xfrm>
          <a:off x="4036060" y="1380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75" name="フローチャート: 判断 274">
          <a:extLst>
            <a:ext uri="{FF2B5EF4-FFF2-40B4-BE49-F238E27FC236}">
              <a16:creationId xmlns:a16="http://schemas.microsoft.com/office/drawing/2014/main" id="{C5EFA1D2-11BD-4706-8D0D-6F44D87879A1}"/>
            </a:ext>
          </a:extLst>
        </xdr:cNvPr>
        <xdr:cNvSpPr/>
      </xdr:nvSpPr>
      <xdr:spPr>
        <a:xfrm>
          <a:off x="331216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74930</xdr:rowOff>
    </xdr:from>
    <xdr:to>
      <xdr:col>15</xdr:col>
      <xdr:colOff>101600</xdr:colOff>
      <xdr:row>83</xdr:row>
      <xdr:rowOff>5080</xdr:rowOff>
    </xdr:to>
    <xdr:sp macro="" textlink="">
      <xdr:nvSpPr>
        <xdr:cNvPr id="276" name="フローチャート: 判断 275">
          <a:extLst>
            <a:ext uri="{FF2B5EF4-FFF2-40B4-BE49-F238E27FC236}">
              <a16:creationId xmlns:a16="http://schemas.microsoft.com/office/drawing/2014/main" id="{6A384F45-F24D-4EDF-B7E1-F5B6E7DE2C77}"/>
            </a:ext>
          </a:extLst>
        </xdr:cNvPr>
        <xdr:cNvSpPr/>
      </xdr:nvSpPr>
      <xdr:spPr>
        <a:xfrm>
          <a:off x="2514600" y="1382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7" name="フローチャート: 判断 276">
          <a:extLst>
            <a:ext uri="{FF2B5EF4-FFF2-40B4-BE49-F238E27FC236}">
              <a16:creationId xmlns:a16="http://schemas.microsoft.com/office/drawing/2014/main" id="{0E75B966-1269-4971-93BF-646D9BDB5CF7}"/>
            </a:ext>
          </a:extLst>
        </xdr:cNvPr>
        <xdr:cNvSpPr/>
      </xdr:nvSpPr>
      <xdr:spPr>
        <a:xfrm>
          <a:off x="173990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B3722900-141D-459B-9DCD-3585E8A62E38}"/>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DCD5ECF0-69B2-42CA-AA49-3E716F18ADDF}"/>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CFE69BE9-4DDC-4115-89FC-B5F274797869}"/>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FFD8DFA7-8738-4598-9A44-271E1943BDC9}"/>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E42BF35D-1508-4746-9ACE-50774885454F}"/>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楕円 282">
          <a:extLst>
            <a:ext uri="{FF2B5EF4-FFF2-40B4-BE49-F238E27FC236}">
              <a16:creationId xmlns:a16="http://schemas.microsoft.com/office/drawing/2014/main" id="{16511247-76E2-4CB0-822F-C9649DB5D410}"/>
            </a:ext>
          </a:extLst>
        </xdr:cNvPr>
        <xdr:cNvSpPr/>
      </xdr:nvSpPr>
      <xdr:spPr>
        <a:xfrm>
          <a:off x="4036060" y="13703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147338</xdr:rowOff>
    </xdr:from>
    <xdr:ext cx="405111" cy="259045"/>
    <xdr:sp macro="" textlink="">
      <xdr:nvSpPr>
        <xdr:cNvPr id="284" name="【福祉施設】&#10;有形固定資産減価償却率該当値テキスト">
          <a:extLst>
            <a:ext uri="{FF2B5EF4-FFF2-40B4-BE49-F238E27FC236}">
              <a16:creationId xmlns:a16="http://schemas.microsoft.com/office/drawing/2014/main" id="{E86073E4-4974-436A-AA3C-FD40039BE54C}"/>
            </a:ext>
          </a:extLst>
        </xdr:cNvPr>
        <xdr:cNvSpPr txBox="1"/>
      </xdr:nvSpPr>
      <xdr:spPr>
        <a:xfrm>
          <a:off x="4124960"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164464</xdr:rowOff>
    </xdr:from>
    <xdr:to>
      <xdr:col>20</xdr:col>
      <xdr:colOff>38100</xdr:colOff>
      <xdr:row>82</xdr:row>
      <xdr:rowOff>94614</xdr:rowOff>
    </xdr:to>
    <xdr:sp macro="" textlink="">
      <xdr:nvSpPr>
        <xdr:cNvPr id="285" name="楕円 284">
          <a:extLst>
            <a:ext uri="{FF2B5EF4-FFF2-40B4-BE49-F238E27FC236}">
              <a16:creationId xmlns:a16="http://schemas.microsoft.com/office/drawing/2014/main" id="{AFEE71F3-C7CA-4290-831C-D225CAEC7AF4}"/>
            </a:ext>
          </a:extLst>
        </xdr:cNvPr>
        <xdr:cNvSpPr/>
      </xdr:nvSpPr>
      <xdr:spPr>
        <a:xfrm>
          <a:off x="3312160" y="137433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3811</xdr:rowOff>
    </xdr:from>
    <xdr:to>
      <xdr:col>24</xdr:col>
      <xdr:colOff>63500</xdr:colOff>
      <xdr:row>82</xdr:row>
      <xdr:rowOff>43814</xdr:rowOff>
    </xdr:to>
    <xdr:cxnSp macro="">
      <xdr:nvCxnSpPr>
        <xdr:cNvPr id="286" name="直線コネクタ 285">
          <a:extLst>
            <a:ext uri="{FF2B5EF4-FFF2-40B4-BE49-F238E27FC236}">
              <a16:creationId xmlns:a16="http://schemas.microsoft.com/office/drawing/2014/main" id="{96FBE794-FF83-4DFC-955F-3599606840FF}"/>
            </a:ext>
          </a:extLst>
        </xdr:cNvPr>
        <xdr:cNvCxnSpPr/>
      </xdr:nvCxnSpPr>
      <xdr:spPr>
        <a:xfrm flipV="1">
          <a:off x="3355340" y="13750291"/>
          <a:ext cx="73152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107314</xdr:rowOff>
    </xdr:from>
    <xdr:to>
      <xdr:col>15</xdr:col>
      <xdr:colOff>101600</xdr:colOff>
      <xdr:row>86</xdr:row>
      <xdr:rowOff>37464</xdr:rowOff>
    </xdr:to>
    <xdr:sp macro="" textlink="">
      <xdr:nvSpPr>
        <xdr:cNvPr id="287" name="楕円 286">
          <a:extLst>
            <a:ext uri="{FF2B5EF4-FFF2-40B4-BE49-F238E27FC236}">
              <a16:creationId xmlns:a16="http://schemas.microsoft.com/office/drawing/2014/main" id="{0C230A56-3562-4AC3-9CBA-074DB27B4300}"/>
            </a:ext>
          </a:extLst>
        </xdr:cNvPr>
        <xdr:cNvSpPr/>
      </xdr:nvSpPr>
      <xdr:spPr>
        <a:xfrm>
          <a:off x="2514600" y="143567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43814</xdr:rowOff>
    </xdr:from>
    <xdr:to>
      <xdr:col>19</xdr:col>
      <xdr:colOff>177800</xdr:colOff>
      <xdr:row>85</xdr:row>
      <xdr:rowOff>158114</xdr:rowOff>
    </xdr:to>
    <xdr:cxnSp macro="">
      <xdr:nvCxnSpPr>
        <xdr:cNvPr id="288" name="直線コネクタ 287">
          <a:extLst>
            <a:ext uri="{FF2B5EF4-FFF2-40B4-BE49-F238E27FC236}">
              <a16:creationId xmlns:a16="http://schemas.microsoft.com/office/drawing/2014/main" id="{3EE29958-4A2C-4CCF-BA28-E0A03CEECA14}"/>
            </a:ext>
          </a:extLst>
        </xdr:cNvPr>
        <xdr:cNvCxnSpPr/>
      </xdr:nvCxnSpPr>
      <xdr:spPr>
        <a:xfrm flipV="1">
          <a:off x="2565400" y="13790294"/>
          <a:ext cx="78994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4445</xdr:rowOff>
    </xdr:from>
    <xdr:to>
      <xdr:col>10</xdr:col>
      <xdr:colOff>165100</xdr:colOff>
      <xdr:row>86</xdr:row>
      <xdr:rowOff>106045</xdr:rowOff>
    </xdr:to>
    <xdr:sp macro="" textlink="">
      <xdr:nvSpPr>
        <xdr:cNvPr id="289" name="楕円 288">
          <a:extLst>
            <a:ext uri="{FF2B5EF4-FFF2-40B4-BE49-F238E27FC236}">
              <a16:creationId xmlns:a16="http://schemas.microsoft.com/office/drawing/2014/main" id="{0A11BFA0-EED6-4C70-8E1F-06ECB30A707E}"/>
            </a:ext>
          </a:extLst>
        </xdr:cNvPr>
        <xdr:cNvSpPr/>
      </xdr:nvSpPr>
      <xdr:spPr>
        <a:xfrm>
          <a:off x="1739900" y="144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158114</xdr:rowOff>
    </xdr:from>
    <xdr:to>
      <xdr:col>15</xdr:col>
      <xdr:colOff>50800</xdr:colOff>
      <xdr:row>86</xdr:row>
      <xdr:rowOff>55245</xdr:rowOff>
    </xdr:to>
    <xdr:cxnSp macro="">
      <xdr:nvCxnSpPr>
        <xdr:cNvPr id="290" name="直線コネクタ 289">
          <a:extLst>
            <a:ext uri="{FF2B5EF4-FFF2-40B4-BE49-F238E27FC236}">
              <a16:creationId xmlns:a16="http://schemas.microsoft.com/office/drawing/2014/main" id="{9C45BA29-A980-49D6-AB9E-07A81F961FCB}"/>
            </a:ext>
          </a:extLst>
        </xdr:cNvPr>
        <xdr:cNvCxnSpPr/>
      </xdr:nvCxnSpPr>
      <xdr:spPr>
        <a:xfrm flipV="1">
          <a:off x="1790700" y="14407514"/>
          <a:ext cx="774700" cy="6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291" name="n_1aveValue【福祉施設】&#10;有形固定資産減価償却率">
          <a:extLst>
            <a:ext uri="{FF2B5EF4-FFF2-40B4-BE49-F238E27FC236}">
              <a16:creationId xmlns:a16="http://schemas.microsoft.com/office/drawing/2014/main" id="{09ACE890-8F98-4CC2-9FA9-5EB756673E26}"/>
            </a:ext>
          </a:extLst>
        </xdr:cNvPr>
        <xdr:cNvSpPr txBox="1"/>
      </xdr:nvSpPr>
      <xdr:spPr>
        <a:xfrm>
          <a:off x="317056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21607</xdr:rowOff>
    </xdr:from>
    <xdr:ext cx="405111" cy="259045"/>
    <xdr:sp macro="" textlink="">
      <xdr:nvSpPr>
        <xdr:cNvPr id="292" name="n_2aveValue【福祉施設】&#10;有形固定資産減価償却率">
          <a:extLst>
            <a:ext uri="{FF2B5EF4-FFF2-40B4-BE49-F238E27FC236}">
              <a16:creationId xmlns:a16="http://schemas.microsoft.com/office/drawing/2014/main" id="{6ED46751-947A-4492-AA46-D7181A986268}"/>
            </a:ext>
          </a:extLst>
        </xdr:cNvPr>
        <xdr:cNvSpPr txBox="1"/>
      </xdr:nvSpPr>
      <xdr:spPr>
        <a:xfrm>
          <a:off x="238570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93" name="n_3aveValue【福祉施設】&#10;有形固定資産減価償却率">
          <a:extLst>
            <a:ext uri="{FF2B5EF4-FFF2-40B4-BE49-F238E27FC236}">
              <a16:creationId xmlns:a16="http://schemas.microsoft.com/office/drawing/2014/main" id="{1FEADA2E-6420-4018-9313-D2A1E40D53D6}"/>
            </a:ext>
          </a:extLst>
        </xdr:cNvPr>
        <xdr:cNvSpPr txBox="1"/>
      </xdr:nvSpPr>
      <xdr:spPr>
        <a:xfrm>
          <a:off x="161100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111141</xdr:rowOff>
    </xdr:from>
    <xdr:ext cx="405111" cy="259045"/>
    <xdr:sp macro="" textlink="">
      <xdr:nvSpPr>
        <xdr:cNvPr id="294" name="n_1mainValue【福祉施設】&#10;有形固定資産減価償却率">
          <a:extLst>
            <a:ext uri="{FF2B5EF4-FFF2-40B4-BE49-F238E27FC236}">
              <a16:creationId xmlns:a16="http://schemas.microsoft.com/office/drawing/2014/main" id="{4ED1D9A8-0D57-421B-A80B-A020482545A4}"/>
            </a:ext>
          </a:extLst>
        </xdr:cNvPr>
        <xdr:cNvSpPr txBox="1"/>
      </xdr:nvSpPr>
      <xdr:spPr>
        <a:xfrm>
          <a:off x="317056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28591</xdr:rowOff>
    </xdr:from>
    <xdr:ext cx="405111" cy="259045"/>
    <xdr:sp macro="" textlink="">
      <xdr:nvSpPr>
        <xdr:cNvPr id="295" name="n_2mainValue【福祉施設】&#10;有形固定資産減価償却率">
          <a:extLst>
            <a:ext uri="{FF2B5EF4-FFF2-40B4-BE49-F238E27FC236}">
              <a16:creationId xmlns:a16="http://schemas.microsoft.com/office/drawing/2014/main" id="{B030BB7C-3005-4510-9B26-1567080C5AD0}"/>
            </a:ext>
          </a:extLst>
        </xdr:cNvPr>
        <xdr:cNvSpPr txBox="1"/>
      </xdr:nvSpPr>
      <xdr:spPr>
        <a:xfrm>
          <a:off x="2385704" y="1444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97172</xdr:rowOff>
    </xdr:from>
    <xdr:ext cx="405111" cy="259045"/>
    <xdr:sp macro="" textlink="">
      <xdr:nvSpPr>
        <xdr:cNvPr id="296" name="n_3mainValue【福祉施設】&#10;有形固定資産減価償却率">
          <a:extLst>
            <a:ext uri="{FF2B5EF4-FFF2-40B4-BE49-F238E27FC236}">
              <a16:creationId xmlns:a16="http://schemas.microsoft.com/office/drawing/2014/main" id="{6987F512-D4C0-468E-AE65-723CB294F414}"/>
            </a:ext>
          </a:extLst>
        </xdr:cNvPr>
        <xdr:cNvSpPr txBox="1"/>
      </xdr:nvSpPr>
      <xdr:spPr>
        <a:xfrm>
          <a:off x="1611004" y="1451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B1D3DD52-1920-4CEB-A958-4B4129D519E6}"/>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60124A6C-96C5-4B16-9974-C231D933DBB5}"/>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3F3C6BC2-4EFF-4F90-A9D9-829269EFB08A}"/>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03139A82-409A-4913-8039-09F03869BC2D}"/>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2A4628A9-359C-45B9-869D-7249B72DA7D9}"/>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BCA8BCB1-F69D-42D5-8851-2EAAB131E8E6}"/>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6A98F0D3-BED8-4E54-ADD9-5B03B4D6B0CF}"/>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02551B0D-0D2A-4C89-B776-3B0B7FD36C89}"/>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4B63A5E3-0523-426C-A32E-6EB7C9AA3767}"/>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66C11B38-20B3-4D62-81BA-CE5111F132B3}"/>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a:extLst>
            <a:ext uri="{FF2B5EF4-FFF2-40B4-BE49-F238E27FC236}">
              <a16:creationId xmlns:a16="http://schemas.microsoft.com/office/drawing/2014/main" id="{81639BE9-F43E-4064-AB93-7593E0687DDA}"/>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a:extLst>
            <a:ext uri="{FF2B5EF4-FFF2-40B4-BE49-F238E27FC236}">
              <a16:creationId xmlns:a16="http://schemas.microsoft.com/office/drawing/2014/main" id="{DACEDB2F-FAC2-4E1D-8ED8-72770CD70D39}"/>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a:extLst>
            <a:ext uri="{FF2B5EF4-FFF2-40B4-BE49-F238E27FC236}">
              <a16:creationId xmlns:a16="http://schemas.microsoft.com/office/drawing/2014/main" id="{DF9455AC-7A09-42E8-BC06-341E7350CC57}"/>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a:extLst>
            <a:ext uri="{FF2B5EF4-FFF2-40B4-BE49-F238E27FC236}">
              <a16:creationId xmlns:a16="http://schemas.microsoft.com/office/drawing/2014/main" id="{C015B4EA-2C0C-4A4F-9BE4-4159BA529BED}"/>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a:extLst>
            <a:ext uri="{FF2B5EF4-FFF2-40B4-BE49-F238E27FC236}">
              <a16:creationId xmlns:a16="http://schemas.microsoft.com/office/drawing/2014/main" id="{A564BC72-FCC5-468B-8272-AAA0D470A9CE}"/>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a:extLst>
            <a:ext uri="{FF2B5EF4-FFF2-40B4-BE49-F238E27FC236}">
              <a16:creationId xmlns:a16="http://schemas.microsoft.com/office/drawing/2014/main" id="{BEF38B28-6D96-4BF8-8996-BF959F1FDF35}"/>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a:extLst>
            <a:ext uri="{FF2B5EF4-FFF2-40B4-BE49-F238E27FC236}">
              <a16:creationId xmlns:a16="http://schemas.microsoft.com/office/drawing/2014/main" id="{C8652E2F-93AA-41B9-A072-CC09351F8B19}"/>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a:extLst>
            <a:ext uri="{FF2B5EF4-FFF2-40B4-BE49-F238E27FC236}">
              <a16:creationId xmlns:a16="http://schemas.microsoft.com/office/drawing/2014/main" id="{77307CCC-86DC-4717-9B68-1819CDC0195C}"/>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a:extLst>
            <a:ext uri="{FF2B5EF4-FFF2-40B4-BE49-F238E27FC236}">
              <a16:creationId xmlns:a16="http://schemas.microsoft.com/office/drawing/2014/main" id="{43FAA51A-48D7-4821-8B74-5D660475924F}"/>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a:extLst>
            <a:ext uri="{FF2B5EF4-FFF2-40B4-BE49-F238E27FC236}">
              <a16:creationId xmlns:a16="http://schemas.microsoft.com/office/drawing/2014/main" id="{D73E0BB9-AF4F-4F38-AA9A-A236600099F8}"/>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a:extLst>
            <a:ext uri="{FF2B5EF4-FFF2-40B4-BE49-F238E27FC236}">
              <a16:creationId xmlns:a16="http://schemas.microsoft.com/office/drawing/2014/main" id="{C5EA48CA-E50A-4DCC-97AB-4EAC6CF7A0F8}"/>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8" name="テキスト ボックス 317">
          <a:extLst>
            <a:ext uri="{FF2B5EF4-FFF2-40B4-BE49-F238E27FC236}">
              <a16:creationId xmlns:a16="http://schemas.microsoft.com/office/drawing/2014/main" id="{600F801B-F05A-4FAD-9AF8-176B0198CD04}"/>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9B1C6599-691F-408F-9E97-8BAA68FD3B7C}"/>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70ACC57A-88B6-429A-B8B6-AEBA0708CF8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7D88EE66-AE44-4830-AEA2-4C895F250207}"/>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44631</xdr:rowOff>
    </xdr:from>
    <xdr:to>
      <xdr:col>54</xdr:col>
      <xdr:colOff>189865</xdr:colOff>
      <xdr:row>86</xdr:row>
      <xdr:rowOff>158931</xdr:rowOff>
    </xdr:to>
    <xdr:cxnSp macro="">
      <xdr:nvCxnSpPr>
        <xdr:cNvPr id="322" name="直線コネクタ 321">
          <a:extLst>
            <a:ext uri="{FF2B5EF4-FFF2-40B4-BE49-F238E27FC236}">
              <a16:creationId xmlns:a16="http://schemas.microsoft.com/office/drawing/2014/main" id="{D2BC2B87-896B-40D4-A176-2695C6BAC93F}"/>
            </a:ext>
          </a:extLst>
        </xdr:cNvPr>
        <xdr:cNvCxnSpPr/>
      </xdr:nvCxnSpPr>
      <xdr:spPr>
        <a:xfrm flipV="1">
          <a:off x="9219565" y="13120551"/>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23" name="【福祉施設】&#10;一人当たり面積最小値テキスト">
          <a:extLst>
            <a:ext uri="{FF2B5EF4-FFF2-40B4-BE49-F238E27FC236}">
              <a16:creationId xmlns:a16="http://schemas.microsoft.com/office/drawing/2014/main" id="{76F4F278-9E8C-4F69-A52C-BA70DF60EC3C}"/>
            </a:ext>
          </a:extLst>
        </xdr:cNvPr>
        <xdr:cNvSpPr txBox="1"/>
      </xdr:nvSpPr>
      <xdr:spPr>
        <a:xfrm>
          <a:off x="92583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24" name="直線コネクタ 323">
          <a:extLst>
            <a:ext uri="{FF2B5EF4-FFF2-40B4-BE49-F238E27FC236}">
              <a16:creationId xmlns:a16="http://schemas.microsoft.com/office/drawing/2014/main" id="{179911C8-725D-4CCD-9810-519B85DC1FF1}"/>
            </a:ext>
          </a:extLst>
        </xdr:cNvPr>
        <xdr:cNvCxnSpPr/>
      </xdr:nvCxnSpPr>
      <xdr:spPr>
        <a:xfrm>
          <a:off x="9154160" y="1457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162758</xdr:rowOff>
    </xdr:from>
    <xdr:ext cx="469744" cy="259045"/>
    <xdr:sp macro="" textlink="">
      <xdr:nvSpPr>
        <xdr:cNvPr id="325" name="【福祉施設】&#10;一人当たり面積最大値テキスト">
          <a:extLst>
            <a:ext uri="{FF2B5EF4-FFF2-40B4-BE49-F238E27FC236}">
              <a16:creationId xmlns:a16="http://schemas.microsoft.com/office/drawing/2014/main" id="{7A6E98E8-4303-4A20-84C0-3F3DF25A19BF}"/>
            </a:ext>
          </a:extLst>
        </xdr:cNvPr>
        <xdr:cNvSpPr txBox="1"/>
      </xdr:nvSpPr>
      <xdr:spPr>
        <a:xfrm>
          <a:off x="9258300" y="12903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44631</xdr:rowOff>
    </xdr:from>
    <xdr:to>
      <xdr:col>55</xdr:col>
      <xdr:colOff>88900</xdr:colOff>
      <xdr:row>78</xdr:row>
      <xdr:rowOff>44631</xdr:rowOff>
    </xdr:to>
    <xdr:cxnSp macro="">
      <xdr:nvCxnSpPr>
        <xdr:cNvPr id="326" name="直線コネクタ 325">
          <a:extLst>
            <a:ext uri="{FF2B5EF4-FFF2-40B4-BE49-F238E27FC236}">
              <a16:creationId xmlns:a16="http://schemas.microsoft.com/office/drawing/2014/main" id="{4E23566D-0757-4E18-85D9-BBB9388383F9}"/>
            </a:ext>
          </a:extLst>
        </xdr:cNvPr>
        <xdr:cNvCxnSpPr/>
      </xdr:nvCxnSpPr>
      <xdr:spPr>
        <a:xfrm>
          <a:off x="9154160" y="13120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151872</xdr:rowOff>
    </xdr:from>
    <xdr:ext cx="469744" cy="259045"/>
    <xdr:sp macro="" textlink="">
      <xdr:nvSpPr>
        <xdr:cNvPr id="327" name="【福祉施設】&#10;一人当たり面積平均値テキスト">
          <a:extLst>
            <a:ext uri="{FF2B5EF4-FFF2-40B4-BE49-F238E27FC236}">
              <a16:creationId xmlns:a16="http://schemas.microsoft.com/office/drawing/2014/main" id="{9820FDD1-025F-48D9-93B5-0E661A107E1B}"/>
            </a:ext>
          </a:extLst>
        </xdr:cNvPr>
        <xdr:cNvSpPr txBox="1"/>
      </xdr:nvSpPr>
      <xdr:spPr>
        <a:xfrm>
          <a:off x="9258300" y="142336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1995</xdr:rowOff>
    </xdr:from>
    <xdr:to>
      <xdr:col>55</xdr:col>
      <xdr:colOff>50800</xdr:colOff>
      <xdr:row>85</xdr:row>
      <xdr:rowOff>103595</xdr:rowOff>
    </xdr:to>
    <xdr:sp macro="" textlink="">
      <xdr:nvSpPr>
        <xdr:cNvPr id="328" name="フローチャート: 判断 327">
          <a:extLst>
            <a:ext uri="{FF2B5EF4-FFF2-40B4-BE49-F238E27FC236}">
              <a16:creationId xmlns:a16="http://schemas.microsoft.com/office/drawing/2014/main" id="{0FF5D785-6A40-4783-A2A8-7084BA82CB07}"/>
            </a:ext>
          </a:extLst>
        </xdr:cNvPr>
        <xdr:cNvSpPr/>
      </xdr:nvSpPr>
      <xdr:spPr>
        <a:xfrm>
          <a:off x="9192260" y="142513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15058</xdr:rowOff>
    </xdr:from>
    <xdr:to>
      <xdr:col>50</xdr:col>
      <xdr:colOff>165100</xdr:colOff>
      <xdr:row>85</xdr:row>
      <xdr:rowOff>116658</xdr:rowOff>
    </xdr:to>
    <xdr:sp macro="" textlink="">
      <xdr:nvSpPr>
        <xdr:cNvPr id="329" name="フローチャート: 判断 328">
          <a:extLst>
            <a:ext uri="{FF2B5EF4-FFF2-40B4-BE49-F238E27FC236}">
              <a16:creationId xmlns:a16="http://schemas.microsoft.com/office/drawing/2014/main" id="{B16544E6-18B4-49C8-A886-A770C99A3032}"/>
            </a:ext>
          </a:extLst>
        </xdr:cNvPr>
        <xdr:cNvSpPr/>
      </xdr:nvSpPr>
      <xdr:spPr>
        <a:xfrm>
          <a:off x="8445500" y="1426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0" name="フローチャート: 判断 329">
          <a:extLst>
            <a:ext uri="{FF2B5EF4-FFF2-40B4-BE49-F238E27FC236}">
              <a16:creationId xmlns:a16="http://schemas.microsoft.com/office/drawing/2014/main" id="{1B221110-CF46-4DBC-B448-6E91C4068D1F}"/>
            </a:ext>
          </a:extLst>
        </xdr:cNvPr>
        <xdr:cNvSpPr/>
      </xdr:nvSpPr>
      <xdr:spPr>
        <a:xfrm>
          <a:off x="7670800" y="142840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28121</xdr:rowOff>
    </xdr:from>
    <xdr:to>
      <xdr:col>41</xdr:col>
      <xdr:colOff>101600</xdr:colOff>
      <xdr:row>85</xdr:row>
      <xdr:rowOff>129721</xdr:rowOff>
    </xdr:to>
    <xdr:sp macro="" textlink="">
      <xdr:nvSpPr>
        <xdr:cNvPr id="331" name="フローチャート: 判断 330">
          <a:extLst>
            <a:ext uri="{FF2B5EF4-FFF2-40B4-BE49-F238E27FC236}">
              <a16:creationId xmlns:a16="http://schemas.microsoft.com/office/drawing/2014/main" id="{82373295-C00C-4D6F-A302-5CED87EEB8C4}"/>
            </a:ext>
          </a:extLst>
        </xdr:cNvPr>
        <xdr:cNvSpPr/>
      </xdr:nvSpPr>
      <xdr:spPr>
        <a:xfrm>
          <a:off x="6873240" y="14277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3C32E133-12BB-4FEE-BE89-F285F29DB897}"/>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5AE90BA7-FBE8-49B4-BA91-2610B35EA2D9}"/>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FA9F0C63-9587-4C63-9A4C-0046FF517B23}"/>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3457AB95-8C44-43B5-9634-A425BE933E92}"/>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98B5F4C2-2494-47AE-AC5B-D8DD8C1BEF08}"/>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157118</xdr:rowOff>
    </xdr:from>
    <xdr:to>
      <xdr:col>55</xdr:col>
      <xdr:colOff>50800</xdr:colOff>
      <xdr:row>83</xdr:row>
      <xdr:rowOff>87268</xdr:rowOff>
    </xdr:to>
    <xdr:sp macro="" textlink="">
      <xdr:nvSpPr>
        <xdr:cNvPr id="337" name="楕円 336">
          <a:extLst>
            <a:ext uri="{FF2B5EF4-FFF2-40B4-BE49-F238E27FC236}">
              <a16:creationId xmlns:a16="http://schemas.microsoft.com/office/drawing/2014/main" id="{EC8784F6-55B2-4D11-A706-838165F9E79F}"/>
            </a:ext>
          </a:extLst>
        </xdr:cNvPr>
        <xdr:cNvSpPr/>
      </xdr:nvSpPr>
      <xdr:spPr>
        <a:xfrm>
          <a:off x="9192260" y="139035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8545</xdr:rowOff>
    </xdr:from>
    <xdr:ext cx="469744" cy="259045"/>
    <xdr:sp macro="" textlink="">
      <xdr:nvSpPr>
        <xdr:cNvPr id="338" name="【福祉施設】&#10;一人当たり面積該当値テキスト">
          <a:extLst>
            <a:ext uri="{FF2B5EF4-FFF2-40B4-BE49-F238E27FC236}">
              <a16:creationId xmlns:a16="http://schemas.microsoft.com/office/drawing/2014/main" id="{FF262A75-8990-463A-8BC6-B4BEC4F7D9CE}"/>
            </a:ext>
          </a:extLst>
        </xdr:cNvPr>
        <xdr:cNvSpPr txBox="1"/>
      </xdr:nvSpPr>
      <xdr:spPr>
        <a:xfrm>
          <a:off x="9258300" y="13755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160382</xdr:rowOff>
    </xdr:from>
    <xdr:to>
      <xdr:col>50</xdr:col>
      <xdr:colOff>165100</xdr:colOff>
      <xdr:row>83</xdr:row>
      <xdr:rowOff>90532</xdr:rowOff>
    </xdr:to>
    <xdr:sp macro="" textlink="">
      <xdr:nvSpPr>
        <xdr:cNvPr id="339" name="楕円 338">
          <a:extLst>
            <a:ext uri="{FF2B5EF4-FFF2-40B4-BE49-F238E27FC236}">
              <a16:creationId xmlns:a16="http://schemas.microsoft.com/office/drawing/2014/main" id="{8D060E8D-C87C-41B6-A7CB-4EFD2B9701C6}"/>
            </a:ext>
          </a:extLst>
        </xdr:cNvPr>
        <xdr:cNvSpPr/>
      </xdr:nvSpPr>
      <xdr:spPr>
        <a:xfrm>
          <a:off x="8445500" y="139068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36468</xdr:rowOff>
    </xdr:from>
    <xdr:to>
      <xdr:col>55</xdr:col>
      <xdr:colOff>0</xdr:colOff>
      <xdr:row>83</xdr:row>
      <xdr:rowOff>39732</xdr:rowOff>
    </xdr:to>
    <xdr:cxnSp macro="">
      <xdr:nvCxnSpPr>
        <xdr:cNvPr id="340" name="直線コネクタ 339">
          <a:extLst>
            <a:ext uri="{FF2B5EF4-FFF2-40B4-BE49-F238E27FC236}">
              <a16:creationId xmlns:a16="http://schemas.microsoft.com/office/drawing/2014/main" id="{5319FEA6-A9D0-4CA9-AE8F-FFA632662C07}"/>
            </a:ext>
          </a:extLst>
        </xdr:cNvPr>
        <xdr:cNvCxnSpPr/>
      </xdr:nvCxnSpPr>
      <xdr:spPr>
        <a:xfrm flipV="1">
          <a:off x="8496300" y="13950588"/>
          <a:ext cx="7239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29755</xdr:rowOff>
    </xdr:from>
    <xdr:to>
      <xdr:col>46</xdr:col>
      <xdr:colOff>38100</xdr:colOff>
      <xdr:row>86</xdr:row>
      <xdr:rowOff>131355</xdr:rowOff>
    </xdr:to>
    <xdr:sp macro="" textlink="">
      <xdr:nvSpPr>
        <xdr:cNvPr id="341" name="楕円 340">
          <a:extLst>
            <a:ext uri="{FF2B5EF4-FFF2-40B4-BE49-F238E27FC236}">
              <a16:creationId xmlns:a16="http://schemas.microsoft.com/office/drawing/2014/main" id="{C7A1ED25-B41C-46E5-A983-21835F2B556F}"/>
            </a:ext>
          </a:extLst>
        </xdr:cNvPr>
        <xdr:cNvSpPr/>
      </xdr:nvSpPr>
      <xdr:spPr>
        <a:xfrm>
          <a:off x="7670800" y="144467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39732</xdr:rowOff>
    </xdr:from>
    <xdr:to>
      <xdr:col>50</xdr:col>
      <xdr:colOff>114300</xdr:colOff>
      <xdr:row>86</xdr:row>
      <xdr:rowOff>80555</xdr:rowOff>
    </xdr:to>
    <xdr:cxnSp macro="">
      <xdr:nvCxnSpPr>
        <xdr:cNvPr id="342" name="直線コネクタ 341">
          <a:extLst>
            <a:ext uri="{FF2B5EF4-FFF2-40B4-BE49-F238E27FC236}">
              <a16:creationId xmlns:a16="http://schemas.microsoft.com/office/drawing/2014/main" id="{7F6AEED5-8C1B-4016-82D0-C5C21537F10D}"/>
            </a:ext>
          </a:extLst>
        </xdr:cNvPr>
        <xdr:cNvCxnSpPr/>
      </xdr:nvCxnSpPr>
      <xdr:spPr>
        <a:xfrm flipV="1">
          <a:off x="7713980" y="13953852"/>
          <a:ext cx="782320" cy="54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29755</xdr:rowOff>
    </xdr:from>
    <xdr:to>
      <xdr:col>41</xdr:col>
      <xdr:colOff>101600</xdr:colOff>
      <xdr:row>86</xdr:row>
      <xdr:rowOff>131355</xdr:rowOff>
    </xdr:to>
    <xdr:sp macro="" textlink="">
      <xdr:nvSpPr>
        <xdr:cNvPr id="343" name="楕円 342">
          <a:extLst>
            <a:ext uri="{FF2B5EF4-FFF2-40B4-BE49-F238E27FC236}">
              <a16:creationId xmlns:a16="http://schemas.microsoft.com/office/drawing/2014/main" id="{7A70E429-4820-4BDF-A93B-69FAA98074DD}"/>
            </a:ext>
          </a:extLst>
        </xdr:cNvPr>
        <xdr:cNvSpPr/>
      </xdr:nvSpPr>
      <xdr:spPr>
        <a:xfrm>
          <a:off x="6873240" y="1444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80555</xdr:rowOff>
    </xdr:from>
    <xdr:to>
      <xdr:col>45</xdr:col>
      <xdr:colOff>177800</xdr:colOff>
      <xdr:row>86</xdr:row>
      <xdr:rowOff>80555</xdr:rowOff>
    </xdr:to>
    <xdr:cxnSp macro="">
      <xdr:nvCxnSpPr>
        <xdr:cNvPr id="344" name="直線コネクタ 343">
          <a:extLst>
            <a:ext uri="{FF2B5EF4-FFF2-40B4-BE49-F238E27FC236}">
              <a16:creationId xmlns:a16="http://schemas.microsoft.com/office/drawing/2014/main" id="{12D9947A-19F1-43DF-8E95-E5233B978961}"/>
            </a:ext>
          </a:extLst>
        </xdr:cNvPr>
        <xdr:cNvCxnSpPr/>
      </xdr:nvCxnSpPr>
      <xdr:spPr>
        <a:xfrm>
          <a:off x="6924040" y="1449759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107785</xdr:rowOff>
    </xdr:from>
    <xdr:ext cx="469744" cy="259045"/>
    <xdr:sp macro="" textlink="">
      <xdr:nvSpPr>
        <xdr:cNvPr id="345" name="n_1aveValue【福祉施設】&#10;一人当たり面積">
          <a:extLst>
            <a:ext uri="{FF2B5EF4-FFF2-40B4-BE49-F238E27FC236}">
              <a16:creationId xmlns:a16="http://schemas.microsoft.com/office/drawing/2014/main" id="{69EB78CD-77AE-4221-83C2-CC6015703C15}"/>
            </a:ext>
          </a:extLst>
        </xdr:cNvPr>
        <xdr:cNvSpPr txBox="1"/>
      </xdr:nvSpPr>
      <xdr:spPr>
        <a:xfrm>
          <a:off x="8271587" y="1435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152779</xdr:rowOff>
    </xdr:from>
    <xdr:ext cx="469744" cy="259045"/>
    <xdr:sp macro="" textlink="">
      <xdr:nvSpPr>
        <xdr:cNvPr id="346" name="n_2aveValue【福祉施設】&#10;一人当たり面積">
          <a:extLst>
            <a:ext uri="{FF2B5EF4-FFF2-40B4-BE49-F238E27FC236}">
              <a16:creationId xmlns:a16="http://schemas.microsoft.com/office/drawing/2014/main" id="{C18478F4-63A3-4A8F-BE04-52B85741D418}"/>
            </a:ext>
          </a:extLst>
        </xdr:cNvPr>
        <xdr:cNvSpPr txBox="1"/>
      </xdr:nvSpPr>
      <xdr:spPr>
        <a:xfrm>
          <a:off x="7509587" y="140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146248</xdr:rowOff>
    </xdr:from>
    <xdr:ext cx="469744" cy="259045"/>
    <xdr:sp macro="" textlink="">
      <xdr:nvSpPr>
        <xdr:cNvPr id="347" name="n_3aveValue【福祉施設】&#10;一人当たり面積">
          <a:extLst>
            <a:ext uri="{FF2B5EF4-FFF2-40B4-BE49-F238E27FC236}">
              <a16:creationId xmlns:a16="http://schemas.microsoft.com/office/drawing/2014/main" id="{7C9A66EB-E703-4A7D-9FB3-BD7867522C74}"/>
            </a:ext>
          </a:extLst>
        </xdr:cNvPr>
        <xdr:cNvSpPr txBox="1"/>
      </xdr:nvSpPr>
      <xdr:spPr>
        <a:xfrm>
          <a:off x="6712027" y="1406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107059</xdr:rowOff>
    </xdr:from>
    <xdr:ext cx="469744" cy="259045"/>
    <xdr:sp macro="" textlink="">
      <xdr:nvSpPr>
        <xdr:cNvPr id="348" name="n_1mainValue【福祉施設】&#10;一人当たり面積">
          <a:extLst>
            <a:ext uri="{FF2B5EF4-FFF2-40B4-BE49-F238E27FC236}">
              <a16:creationId xmlns:a16="http://schemas.microsoft.com/office/drawing/2014/main" id="{6BB54529-43EC-4865-B4D0-FD0F0D11DBDA}"/>
            </a:ext>
          </a:extLst>
        </xdr:cNvPr>
        <xdr:cNvSpPr txBox="1"/>
      </xdr:nvSpPr>
      <xdr:spPr>
        <a:xfrm>
          <a:off x="8271587" y="13685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122482</xdr:rowOff>
    </xdr:from>
    <xdr:ext cx="469744" cy="259045"/>
    <xdr:sp macro="" textlink="">
      <xdr:nvSpPr>
        <xdr:cNvPr id="349" name="n_2mainValue【福祉施設】&#10;一人当たり面積">
          <a:extLst>
            <a:ext uri="{FF2B5EF4-FFF2-40B4-BE49-F238E27FC236}">
              <a16:creationId xmlns:a16="http://schemas.microsoft.com/office/drawing/2014/main" id="{7E3B0463-F6FA-45ED-B381-9EAC495710F5}"/>
            </a:ext>
          </a:extLst>
        </xdr:cNvPr>
        <xdr:cNvSpPr txBox="1"/>
      </xdr:nvSpPr>
      <xdr:spPr>
        <a:xfrm>
          <a:off x="7509587" y="1453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122482</xdr:rowOff>
    </xdr:from>
    <xdr:ext cx="469744" cy="259045"/>
    <xdr:sp macro="" textlink="">
      <xdr:nvSpPr>
        <xdr:cNvPr id="350" name="n_3mainValue【福祉施設】&#10;一人当たり面積">
          <a:extLst>
            <a:ext uri="{FF2B5EF4-FFF2-40B4-BE49-F238E27FC236}">
              <a16:creationId xmlns:a16="http://schemas.microsoft.com/office/drawing/2014/main" id="{E84E3711-D34A-4DFD-A155-87D01D3C77D2}"/>
            </a:ext>
          </a:extLst>
        </xdr:cNvPr>
        <xdr:cNvSpPr txBox="1"/>
      </xdr:nvSpPr>
      <xdr:spPr>
        <a:xfrm>
          <a:off x="6712027" y="1453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863D8D9C-B9D1-489A-B4DB-B71CE587B4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6CCAD96B-FAFF-4D7B-82E2-CBDA30EFBCBB}"/>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B5CC4329-1F4B-40C1-A615-249B80BAB3A8}"/>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60761B9D-C69F-4B7C-933C-8C5D98893F24}"/>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68B818FF-A9D6-4478-AB4F-B09999C9E46B}"/>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FD92CC9B-CDDA-46FB-876E-6CD62BB50484}"/>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8982A6F2-3B3C-4429-826B-60F70FF1F86C}"/>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68EEFC57-EED2-4BAC-A238-EB59B0AAE721}"/>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a:extLst>
            <a:ext uri="{FF2B5EF4-FFF2-40B4-BE49-F238E27FC236}">
              <a16:creationId xmlns:a16="http://schemas.microsoft.com/office/drawing/2014/main" id="{EE961F21-E7DA-4D66-9A2F-35132EBA7BA7}"/>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a:extLst>
            <a:ext uri="{FF2B5EF4-FFF2-40B4-BE49-F238E27FC236}">
              <a16:creationId xmlns:a16="http://schemas.microsoft.com/office/drawing/2014/main" id="{ECE2368F-0323-46DE-8E77-8DFBCAFDB910}"/>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1" name="直線コネクタ 360">
          <a:extLst>
            <a:ext uri="{FF2B5EF4-FFF2-40B4-BE49-F238E27FC236}">
              <a16:creationId xmlns:a16="http://schemas.microsoft.com/office/drawing/2014/main" id="{3D73B867-BE17-488A-86EB-576C655C0A22}"/>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2" name="テキスト ボックス 361">
          <a:extLst>
            <a:ext uri="{FF2B5EF4-FFF2-40B4-BE49-F238E27FC236}">
              <a16:creationId xmlns:a16="http://schemas.microsoft.com/office/drawing/2014/main" id="{A66DE21D-E2D1-414E-9F3D-FD8227AD11C7}"/>
            </a:ext>
          </a:extLst>
        </xdr:cNvPr>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3" name="直線コネクタ 362">
          <a:extLst>
            <a:ext uri="{FF2B5EF4-FFF2-40B4-BE49-F238E27FC236}">
              <a16:creationId xmlns:a16="http://schemas.microsoft.com/office/drawing/2014/main" id="{435F140B-F14A-48F4-B31F-02326918B69B}"/>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4" name="テキスト ボックス 363">
          <a:extLst>
            <a:ext uri="{FF2B5EF4-FFF2-40B4-BE49-F238E27FC236}">
              <a16:creationId xmlns:a16="http://schemas.microsoft.com/office/drawing/2014/main" id="{204026B8-9CE5-4322-80D9-04E9F82739E7}"/>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5" name="直線コネクタ 364">
          <a:extLst>
            <a:ext uri="{FF2B5EF4-FFF2-40B4-BE49-F238E27FC236}">
              <a16:creationId xmlns:a16="http://schemas.microsoft.com/office/drawing/2014/main" id="{31E2DD69-CC46-4EF8-8236-60CCD61C926C}"/>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6" name="テキスト ボックス 365">
          <a:extLst>
            <a:ext uri="{FF2B5EF4-FFF2-40B4-BE49-F238E27FC236}">
              <a16:creationId xmlns:a16="http://schemas.microsoft.com/office/drawing/2014/main" id="{145BE527-F7ED-470D-9204-6E51F3187C4B}"/>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7" name="直線コネクタ 366">
          <a:extLst>
            <a:ext uri="{FF2B5EF4-FFF2-40B4-BE49-F238E27FC236}">
              <a16:creationId xmlns:a16="http://schemas.microsoft.com/office/drawing/2014/main" id="{2E009433-13D2-4537-8556-C52C8119F0EF}"/>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8" name="テキスト ボックス 367">
          <a:extLst>
            <a:ext uri="{FF2B5EF4-FFF2-40B4-BE49-F238E27FC236}">
              <a16:creationId xmlns:a16="http://schemas.microsoft.com/office/drawing/2014/main" id="{73A1E625-F78C-4576-ABFD-1E755F6C4B94}"/>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9" name="直線コネクタ 368">
          <a:extLst>
            <a:ext uri="{FF2B5EF4-FFF2-40B4-BE49-F238E27FC236}">
              <a16:creationId xmlns:a16="http://schemas.microsoft.com/office/drawing/2014/main" id="{28D6E362-3388-4324-8965-7CD3D5D0E5C6}"/>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0" name="テキスト ボックス 369">
          <a:extLst>
            <a:ext uri="{FF2B5EF4-FFF2-40B4-BE49-F238E27FC236}">
              <a16:creationId xmlns:a16="http://schemas.microsoft.com/office/drawing/2014/main" id="{5D42FAED-B76C-4269-8BEC-E575B557FF3D}"/>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1" name="直線コネクタ 370">
          <a:extLst>
            <a:ext uri="{FF2B5EF4-FFF2-40B4-BE49-F238E27FC236}">
              <a16:creationId xmlns:a16="http://schemas.microsoft.com/office/drawing/2014/main" id="{64AEE262-DEC5-4B57-9933-B60507A28183}"/>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2" name="テキスト ボックス 371">
          <a:extLst>
            <a:ext uri="{FF2B5EF4-FFF2-40B4-BE49-F238E27FC236}">
              <a16:creationId xmlns:a16="http://schemas.microsoft.com/office/drawing/2014/main" id="{D0B0F6E0-46F5-49C3-AA39-7E4852EF7057}"/>
            </a:ext>
          </a:extLst>
        </xdr:cNvPr>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3" name="直線コネクタ 372">
          <a:extLst>
            <a:ext uri="{FF2B5EF4-FFF2-40B4-BE49-F238E27FC236}">
              <a16:creationId xmlns:a16="http://schemas.microsoft.com/office/drawing/2014/main" id="{E48BEB39-E466-437C-B8CF-78586165AA4A}"/>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4" name="テキスト ボックス 373">
          <a:extLst>
            <a:ext uri="{FF2B5EF4-FFF2-40B4-BE49-F238E27FC236}">
              <a16:creationId xmlns:a16="http://schemas.microsoft.com/office/drawing/2014/main" id="{AD2F3F55-0FF2-46EF-A9CB-B52DC6ED77B1}"/>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5" name="【市民会館】&#10;有形固定資産減価償却率グラフ枠">
          <a:extLst>
            <a:ext uri="{FF2B5EF4-FFF2-40B4-BE49-F238E27FC236}">
              <a16:creationId xmlns:a16="http://schemas.microsoft.com/office/drawing/2014/main" id="{9D5DFE8A-B771-48C6-B47B-7D5E2198C3E5}"/>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128451</xdr:rowOff>
    </xdr:from>
    <xdr:to>
      <xdr:col>24</xdr:col>
      <xdr:colOff>62865</xdr:colOff>
      <xdr:row>108</xdr:row>
      <xdr:rowOff>79466</xdr:rowOff>
    </xdr:to>
    <xdr:cxnSp macro="">
      <xdr:nvCxnSpPr>
        <xdr:cNvPr id="376" name="直線コネクタ 375">
          <a:extLst>
            <a:ext uri="{FF2B5EF4-FFF2-40B4-BE49-F238E27FC236}">
              <a16:creationId xmlns:a16="http://schemas.microsoft.com/office/drawing/2014/main" id="{E65BB56A-51C7-45C9-8CC0-441034378564}"/>
            </a:ext>
          </a:extLst>
        </xdr:cNvPr>
        <xdr:cNvCxnSpPr/>
      </xdr:nvCxnSpPr>
      <xdr:spPr>
        <a:xfrm flipV="1">
          <a:off x="4086225" y="1672481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83293</xdr:rowOff>
    </xdr:from>
    <xdr:ext cx="340478" cy="259045"/>
    <xdr:sp macro="" textlink="">
      <xdr:nvSpPr>
        <xdr:cNvPr id="377" name="【市民会館】&#10;有形固定資産減価償却率最小値テキスト">
          <a:extLst>
            <a:ext uri="{FF2B5EF4-FFF2-40B4-BE49-F238E27FC236}">
              <a16:creationId xmlns:a16="http://schemas.microsoft.com/office/drawing/2014/main" id="{36266E94-BEFA-45D6-BC55-5D0C4D94CF80}"/>
            </a:ext>
          </a:extLst>
        </xdr:cNvPr>
        <xdr:cNvSpPr txBox="1"/>
      </xdr:nvSpPr>
      <xdr:spPr>
        <a:xfrm>
          <a:off x="4124960" y="181884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79466</xdr:rowOff>
    </xdr:from>
    <xdr:to>
      <xdr:col>24</xdr:col>
      <xdr:colOff>152400</xdr:colOff>
      <xdr:row>108</xdr:row>
      <xdr:rowOff>79466</xdr:rowOff>
    </xdr:to>
    <xdr:cxnSp macro="">
      <xdr:nvCxnSpPr>
        <xdr:cNvPr id="378" name="直線コネクタ 377">
          <a:extLst>
            <a:ext uri="{FF2B5EF4-FFF2-40B4-BE49-F238E27FC236}">
              <a16:creationId xmlns:a16="http://schemas.microsoft.com/office/drawing/2014/main" id="{6B7C3B8F-2F75-4AD5-A087-132D46D255ED}"/>
            </a:ext>
          </a:extLst>
        </xdr:cNvPr>
        <xdr:cNvCxnSpPr/>
      </xdr:nvCxnSpPr>
      <xdr:spPr>
        <a:xfrm>
          <a:off x="4020820" y="181845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75128</xdr:rowOff>
    </xdr:from>
    <xdr:ext cx="405111" cy="259045"/>
    <xdr:sp macro="" textlink="">
      <xdr:nvSpPr>
        <xdr:cNvPr id="379" name="【市民会館】&#10;有形固定資産減価償却率最大値テキスト">
          <a:extLst>
            <a:ext uri="{FF2B5EF4-FFF2-40B4-BE49-F238E27FC236}">
              <a16:creationId xmlns:a16="http://schemas.microsoft.com/office/drawing/2014/main" id="{CB2E36D2-4122-48E9-BFBC-FCE6CE27CFF9}"/>
            </a:ext>
          </a:extLst>
        </xdr:cNvPr>
        <xdr:cNvSpPr txBox="1"/>
      </xdr:nvSpPr>
      <xdr:spPr>
        <a:xfrm>
          <a:off x="4124960" y="16503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128451</xdr:rowOff>
    </xdr:from>
    <xdr:to>
      <xdr:col>24</xdr:col>
      <xdr:colOff>152400</xdr:colOff>
      <xdr:row>99</xdr:row>
      <xdr:rowOff>128451</xdr:rowOff>
    </xdr:to>
    <xdr:cxnSp macro="">
      <xdr:nvCxnSpPr>
        <xdr:cNvPr id="380" name="直線コネクタ 379">
          <a:extLst>
            <a:ext uri="{FF2B5EF4-FFF2-40B4-BE49-F238E27FC236}">
              <a16:creationId xmlns:a16="http://schemas.microsoft.com/office/drawing/2014/main" id="{58B3A5EE-0882-48E8-807F-E839D1C9B883}"/>
            </a:ext>
          </a:extLst>
        </xdr:cNvPr>
        <xdr:cNvCxnSpPr/>
      </xdr:nvCxnSpPr>
      <xdr:spPr>
        <a:xfrm>
          <a:off x="4020820" y="16724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3827</xdr:rowOff>
    </xdr:from>
    <xdr:ext cx="405111" cy="259045"/>
    <xdr:sp macro="" textlink="">
      <xdr:nvSpPr>
        <xdr:cNvPr id="381" name="【市民会館】&#10;有形固定資産減価償却率平均値テキスト">
          <a:extLst>
            <a:ext uri="{FF2B5EF4-FFF2-40B4-BE49-F238E27FC236}">
              <a16:creationId xmlns:a16="http://schemas.microsoft.com/office/drawing/2014/main" id="{675F73EB-5174-47E3-ACFE-EA056E9BB266}"/>
            </a:ext>
          </a:extLst>
        </xdr:cNvPr>
        <xdr:cNvSpPr txBox="1"/>
      </xdr:nvSpPr>
      <xdr:spPr>
        <a:xfrm>
          <a:off x="4124960" y="17438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25400</xdr:rowOff>
    </xdr:from>
    <xdr:to>
      <xdr:col>24</xdr:col>
      <xdr:colOff>114300</xdr:colOff>
      <xdr:row>104</xdr:row>
      <xdr:rowOff>127000</xdr:rowOff>
    </xdr:to>
    <xdr:sp macro="" textlink="">
      <xdr:nvSpPr>
        <xdr:cNvPr id="382" name="フローチャート: 判断 381">
          <a:extLst>
            <a:ext uri="{FF2B5EF4-FFF2-40B4-BE49-F238E27FC236}">
              <a16:creationId xmlns:a16="http://schemas.microsoft.com/office/drawing/2014/main" id="{DA086449-37F5-42F1-AD47-326AAD74B273}"/>
            </a:ext>
          </a:extLst>
        </xdr:cNvPr>
        <xdr:cNvSpPr/>
      </xdr:nvSpPr>
      <xdr:spPr>
        <a:xfrm>
          <a:off x="4036060" y="1745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383" name="フローチャート: 判断 382">
          <a:extLst>
            <a:ext uri="{FF2B5EF4-FFF2-40B4-BE49-F238E27FC236}">
              <a16:creationId xmlns:a16="http://schemas.microsoft.com/office/drawing/2014/main" id="{D6B7C937-42F5-4CF1-B299-27DE39932289}"/>
            </a:ext>
          </a:extLst>
        </xdr:cNvPr>
        <xdr:cNvSpPr/>
      </xdr:nvSpPr>
      <xdr:spPr>
        <a:xfrm>
          <a:off x="3312160" y="174697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20501</xdr:rowOff>
    </xdr:from>
    <xdr:to>
      <xdr:col>15</xdr:col>
      <xdr:colOff>101600</xdr:colOff>
      <xdr:row>104</xdr:row>
      <xdr:rowOff>122101</xdr:rowOff>
    </xdr:to>
    <xdr:sp macro="" textlink="">
      <xdr:nvSpPr>
        <xdr:cNvPr id="384" name="フローチャート: 判断 383">
          <a:extLst>
            <a:ext uri="{FF2B5EF4-FFF2-40B4-BE49-F238E27FC236}">
              <a16:creationId xmlns:a16="http://schemas.microsoft.com/office/drawing/2014/main" id="{2E1D0912-4385-4B20-A7FB-39797B5DEC0D}"/>
            </a:ext>
          </a:extLst>
        </xdr:cNvPr>
        <xdr:cNvSpPr/>
      </xdr:nvSpPr>
      <xdr:spPr>
        <a:xfrm>
          <a:off x="2514600" y="1745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385" name="フローチャート: 判断 384">
          <a:extLst>
            <a:ext uri="{FF2B5EF4-FFF2-40B4-BE49-F238E27FC236}">
              <a16:creationId xmlns:a16="http://schemas.microsoft.com/office/drawing/2014/main" id="{166AB74D-139F-42D3-8780-3DC0C05348DA}"/>
            </a:ext>
          </a:extLst>
        </xdr:cNvPr>
        <xdr:cNvSpPr/>
      </xdr:nvSpPr>
      <xdr:spPr>
        <a:xfrm>
          <a:off x="173990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49ADCFD7-2CB7-4FF9-A117-9A63E0634BB4}"/>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8DCEBF8E-5204-4E1C-A541-A5D16A31A7A7}"/>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5172EA95-F329-439F-851F-D3CAD7A6868B}"/>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B3D0CFC2-36ED-4F12-B69C-D49BE5CC672B}"/>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A3A6C66A-A39C-4103-9C26-486A8E817923}"/>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76019</xdr:rowOff>
    </xdr:from>
    <xdr:to>
      <xdr:col>24</xdr:col>
      <xdr:colOff>114300</xdr:colOff>
      <xdr:row>104</xdr:row>
      <xdr:rowOff>6169</xdr:rowOff>
    </xdr:to>
    <xdr:sp macro="" textlink="">
      <xdr:nvSpPr>
        <xdr:cNvPr id="391" name="楕円 390">
          <a:extLst>
            <a:ext uri="{FF2B5EF4-FFF2-40B4-BE49-F238E27FC236}">
              <a16:creationId xmlns:a16="http://schemas.microsoft.com/office/drawing/2014/main" id="{52C17C04-06F9-43A4-9508-CD987D480EF2}"/>
            </a:ext>
          </a:extLst>
        </xdr:cNvPr>
        <xdr:cNvSpPr/>
      </xdr:nvSpPr>
      <xdr:spPr>
        <a:xfrm>
          <a:off x="4036060" y="17342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98896</xdr:rowOff>
    </xdr:from>
    <xdr:ext cx="405111" cy="259045"/>
    <xdr:sp macro="" textlink="">
      <xdr:nvSpPr>
        <xdr:cNvPr id="392" name="【市民会館】&#10;有形固定資産減価償却率該当値テキスト">
          <a:extLst>
            <a:ext uri="{FF2B5EF4-FFF2-40B4-BE49-F238E27FC236}">
              <a16:creationId xmlns:a16="http://schemas.microsoft.com/office/drawing/2014/main" id="{BBE22FC8-EF0C-4EB6-9421-880B1C91E79F}"/>
            </a:ext>
          </a:extLst>
        </xdr:cNvPr>
        <xdr:cNvSpPr txBox="1"/>
      </xdr:nvSpPr>
      <xdr:spPr>
        <a:xfrm>
          <a:off x="4124960" y="1719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107043</xdr:rowOff>
    </xdr:from>
    <xdr:to>
      <xdr:col>20</xdr:col>
      <xdr:colOff>38100</xdr:colOff>
      <xdr:row>104</xdr:row>
      <xdr:rowOff>37193</xdr:rowOff>
    </xdr:to>
    <xdr:sp macro="" textlink="">
      <xdr:nvSpPr>
        <xdr:cNvPr id="393" name="楕円 392">
          <a:extLst>
            <a:ext uri="{FF2B5EF4-FFF2-40B4-BE49-F238E27FC236}">
              <a16:creationId xmlns:a16="http://schemas.microsoft.com/office/drawing/2014/main" id="{9B889A48-FBE1-4ECB-9070-E6855AE76324}"/>
            </a:ext>
          </a:extLst>
        </xdr:cNvPr>
        <xdr:cNvSpPr/>
      </xdr:nvSpPr>
      <xdr:spPr>
        <a:xfrm>
          <a:off x="3312160" y="173739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126819</xdr:rowOff>
    </xdr:from>
    <xdr:to>
      <xdr:col>24</xdr:col>
      <xdr:colOff>63500</xdr:colOff>
      <xdr:row>103</xdr:row>
      <xdr:rowOff>157843</xdr:rowOff>
    </xdr:to>
    <xdr:cxnSp macro="">
      <xdr:nvCxnSpPr>
        <xdr:cNvPr id="394" name="直線コネクタ 393">
          <a:extLst>
            <a:ext uri="{FF2B5EF4-FFF2-40B4-BE49-F238E27FC236}">
              <a16:creationId xmlns:a16="http://schemas.microsoft.com/office/drawing/2014/main" id="{A08A2A12-E3B7-4910-80DC-3B94F6A36703}"/>
            </a:ext>
          </a:extLst>
        </xdr:cNvPr>
        <xdr:cNvCxnSpPr/>
      </xdr:nvCxnSpPr>
      <xdr:spPr>
        <a:xfrm flipV="1">
          <a:off x="3355340" y="17393739"/>
          <a:ext cx="7315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136434</xdr:rowOff>
    </xdr:from>
    <xdr:to>
      <xdr:col>15</xdr:col>
      <xdr:colOff>101600</xdr:colOff>
      <xdr:row>104</xdr:row>
      <xdr:rowOff>66584</xdr:rowOff>
    </xdr:to>
    <xdr:sp macro="" textlink="">
      <xdr:nvSpPr>
        <xdr:cNvPr id="395" name="楕円 394">
          <a:extLst>
            <a:ext uri="{FF2B5EF4-FFF2-40B4-BE49-F238E27FC236}">
              <a16:creationId xmlns:a16="http://schemas.microsoft.com/office/drawing/2014/main" id="{ACFEC25B-C021-4B83-8698-DD8638AE044D}"/>
            </a:ext>
          </a:extLst>
        </xdr:cNvPr>
        <xdr:cNvSpPr/>
      </xdr:nvSpPr>
      <xdr:spPr>
        <a:xfrm>
          <a:off x="2514600" y="17403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157843</xdr:rowOff>
    </xdr:from>
    <xdr:to>
      <xdr:col>19</xdr:col>
      <xdr:colOff>177800</xdr:colOff>
      <xdr:row>104</xdr:row>
      <xdr:rowOff>15784</xdr:rowOff>
    </xdr:to>
    <xdr:cxnSp macro="">
      <xdr:nvCxnSpPr>
        <xdr:cNvPr id="396" name="直線コネクタ 395">
          <a:extLst>
            <a:ext uri="{FF2B5EF4-FFF2-40B4-BE49-F238E27FC236}">
              <a16:creationId xmlns:a16="http://schemas.microsoft.com/office/drawing/2014/main" id="{643CCFCD-BDEC-4AA1-9839-EC95641CF171}"/>
            </a:ext>
          </a:extLst>
        </xdr:cNvPr>
        <xdr:cNvCxnSpPr/>
      </xdr:nvCxnSpPr>
      <xdr:spPr>
        <a:xfrm flipV="1">
          <a:off x="2565400" y="17424763"/>
          <a:ext cx="78994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2539</xdr:rowOff>
    </xdr:from>
    <xdr:to>
      <xdr:col>10</xdr:col>
      <xdr:colOff>165100</xdr:colOff>
      <xdr:row>104</xdr:row>
      <xdr:rowOff>104139</xdr:rowOff>
    </xdr:to>
    <xdr:sp macro="" textlink="">
      <xdr:nvSpPr>
        <xdr:cNvPr id="397" name="楕円 396">
          <a:extLst>
            <a:ext uri="{FF2B5EF4-FFF2-40B4-BE49-F238E27FC236}">
              <a16:creationId xmlns:a16="http://schemas.microsoft.com/office/drawing/2014/main" id="{9600A9D1-587B-4246-BB96-CE4732DAC958}"/>
            </a:ext>
          </a:extLst>
        </xdr:cNvPr>
        <xdr:cNvSpPr/>
      </xdr:nvSpPr>
      <xdr:spPr>
        <a:xfrm>
          <a:off x="1739900" y="1743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15784</xdr:rowOff>
    </xdr:from>
    <xdr:to>
      <xdr:col>15</xdr:col>
      <xdr:colOff>50800</xdr:colOff>
      <xdr:row>104</xdr:row>
      <xdr:rowOff>53339</xdr:rowOff>
    </xdr:to>
    <xdr:cxnSp macro="">
      <xdr:nvCxnSpPr>
        <xdr:cNvPr id="398" name="直線コネクタ 397">
          <a:extLst>
            <a:ext uri="{FF2B5EF4-FFF2-40B4-BE49-F238E27FC236}">
              <a16:creationId xmlns:a16="http://schemas.microsoft.com/office/drawing/2014/main" id="{FF38F0A1-7520-482B-ADAB-A302C1BFC451}"/>
            </a:ext>
          </a:extLst>
        </xdr:cNvPr>
        <xdr:cNvCxnSpPr/>
      </xdr:nvCxnSpPr>
      <xdr:spPr>
        <a:xfrm flipV="1">
          <a:off x="1790700" y="17450344"/>
          <a:ext cx="7747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127925</xdr:rowOff>
    </xdr:from>
    <xdr:ext cx="405111" cy="259045"/>
    <xdr:sp macro="" textlink="">
      <xdr:nvSpPr>
        <xdr:cNvPr id="399" name="n_1aveValue【市民会館】&#10;有形固定資産減価償却率">
          <a:extLst>
            <a:ext uri="{FF2B5EF4-FFF2-40B4-BE49-F238E27FC236}">
              <a16:creationId xmlns:a16="http://schemas.microsoft.com/office/drawing/2014/main" id="{A6583229-CD44-4B54-8FA4-6EFCAE4F7E58}"/>
            </a:ext>
          </a:extLst>
        </xdr:cNvPr>
        <xdr:cNvSpPr txBox="1"/>
      </xdr:nvSpPr>
      <xdr:spPr>
        <a:xfrm>
          <a:off x="3170564" y="175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113228</xdr:rowOff>
    </xdr:from>
    <xdr:ext cx="405111" cy="259045"/>
    <xdr:sp macro="" textlink="">
      <xdr:nvSpPr>
        <xdr:cNvPr id="400" name="n_2aveValue【市民会館】&#10;有形固定資産減価償却率">
          <a:extLst>
            <a:ext uri="{FF2B5EF4-FFF2-40B4-BE49-F238E27FC236}">
              <a16:creationId xmlns:a16="http://schemas.microsoft.com/office/drawing/2014/main" id="{9049EF88-4049-4263-884B-B75C39B9AF58}"/>
            </a:ext>
          </a:extLst>
        </xdr:cNvPr>
        <xdr:cNvSpPr txBox="1"/>
      </xdr:nvSpPr>
      <xdr:spPr>
        <a:xfrm>
          <a:off x="2385704" y="175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01" name="n_3aveValue【市民会館】&#10;有形固定資産減価償却率">
          <a:extLst>
            <a:ext uri="{FF2B5EF4-FFF2-40B4-BE49-F238E27FC236}">
              <a16:creationId xmlns:a16="http://schemas.microsoft.com/office/drawing/2014/main" id="{709AEAD0-DB8A-4E6C-9E66-BF8B30A11CE3}"/>
            </a:ext>
          </a:extLst>
        </xdr:cNvPr>
        <xdr:cNvSpPr txBox="1"/>
      </xdr:nvSpPr>
      <xdr:spPr>
        <a:xfrm>
          <a:off x="1611004" y="1754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53720</xdr:rowOff>
    </xdr:from>
    <xdr:ext cx="405111" cy="259045"/>
    <xdr:sp macro="" textlink="">
      <xdr:nvSpPr>
        <xdr:cNvPr id="402" name="n_1mainValue【市民会館】&#10;有形固定資産減価償却率">
          <a:extLst>
            <a:ext uri="{FF2B5EF4-FFF2-40B4-BE49-F238E27FC236}">
              <a16:creationId xmlns:a16="http://schemas.microsoft.com/office/drawing/2014/main" id="{9A58AEDC-E0EF-4472-997E-4FA1D24AE9E7}"/>
            </a:ext>
          </a:extLst>
        </xdr:cNvPr>
        <xdr:cNvSpPr txBox="1"/>
      </xdr:nvSpPr>
      <xdr:spPr>
        <a:xfrm>
          <a:off x="3170564" y="1715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83111</xdr:rowOff>
    </xdr:from>
    <xdr:ext cx="405111" cy="259045"/>
    <xdr:sp macro="" textlink="">
      <xdr:nvSpPr>
        <xdr:cNvPr id="403" name="n_2mainValue【市民会館】&#10;有形固定資産減価償却率">
          <a:extLst>
            <a:ext uri="{FF2B5EF4-FFF2-40B4-BE49-F238E27FC236}">
              <a16:creationId xmlns:a16="http://schemas.microsoft.com/office/drawing/2014/main" id="{1C9EE5D8-206A-4E16-B6FC-AEF582D7DD98}"/>
            </a:ext>
          </a:extLst>
        </xdr:cNvPr>
        <xdr:cNvSpPr txBox="1"/>
      </xdr:nvSpPr>
      <xdr:spPr>
        <a:xfrm>
          <a:off x="238570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120666</xdr:rowOff>
    </xdr:from>
    <xdr:ext cx="405111" cy="259045"/>
    <xdr:sp macro="" textlink="">
      <xdr:nvSpPr>
        <xdr:cNvPr id="404" name="n_3mainValue【市民会館】&#10;有形固定資産減価償却率">
          <a:extLst>
            <a:ext uri="{FF2B5EF4-FFF2-40B4-BE49-F238E27FC236}">
              <a16:creationId xmlns:a16="http://schemas.microsoft.com/office/drawing/2014/main" id="{1494E3DF-339F-4E84-B2D8-D70AB13D7AFF}"/>
            </a:ext>
          </a:extLst>
        </xdr:cNvPr>
        <xdr:cNvSpPr txBox="1"/>
      </xdr:nvSpPr>
      <xdr:spPr>
        <a:xfrm>
          <a:off x="161100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5" name="正方形/長方形 404">
          <a:extLst>
            <a:ext uri="{FF2B5EF4-FFF2-40B4-BE49-F238E27FC236}">
              <a16:creationId xmlns:a16="http://schemas.microsoft.com/office/drawing/2014/main" id="{13E92484-8AA3-4643-809D-23D33F67AC35}"/>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6" name="正方形/長方形 405">
          <a:extLst>
            <a:ext uri="{FF2B5EF4-FFF2-40B4-BE49-F238E27FC236}">
              <a16:creationId xmlns:a16="http://schemas.microsoft.com/office/drawing/2014/main" id="{3CDCDCB7-5A2E-461A-8A00-BB24B93ACEB6}"/>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7" name="正方形/長方形 406">
          <a:extLst>
            <a:ext uri="{FF2B5EF4-FFF2-40B4-BE49-F238E27FC236}">
              <a16:creationId xmlns:a16="http://schemas.microsoft.com/office/drawing/2014/main" id="{3F5B3780-C1DB-4F09-8758-984DF4AFB8ED}"/>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8" name="正方形/長方形 407">
          <a:extLst>
            <a:ext uri="{FF2B5EF4-FFF2-40B4-BE49-F238E27FC236}">
              <a16:creationId xmlns:a16="http://schemas.microsoft.com/office/drawing/2014/main" id="{14AE69D4-E286-4208-83ED-48943938D7CD}"/>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9" name="正方形/長方形 408">
          <a:extLst>
            <a:ext uri="{FF2B5EF4-FFF2-40B4-BE49-F238E27FC236}">
              <a16:creationId xmlns:a16="http://schemas.microsoft.com/office/drawing/2014/main" id="{F1FE1622-305D-401D-8925-7FBBA1BB41BB}"/>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0" name="正方形/長方形 409">
          <a:extLst>
            <a:ext uri="{FF2B5EF4-FFF2-40B4-BE49-F238E27FC236}">
              <a16:creationId xmlns:a16="http://schemas.microsoft.com/office/drawing/2014/main" id="{C88EA730-CAB5-4171-99D0-953267914042}"/>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1" name="正方形/長方形 410">
          <a:extLst>
            <a:ext uri="{FF2B5EF4-FFF2-40B4-BE49-F238E27FC236}">
              <a16:creationId xmlns:a16="http://schemas.microsoft.com/office/drawing/2014/main" id="{E872C8A3-D207-408E-B982-2CAFE3B0EB72}"/>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2" name="正方形/長方形 411">
          <a:extLst>
            <a:ext uri="{FF2B5EF4-FFF2-40B4-BE49-F238E27FC236}">
              <a16:creationId xmlns:a16="http://schemas.microsoft.com/office/drawing/2014/main" id="{DEBA516B-A9E1-47E1-8279-18D29C3B405D}"/>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3" name="テキスト ボックス 412">
          <a:extLst>
            <a:ext uri="{FF2B5EF4-FFF2-40B4-BE49-F238E27FC236}">
              <a16:creationId xmlns:a16="http://schemas.microsoft.com/office/drawing/2014/main" id="{76AFC1E8-82AC-44A9-A6EC-DED3A03628EB}"/>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4" name="直線コネクタ 413">
          <a:extLst>
            <a:ext uri="{FF2B5EF4-FFF2-40B4-BE49-F238E27FC236}">
              <a16:creationId xmlns:a16="http://schemas.microsoft.com/office/drawing/2014/main" id="{CB432F4D-596E-47B2-91C7-35EC5E367933}"/>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5" name="直線コネクタ 414">
          <a:extLst>
            <a:ext uri="{FF2B5EF4-FFF2-40B4-BE49-F238E27FC236}">
              <a16:creationId xmlns:a16="http://schemas.microsoft.com/office/drawing/2014/main" id="{9418F879-86BD-4693-990E-0AFAA6547408}"/>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6" name="テキスト ボックス 415">
          <a:extLst>
            <a:ext uri="{FF2B5EF4-FFF2-40B4-BE49-F238E27FC236}">
              <a16:creationId xmlns:a16="http://schemas.microsoft.com/office/drawing/2014/main" id="{13A799B4-3714-4F25-B92A-FB45BA98BE90}"/>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7" name="直線コネクタ 416">
          <a:extLst>
            <a:ext uri="{FF2B5EF4-FFF2-40B4-BE49-F238E27FC236}">
              <a16:creationId xmlns:a16="http://schemas.microsoft.com/office/drawing/2014/main" id="{EC47A8F4-F820-4767-B222-F1961713645B}"/>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18" name="テキスト ボックス 417">
          <a:extLst>
            <a:ext uri="{FF2B5EF4-FFF2-40B4-BE49-F238E27FC236}">
              <a16:creationId xmlns:a16="http://schemas.microsoft.com/office/drawing/2014/main" id="{4102946A-78BC-481C-A149-3CB2D0B162E9}"/>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9" name="直線コネクタ 418">
          <a:extLst>
            <a:ext uri="{FF2B5EF4-FFF2-40B4-BE49-F238E27FC236}">
              <a16:creationId xmlns:a16="http://schemas.microsoft.com/office/drawing/2014/main" id="{780837A3-7C1F-44BF-842E-422D4E442A2C}"/>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0" name="テキスト ボックス 419">
          <a:extLst>
            <a:ext uri="{FF2B5EF4-FFF2-40B4-BE49-F238E27FC236}">
              <a16:creationId xmlns:a16="http://schemas.microsoft.com/office/drawing/2014/main" id="{74301803-7E87-47EE-AAA8-333DB297E3DB}"/>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1" name="直線コネクタ 420">
          <a:extLst>
            <a:ext uri="{FF2B5EF4-FFF2-40B4-BE49-F238E27FC236}">
              <a16:creationId xmlns:a16="http://schemas.microsoft.com/office/drawing/2014/main" id="{A79CEEEF-22C8-4A8B-915C-6E4F81DEA2EF}"/>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2" name="テキスト ボックス 421">
          <a:extLst>
            <a:ext uri="{FF2B5EF4-FFF2-40B4-BE49-F238E27FC236}">
              <a16:creationId xmlns:a16="http://schemas.microsoft.com/office/drawing/2014/main" id="{CBE430D0-1667-49A9-A686-82E6C8A3B78C}"/>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3" name="直線コネクタ 422">
          <a:extLst>
            <a:ext uri="{FF2B5EF4-FFF2-40B4-BE49-F238E27FC236}">
              <a16:creationId xmlns:a16="http://schemas.microsoft.com/office/drawing/2014/main" id="{E2F0B5C5-ACE2-43B6-A70E-061D335814CC}"/>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4" name="テキスト ボックス 423">
          <a:extLst>
            <a:ext uri="{FF2B5EF4-FFF2-40B4-BE49-F238E27FC236}">
              <a16:creationId xmlns:a16="http://schemas.microsoft.com/office/drawing/2014/main" id="{5359ED96-FD67-4E44-A31B-329DA4784C30}"/>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5" name="直線コネクタ 424">
          <a:extLst>
            <a:ext uri="{FF2B5EF4-FFF2-40B4-BE49-F238E27FC236}">
              <a16:creationId xmlns:a16="http://schemas.microsoft.com/office/drawing/2014/main" id="{EE51F59A-0083-4640-82F8-4E26033B2906}"/>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6" name="テキスト ボックス 425">
          <a:extLst>
            <a:ext uri="{FF2B5EF4-FFF2-40B4-BE49-F238E27FC236}">
              <a16:creationId xmlns:a16="http://schemas.microsoft.com/office/drawing/2014/main" id="{4B61CCFC-8169-4B4C-BD40-02B25FBF282E}"/>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7" name="直線コネクタ 426">
          <a:extLst>
            <a:ext uri="{FF2B5EF4-FFF2-40B4-BE49-F238E27FC236}">
              <a16:creationId xmlns:a16="http://schemas.microsoft.com/office/drawing/2014/main" id="{18A3FFCA-058E-4B44-A62A-2455391C1D17}"/>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8" name="テキスト ボックス 427">
          <a:extLst>
            <a:ext uri="{FF2B5EF4-FFF2-40B4-BE49-F238E27FC236}">
              <a16:creationId xmlns:a16="http://schemas.microsoft.com/office/drawing/2014/main" id="{BD6FDF88-3169-426A-A274-D333226C597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9" name="【市民会館】&#10;一人当たり面積グラフ枠">
          <a:extLst>
            <a:ext uri="{FF2B5EF4-FFF2-40B4-BE49-F238E27FC236}">
              <a16:creationId xmlns:a16="http://schemas.microsoft.com/office/drawing/2014/main" id="{8BC34B4F-2A3E-438F-B013-F520E0B0F949}"/>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97427</xdr:rowOff>
    </xdr:from>
    <xdr:to>
      <xdr:col>54</xdr:col>
      <xdr:colOff>189865</xdr:colOff>
      <xdr:row>108</xdr:row>
      <xdr:rowOff>151312</xdr:rowOff>
    </xdr:to>
    <xdr:cxnSp macro="">
      <xdr:nvCxnSpPr>
        <xdr:cNvPr id="430" name="直線コネクタ 429">
          <a:extLst>
            <a:ext uri="{FF2B5EF4-FFF2-40B4-BE49-F238E27FC236}">
              <a16:creationId xmlns:a16="http://schemas.microsoft.com/office/drawing/2014/main" id="{9DE1644B-D547-42D1-8A6E-4691EB37CB43}"/>
            </a:ext>
          </a:extLst>
        </xdr:cNvPr>
        <xdr:cNvCxnSpPr/>
      </xdr:nvCxnSpPr>
      <xdr:spPr>
        <a:xfrm flipV="1">
          <a:off x="9219565" y="16693787"/>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31" name="【市民会館】&#10;一人当たり面積最小値テキスト">
          <a:extLst>
            <a:ext uri="{FF2B5EF4-FFF2-40B4-BE49-F238E27FC236}">
              <a16:creationId xmlns:a16="http://schemas.microsoft.com/office/drawing/2014/main" id="{5A383A1C-9E99-4BBF-BFE3-F450E5D4D82E}"/>
            </a:ext>
          </a:extLst>
        </xdr:cNvPr>
        <xdr:cNvSpPr txBox="1"/>
      </xdr:nvSpPr>
      <xdr:spPr>
        <a:xfrm>
          <a:off x="9258300" y="1826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32" name="直線コネクタ 431">
          <a:extLst>
            <a:ext uri="{FF2B5EF4-FFF2-40B4-BE49-F238E27FC236}">
              <a16:creationId xmlns:a16="http://schemas.microsoft.com/office/drawing/2014/main" id="{B76EBEB1-8A45-4A03-AE88-4A1FD99A4CF3}"/>
            </a:ext>
          </a:extLst>
        </xdr:cNvPr>
        <xdr:cNvCxnSpPr/>
      </xdr:nvCxnSpPr>
      <xdr:spPr>
        <a:xfrm>
          <a:off x="9154160" y="182564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44104</xdr:rowOff>
    </xdr:from>
    <xdr:ext cx="469744" cy="259045"/>
    <xdr:sp macro="" textlink="">
      <xdr:nvSpPr>
        <xdr:cNvPr id="433" name="【市民会館】&#10;一人当たり面積最大値テキスト">
          <a:extLst>
            <a:ext uri="{FF2B5EF4-FFF2-40B4-BE49-F238E27FC236}">
              <a16:creationId xmlns:a16="http://schemas.microsoft.com/office/drawing/2014/main" id="{5339E8F2-8064-4699-98EC-53597B0D18CA}"/>
            </a:ext>
          </a:extLst>
        </xdr:cNvPr>
        <xdr:cNvSpPr txBox="1"/>
      </xdr:nvSpPr>
      <xdr:spPr>
        <a:xfrm>
          <a:off x="9258300" y="16472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97427</xdr:rowOff>
    </xdr:from>
    <xdr:to>
      <xdr:col>55</xdr:col>
      <xdr:colOff>88900</xdr:colOff>
      <xdr:row>99</xdr:row>
      <xdr:rowOff>97427</xdr:rowOff>
    </xdr:to>
    <xdr:cxnSp macro="">
      <xdr:nvCxnSpPr>
        <xdr:cNvPr id="434" name="直線コネクタ 433">
          <a:extLst>
            <a:ext uri="{FF2B5EF4-FFF2-40B4-BE49-F238E27FC236}">
              <a16:creationId xmlns:a16="http://schemas.microsoft.com/office/drawing/2014/main" id="{E27F7EB1-C12B-4909-9407-65A9C56C056C}"/>
            </a:ext>
          </a:extLst>
        </xdr:cNvPr>
        <xdr:cNvCxnSpPr/>
      </xdr:nvCxnSpPr>
      <xdr:spPr>
        <a:xfrm>
          <a:off x="9154160" y="166937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84200</xdr:rowOff>
    </xdr:from>
    <xdr:ext cx="469744" cy="259045"/>
    <xdr:sp macro="" textlink="">
      <xdr:nvSpPr>
        <xdr:cNvPr id="435" name="【市民会館】&#10;一人当たり面積平均値テキスト">
          <a:extLst>
            <a:ext uri="{FF2B5EF4-FFF2-40B4-BE49-F238E27FC236}">
              <a16:creationId xmlns:a16="http://schemas.microsoft.com/office/drawing/2014/main" id="{1C85D3CB-C5EC-4C00-97BE-FC0D5DA4F8DE}"/>
            </a:ext>
          </a:extLst>
        </xdr:cNvPr>
        <xdr:cNvSpPr txBox="1"/>
      </xdr:nvSpPr>
      <xdr:spPr>
        <a:xfrm>
          <a:off x="9258300" y="17686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61323</xdr:rowOff>
    </xdr:from>
    <xdr:to>
      <xdr:col>55</xdr:col>
      <xdr:colOff>50800</xdr:colOff>
      <xdr:row>106</xdr:row>
      <xdr:rowOff>162923</xdr:rowOff>
    </xdr:to>
    <xdr:sp macro="" textlink="">
      <xdr:nvSpPr>
        <xdr:cNvPr id="436" name="フローチャート: 判断 435">
          <a:extLst>
            <a:ext uri="{FF2B5EF4-FFF2-40B4-BE49-F238E27FC236}">
              <a16:creationId xmlns:a16="http://schemas.microsoft.com/office/drawing/2014/main" id="{598D9B32-B687-45CA-ACF0-16B3469ABB2B}"/>
            </a:ext>
          </a:extLst>
        </xdr:cNvPr>
        <xdr:cNvSpPr/>
      </xdr:nvSpPr>
      <xdr:spPr>
        <a:xfrm>
          <a:off x="9192260" y="1783116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51526</xdr:rowOff>
    </xdr:from>
    <xdr:to>
      <xdr:col>50</xdr:col>
      <xdr:colOff>165100</xdr:colOff>
      <xdr:row>106</xdr:row>
      <xdr:rowOff>153126</xdr:rowOff>
    </xdr:to>
    <xdr:sp macro="" textlink="">
      <xdr:nvSpPr>
        <xdr:cNvPr id="437" name="フローチャート: 判断 436">
          <a:extLst>
            <a:ext uri="{FF2B5EF4-FFF2-40B4-BE49-F238E27FC236}">
              <a16:creationId xmlns:a16="http://schemas.microsoft.com/office/drawing/2014/main" id="{CF961519-0CA0-4CF4-B6F4-C3C42324477C}"/>
            </a:ext>
          </a:extLst>
        </xdr:cNvPr>
        <xdr:cNvSpPr/>
      </xdr:nvSpPr>
      <xdr:spPr>
        <a:xfrm>
          <a:off x="8445500" y="1782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38" name="フローチャート: 判断 437">
          <a:extLst>
            <a:ext uri="{FF2B5EF4-FFF2-40B4-BE49-F238E27FC236}">
              <a16:creationId xmlns:a16="http://schemas.microsoft.com/office/drawing/2014/main" id="{A196A83E-515D-4ECE-976B-BB402F25A6B4}"/>
            </a:ext>
          </a:extLst>
        </xdr:cNvPr>
        <xdr:cNvSpPr/>
      </xdr:nvSpPr>
      <xdr:spPr>
        <a:xfrm>
          <a:off x="767080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439" name="フローチャート: 判断 438">
          <a:extLst>
            <a:ext uri="{FF2B5EF4-FFF2-40B4-BE49-F238E27FC236}">
              <a16:creationId xmlns:a16="http://schemas.microsoft.com/office/drawing/2014/main" id="{AD6D91D5-2333-49BF-B0D8-BFF2465EFE39}"/>
            </a:ext>
          </a:extLst>
        </xdr:cNvPr>
        <xdr:cNvSpPr/>
      </xdr:nvSpPr>
      <xdr:spPr>
        <a:xfrm>
          <a:off x="6873240" y="1782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14BC679F-62D0-4ABB-85E5-1B3BBFE2627D}"/>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6654A611-A889-43EA-B42F-EDF68BD00F2E}"/>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2" name="テキスト ボックス 441">
          <a:extLst>
            <a:ext uri="{FF2B5EF4-FFF2-40B4-BE49-F238E27FC236}">
              <a16:creationId xmlns:a16="http://schemas.microsoft.com/office/drawing/2014/main" id="{6269C47E-D89E-4700-BAEC-3A5EBEE1F754}"/>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B943901D-7339-409F-A312-AD90F00F2813}"/>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632D2594-25D6-4CA1-9205-437AF3525F41}"/>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45" name="楕円 444">
          <a:extLst>
            <a:ext uri="{FF2B5EF4-FFF2-40B4-BE49-F238E27FC236}">
              <a16:creationId xmlns:a16="http://schemas.microsoft.com/office/drawing/2014/main" id="{423E60BB-6CC9-40C0-BF8D-CAFAA9761263}"/>
            </a:ext>
          </a:extLst>
        </xdr:cNvPr>
        <xdr:cNvSpPr/>
      </xdr:nvSpPr>
      <xdr:spPr>
        <a:xfrm>
          <a:off x="9192260" y="17909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118127</xdr:rowOff>
    </xdr:from>
    <xdr:ext cx="469744" cy="259045"/>
    <xdr:sp macro="" textlink="">
      <xdr:nvSpPr>
        <xdr:cNvPr id="446" name="【市民会館】&#10;一人当たり面積該当値テキスト">
          <a:extLst>
            <a:ext uri="{FF2B5EF4-FFF2-40B4-BE49-F238E27FC236}">
              <a16:creationId xmlns:a16="http://schemas.microsoft.com/office/drawing/2014/main" id="{9D6E97A8-1AC4-40F3-A07D-17370BF59AD5}"/>
            </a:ext>
          </a:extLst>
        </xdr:cNvPr>
        <xdr:cNvSpPr txBox="1"/>
      </xdr:nvSpPr>
      <xdr:spPr>
        <a:xfrm>
          <a:off x="9258300"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142966</xdr:rowOff>
    </xdr:from>
    <xdr:to>
      <xdr:col>50</xdr:col>
      <xdr:colOff>165100</xdr:colOff>
      <xdr:row>107</xdr:row>
      <xdr:rowOff>73116</xdr:rowOff>
    </xdr:to>
    <xdr:sp macro="" textlink="">
      <xdr:nvSpPr>
        <xdr:cNvPr id="447" name="楕円 446">
          <a:extLst>
            <a:ext uri="{FF2B5EF4-FFF2-40B4-BE49-F238E27FC236}">
              <a16:creationId xmlns:a16="http://schemas.microsoft.com/office/drawing/2014/main" id="{98277A24-9698-4253-9FF3-330EB933ECBE}"/>
            </a:ext>
          </a:extLst>
        </xdr:cNvPr>
        <xdr:cNvSpPr/>
      </xdr:nvSpPr>
      <xdr:spPr>
        <a:xfrm>
          <a:off x="8445500" y="17912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22316</xdr:rowOff>
    </xdr:to>
    <xdr:cxnSp macro="">
      <xdr:nvCxnSpPr>
        <xdr:cNvPr id="448" name="直線コネクタ 447">
          <a:extLst>
            <a:ext uri="{FF2B5EF4-FFF2-40B4-BE49-F238E27FC236}">
              <a16:creationId xmlns:a16="http://schemas.microsoft.com/office/drawing/2014/main" id="{0F184756-18AE-4C0D-9F88-F7CD47C4C34B}"/>
            </a:ext>
          </a:extLst>
        </xdr:cNvPr>
        <xdr:cNvCxnSpPr/>
      </xdr:nvCxnSpPr>
      <xdr:spPr>
        <a:xfrm flipV="1">
          <a:off x="8496300" y="17956530"/>
          <a:ext cx="7239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146231</xdr:rowOff>
    </xdr:from>
    <xdr:to>
      <xdr:col>46</xdr:col>
      <xdr:colOff>38100</xdr:colOff>
      <xdr:row>107</xdr:row>
      <xdr:rowOff>76381</xdr:rowOff>
    </xdr:to>
    <xdr:sp macro="" textlink="">
      <xdr:nvSpPr>
        <xdr:cNvPr id="449" name="楕円 448">
          <a:extLst>
            <a:ext uri="{FF2B5EF4-FFF2-40B4-BE49-F238E27FC236}">
              <a16:creationId xmlns:a16="http://schemas.microsoft.com/office/drawing/2014/main" id="{F8A69066-484E-4447-9ADF-3C103897BFF1}"/>
            </a:ext>
          </a:extLst>
        </xdr:cNvPr>
        <xdr:cNvSpPr/>
      </xdr:nvSpPr>
      <xdr:spPr>
        <a:xfrm>
          <a:off x="7670800" y="179160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22316</xdr:rowOff>
    </xdr:from>
    <xdr:to>
      <xdr:col>50</xdr:col>
      <xdr:colOff>114300</xdr:colOff>
      <xdr:row>107</xdr:row>
      <xdr:rowOff>25581</xdr:rowOff>
    </xdr:to>
    <xdr:cxnSp macro="">
      <xdr:nvCxnSpPr>
        <xdr:cNvPr id="450" name="直線コネクタ 449">
          <a:extLst>
            <a:ext uri="{FF2B5EF4-FFF2-40B4-BE49-F238E27FC236}">
              <a16:creationId xmlns:a16="http://schemas.microsoft.com/office/drawing/2014/main" id="{906384B5-E09D-40B4-82FA-D0B4D7C488D6}"/>
            </a:ext>
          </a:extLst>
        </xdr:cNvPr>
        <xdr:cNvCxnSpPr/>
      </xdr:nvCxnSpPr>
      <xdr:spPr>
        <a:xfrm flipV="1">
          <a:off x="7713980" y="17959796"/>
          <a:ext cx="7823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146231</xdr:rowOff>
    </xdr:from>
    <xdr:to>
      <xdr:col>41</xdr:col>
      <xdr:colOff>101600</xdr:colOff>
      <xdr:row>107</xdr:row>
      <xdr:rowOff>76381</xdr:rowOff>
    </xdr:to>
    <xdr:sp macro="" textlink="">
      <xdr:nvSpPr>
        <xdr:cNvPr id="451" name="楕円 450">
          <a:extLst>
            <a:ext uri="{FF2B5EF4-FFF2-40B4-BE49-F238E27FC236}">
              <a16:creationId xmlns:a16="http://schemas.microsoft.com/office/drawing/2014/main" id="{F178CF56-7FAD-4BAF-B00F-55E429793991}"/>
            </a:ext>
          </a:extLst>
        </xdr:cNvPr>
        <xdr:cNvSpPr/>
      </xdr:nvSpPr>
      <xdr:spPr>
        <a:xfrm>
          <a:off x="6873240" y="179160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25581</xdr:rowOff>
    </xdr:from>
    <xdr:to>
      <xdr:col>45</xdr:col>
      <xdr:colOff>177800</xdr:colOff>
      <xdr:row>107</xdr:row>
      <xdr:rowOff>25581</xdr:rowOff>
    </xdr:to>
    <xdr:cxnSp macro="">
      <xdr:nvCxnSpPr>
        <xdr:cNvPr id="452" name="直線コネクタ 451">
          <a:extLst>
            <a:ext uri="{FF2B5EF4-FFF2-40B4-BE49-F238E27FC236}">
              <a16:creationId xmlns:a16="http://schemas.microsoft.com/office/drawing/2014/main" id="{9C2B6B4D-CAAD-4F05-A8EC-5AE9D2872959}"/>
            </a:ext>
          </a:extLst>
        </xdr:cNvPr>
        <xdr:cNvCxnSpPr/>
      </xdr:nvCxnSpPr>
      <xdr:spPr>
        <a:xfrm>
          <a:off x="6924040" y="1796306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169653</xdr:rowOff>
    </xdr:from>
    <xdr:ext cx="469744" cy="259045"/>
    <xdr:sp macro="" textlink="">
      <xdr:nvSpPr>
        <xdr:cNvPr id="453" name="n_1aveValue【市民会館】&#10;一人当たり面積">
          <a:extLst>
            <a:ext uri="{FF2B5EF4-FFF2-40B4-BE49-F238E27FC236}">
              <a16:creationId xmlns:a16="http://schemas.microsoft.com/office/drawing/2014/main" id="{144881FE-9BBD-4312-88CC-4A465A332D65}"/>
            </a:ext>
          </a:extLst>
        </xdr:cNvPr>
        <xdr:cNvSpPr txBox="1"/>
      </xdr:nvSpPr>
      <xdr:spPr>
        <a:xfrm>
          <a:off x="8271587" y="1760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54" name="n_2aveValue【市民会館】&#10;一人当たり面積">
          <a:extLst>
            <a:ext uri="{FF2B5EF4-FFF2-40B4-BE49-F238E27FC236}">
              <a16:creationId xmlns:a16="http://schemas.microsoft.com/office/drawing/2014/main" id="{94CD4FA6-DB21-4E8E-9F54-BC391CF9173E}"/>
            </a:ext>
          </a:extLst>
        </xdr:cNvPr>
        <xdr:cNvSpPr txBox="1"/>
      </xdr:nvSpPr>
      <xdr:spPr>
        <a:xfrm>
          <a:off x="750958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4734</xdr:rowOff>
    </xdr:from>
    <xdr:ext cx="469744" cy="259045"/>
    <xdr:sp macro="" textlink="">
      <xdr:nvSpPr>
        <xdr:cNvPr id="455" name="n_3aveValue【市民会館】&#10;一人当たり面積">
          <a:extLst>
            <a:ext uri="{FF2B5EF4-FFF2-40B4-BE49-F238E27FC236}">
              <a16:creationId xmlns:a16="http://schemas.microsoft.com/office/drawing/2014/main" id="{FB868C21-5EB4-47B1-95E9-878C88851C32}"/>
            </a:ext>
          </a:extLst>
        </xdr:cNvPr>
        <xdr:cNvSpPr txBox="1"/>
      </xdr:nvSpPr>
      <xdr:spPr>
        <a:xfrm>
          <a:off x="671202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64243</xdr:rowOff>
    </xdr:from>
    <xdr:ext cx="469744" cy="259045"/>
    <xdr:sp macro="" textlink="">
      <xdr:nvSpPr>
        <xdr:cNvPr id="456" name="n_1mainValue【市民会館】&#10;一人当たり面積">
          <a:extLst>
            <a:ext uri="{FF2B5EF4-FFF2-40B4-BE49-F238E27FC236}">
              <a16:creationId xmlns:a16="http://schemas.microsoft.com/office/drawing/2014/main" id="{5A67AAE5-737E-4491-BE56-441F16284B92}"/>
            </a:ext>
          </a:extLst>
        </xdr:cNvPr>
        <xdr:cNvSpPr txBox="1"/>
      </xdr:nvSpPr>
      <xdr:spPr>
        <a:xfrm>
          <a:off x="8271587"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67508</xdr:rowOff>
    </xdr:from>
    <xdr:ext cx="469744" cy="259045"/>
    <xdr:sp macro="" textlink="">
      <xdr:nvSpPr>
        <xdr:cNvPr id="457" name="n_2mainValue【市民会館】&#10;一人当たり面積">
          <a:extLst>
            <a:ext uri="{FF2B5EF4-FFF2-40B4-BE49-F238E27FC236}">
              <a16:creationId xmlns:a16="http://schemas.microsoft.com/office/drawing/2014/main" id="{92DC36ED-0DCC-469A-8487-6F9BB27213E3}"/>
            </a:ext>
          </a:extLst>
        </xdr:cNvPr>
        <xdr:cNvSpPr txBox="1"/>
      </xdr:nvSpPr>
      <xdr:spPr>
        <a:xfrm>
          <a:off x="7509587" y="180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67508</xdr:rowOff>
    </xdr:from>
    <xdr:ext cx="469744" cy="259045"/>
    <xdr:sp macro="" textlink="">
      <xdr:nvSpPr>
        <xdr:cNvPr id="458" name="n_3mainValue【市民会館】&#10;一人当たり面積">
          <a:extLst>
            <a:ext uri="{FF2B5EF4-FFF2-40B4-BE49-F238E27FC236}">
              <a16:creationId xmlns:a16="http://schemas.microsoft.com/office/drawing/2014/main" id="{FD49BEA7-7485-4801-8807-F1820FA86D6A}"/>
            </a:ext>
          </a:extLst>
        </xdr:cNvPr>
        <xdr:cNvSpPr txBox="1"/>
      </xdr:nvSpPr>
      <xdr:spPr>
        <a:xfrm>
          <a:off x="6712027" y="180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9" name="正方形/長方形 458">
          <a:extLst>
            <a:ext uri="{FF2B5EF4-FFF2-40B4-BE49-F238E27FC236}">
              <a16:creationId xmlns:a16="http://schemas.microsoft.com/office/drawing/2014/main" id="{8F32624B-A0B8-4642-9071-0113D11C3CE4}"/>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0" name="正方形/長方形 459">
          <a:extLst>
            <a:ext uri="{FF2B5EF4-FFF2-40B4-BE49-F238E27FC236}">
              <a16:creationId xmlns:a16="http://schemas.microsoft.com/office/drawing/2014/main" id="{DDE8B642-5C7F-413B-8D67-DE996DC5A142}"/>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1" name="正方形/長方形 460">
          <a:extLst>
            <a:ext uri="{FF2B5EF4-FFF2-40B4-BE49-F238E27FC236}">
              <a16:creationId xmlns:a16="http://schemas.microsoft.com/office/drawing/2014/main" id="{3189EEC2-AFFA-4861-A0CA-3D2AF67221A5}"/>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2" name="正方形/長方形 461">
          <a:extLst>
            <a:ext uri="{FF2B5EF4-FFF2-40B4-BE49-F238E27FC236}">
              <a16:creationId xmlns:a16="http://schemas.microsoft.com/office/drawing/2014/main" id="{05A921EA-3929-4069-B3EB-C9F64C6458F9}"/>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3" name="正方形/長方形 462">
          <a:extLst>
            <a:ext uri="{FF2B5EF4-FFF2-40B4-BE49-F238E27FC236}">
              <a16:creationId xmlns:a16="http://schemas.microsoft.com/office/drawing/2014/main" id="{64E39165-3038-4AA2-88BA-1AC73BD94886}"/>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4" name="正方形/長方形 463">
          <a:extLst>
            <a:ext uri="{FF2B5EF4-FFF2-40B4-BE49-F238E27FC236}">
              <a16:creationId xmlns:a16="http://schemas.microsoft.com/office/drawing/2014/main" id="{2E91B95F-3707-4C84-9207-C1FE28703922}"/>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5" name="正方形/長方形 464">
          <a:extLst>
            <a:ext uri="{FF2B5EF4-FFF2-40B4-BE49-F238E27FC236}">
              <a16:creationId xmlns:a16="http://schemas.microsoft.com/office/drawing/2014/main" id="{8053E40C-4AF8-4695-A84A-BB0E6CB7E7B9}"/>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6" name="正方形/長方形 465">
          <a:extLst>
            <a:ext uri="{FF2B5EF4-FFF2-40B4-BE49-F238E27FC236}">
              <a16:creationId xmlns:a16="http://schemas.microsoft.com/office/drawing/2014/main" id="{D3D39E23-C22E-49F5-853F-FCE51591DA9D}"/>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7" name="テキスト ボックス 466">
          <a:extLst>
            <a:ext uri="{FF2B5EF4-FFF2-40B4-BE49-F238E27FC236}">
              <a16:creationId xmlns:a16="http://schemas.microsoft.com/office/drawing/2014/main" id="{664FB52E-B0DC-4B7C-8AA2-0F20A0FB7759}"/>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8" name="直線コネクタ 467">
          <a:extLst>
            <a:ext uri="{FF2B5EF4-FFF2-40B4-BE49-F238E27FC236}">
              <a16:creationId xmlns:a16="http://schemas.microsoft.com/office/drawing/2014/main" id="{27DE61F7-15AF-4BD9-8B90-C429093C09B1}"/>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9" name="直線コネクタ 468">
          <a:extLst>
            <a:ext uri="{FF2B5EF4-FFF2-40B4-BE49-F238E27FC236}">
              <a16:creationId xmlns:a16="http://schemas.microsoft.com/office/drawing/2014/main" id="{6AFA138B-C53B-4BAC-AA4E-04D95E1FF850}"/>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70" name="テキスト ボックス 469">
          <a:extLst>
            <a:ext uri="{FF2B5EF4-FFF2-40B4-BE49-F238E27FC236}">
              <a16:creationId xmlns:a16="http://schemas.microsoft.com/office/drawing/2014/main" id="{B7F7F363-03A6-4097-B9D3-B35FD3BE5824}"/>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1" name="直線コネクタ 470">
          <a:extLst>
            <a:ext uri="{FF2B5EF4-FFF2-40B4-BE49-F238E27FC236}">
              <a16:creationId xmlns:a16="http://schemas.microsoft.com/office/drawing/2014/main" id="{1AEA0402-EADC-44C7-A9D5-A054E0BFC893}"/>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2" name="テキスト ボックス 471">
          <a:extLst>
            <a:ext uri="{FF2B5EF4-FFF2-40B4-BE49-F238E27FC236}">
              <a16:creationId xmlns:a16="http://schemas.microsoft.com/office/drawing/2014/main" id="{836674AB-1DD9-4769-92F6-49DB12CF404F}"/>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3" name="直線コネクタ 472">
          <a:extLst>
            <a:ext uri="{FF2B5EF4-FFF2-40B4-BE49-F238E27FC236}">
              <a16:creationId xmlns:a16="http://schemas.microsoft.com/office/drawing/2014/main" id="{FB4CE270-65F8-4D91-B4B4-DE2AA2FD8171}"/>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4" name="テキスト ボックス 473">
          <a:extLst>
            <a:ext uri="{FF2B5EF4-FFF2-40B4-BE49-F238E27FC236}">
              <a16:creationId xmlns:a16="http://schemas.microsoft.com/office/drawing/2014/main" id="{03BCE6F0-02FF-4620-A3D0-F4C56A7BC9CC}"/>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5" name="直線コネクタ 474">
          <a:extLst>
            <a:ext uri="{FF2B5EF4-FFF2-40B4-BE49-F238E27FC236}">
              <a16:creationId xmlns:a16="http://schemas.microsoft.com/office/drawing/2014/main" id="{01AC1E21-EB0D-48B9-B2A9-8B06ED7DC629}"/>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6" name="テキスト ボックス 475">
          <a:extLst>
            <a:ext uri="{FF2B5EF4-FFF2-40B4-BE49-F238E27FC236}">
              <a16:creationId xmlns:a16="http://schemas.microsoft.com/office/drawing/2014/main" id="{79A1BA68-800B-47E8-8799-D8CCA4F6D2BD}"/>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7" name="直線コネクタ 476">
          <a:extLst>
            <a:ext uri="{FF2B5EF4-FFF2-40B4-BE49-F238E27FC236}">
              <a16:creationId xmlns:a16="http://schemas.microsoft.com/office/drawing/2014/main" id="{5FA2FF71-0C66-42DE-B88C-A08FEF9CDA66}"/>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8" name="テキスト ボックス 477">
          <a:extLst>
            <a:ext uri="{FF2B5EF4-FFF2-40B4-BE49-F238E27FC236}">
              <a16:creationId xmlns:a16="http://schemas.microsoft.com/office/drawing/2014/main" id="{5FA34C6B-CDD2-427F-9BEB-B0ED03380E1F}"/>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9" name="直線コネクタ 478">
          <a:extLst>
            <a:ext uri="{FF2B5EF4-FFF2-40B4-BE49-F238E27FC236}">
              <a16:creationId xmlns:a16="http://schemas.microsoft.com/office/drawing/2014/main" id="{EFF75C4B-A282-4369-86E9-7D8C1216B9BA}"/>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80" name="テキスト ボックス 479">
          <a:extLst>
            <a:ext uri="{FF2B5EF4-FFF2-40B4-BE49-F238E27FC236}">
              <a16:creationId xmlns:a16="http://schemas.microsoft.com/office/drawing/2014/main" id="{B14E3A94-3F5F-47E3-8C6C-566AD6DF905B}"/>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1" name="直線コネクタ 480">
          <a:extLst>
            <a:ext uri="{FF2B5EF4-FFF2-40B4-BE49-F238E27FC236}">
              <a16:creationId xmlns:a16="http://schemas.microsoft.com/office/drawing/2014/main" id="{26093E1C-CA89-42C4-97BB-BF5A2642578E}"/>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2" name="テキスト ボックス 481">
          <a:extLst>
            <a:ext uri="{FF2B5EF4-FFF2-40B4-BE49-F238E27FC236}">
              <a16:creationId xmlns:a16="http://schemas.microsoft.com/office/drawing/2014/main" id="{18030C47-1FAA-40D8-A6E1-5F7F49C010CA}"/>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3" name="【一般廃棄物処理施設】&#10;有形固定資産減価償却率グラフ枠">
          <a:extLst>
            <a:ext uri="{FF2B5EF4-FFF2-40B4-BE49-F238E27FC236}">
              <a16:creationId xmlns:a16="http://schemas.microsoft.com/office/drawing/2014/main" id="{F540F9EB-0681-499C-BC07-5055F0D9078E}"/>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87630</xdr:rowOff>
    </xdr:from>
    <xdr:to>
      <xdr:col>85</xdr:col>
      <xdr:colOff>126364</xdr:colOff>
      <xdr:row>41</xdr:row>
      <xdr:rowOff>125185</xdr:rowOff>
    </xdr:to>
    <xdr:cxnSp macro="">
      <xdr:nvCxnSpPr>
        <xdr:cNvPr id="484" name="直線コネクタ 483">
          <a:extLst>
            <a:ext uri="{FF2B5EF4-FFF2-40B4-BE49-F238E27FC236}">
              <a16:creationId xmlns:a16="http://schemas.microsoft.com/office/drawing/2014/main" id="{3285D9B0-6554-4951-A540-581BDFD48AEF}"/>
            </a:ext>
          </a:extLst>
        </xdr:cNvPr>
        <xdr:cNvCxnSpPr/>
      </xdr:nvCxnSpPr>
      <xdr:spPr>
        <a:xfrm flipV="1">
          <a:off x="14375764" y="5619750"/>
          <a:ext cx="0" cy="137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129012</xdr:rowOff>
    </xdr:from>
    <xdr:ext cx="340478" cy="259045"/>
    <xdr:sp macro="" textlink="">
      <xdr:nvSpPr>
        <xdr:cNvPr id="485" name="【一般廃棄物処理施設】&#10;有形固定資産減価償却率最小値テキスト">
          <a:extLst>
            <a:ext uri="{FF2B5EF4-FFF2-40B4-BE49-F238E27FC236}">
              <a16:creationId xmlns:a16="http://schemas.microsoft.com/office/drawing/2014/main" id="{EDE0F842-D170-4D88-8F8B-971584EF0D96}"/>
            </a:ext>
          </a:extLst>
        </xdr:cNvPr>
        <xdr:cNvSpPr txBox="1"/>
      </xdr:nvSpPr>
      <xdr:spPr>
        <a:xfrm>
          <a:off x="14414500" y="7002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125185</xdr:rowOff>
    </xdr:from>
    <xdr:to>
      <xdr:col>86</xdr:col>
      <xdr:colOff>25400</xdr:colOff>
      <xdr:row>41</xdr:row>
      <xdr:rowOff>125185</xdr:rowOff>
    </xdr:to>
    <xdr:cxnSp macro="">
      <xdr:nvCxnSpPr>
        <xdr:cNvPr id="486" name="直線コネクタ 485">
          <a:extLst>
            <a:ext uri="{FF2B5EF4-FFF2-40B4-BE49-F238E27FC236}">
              <a16:creationId xmlns:a16="http://schemas.microsoft.com/office/drawing/2014/main" id="{EEDAD97B-593E-481E-9028-F9D71FB4231F}"/>
            </a:ext>
          </a:extLst>
        </xdr:cNvPr>
        <xdr:cNvCxnSpPr/>
      </xdr:nvCxnSpPr>
      <xdr:spPr>
        <a:xfrm>
          <a:off x="14287500" y="6998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34307</xdr:rowOff>
    </xdr:from>
    <xdr:ext cx="405111" cy="259045"/>
    <xdr:sp macro="" textlink="">
      <xdr:nvSpPr>
        <xdr:cNvPr id="487" name="【一般廃棄物処理施設】&#10;有形固定資産減価償却率最大値テキスト">
          <a:extLst>
            <a:ext uri="{FF2B5EF4-FFF2-40B4-BE49-F238E27FC236}">
              <a16:creationId xmlns:a16="http://schemas.microsoft.com/office/drawing/2014/main" id="{E2A95AB2-92D9-493C-8062-2DA796958537}"/>
            </a:ext>
          </a:extLst>
        </xdr:cNvPr>
        <xdr:cNvSpPr txBox="1"/>
      </xdr:nvSpPr>
      <xdr:spPr>
        <a:xfrm>
          <a:off x="14414500"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87630</xdr:rowOff>
    </xdr:from>
    <xdr:to>
      <xdr:col>86</xdr:col>
      <xdr:colOff>25400</xdr:colOff>
      <xdr:row>33</xdr:row>
      <xdr:rowOff>87630</xdr:rowOff>
    </xdr:to>
    <xdr:cxnSp macro="">
      <xdr:nvCxnSpPr>
        <xdr:cNvPr id="488" name="直線コネクタ 487">
          <a:extLst>
            <a:ext uri="{FF2B5EF4-FFF2-40B4-BE49-F238E27FC236}">
              <a16:creationId xmlns:a16="http://schemas.microsoft.com/office/drawing/2014/main" id="{1FDBA392-1EC8-42ED-9E0C-C6FA875F5A14}"/>
            </a:ext>
          </a:extLst>
        </xdr:cNvPr>
        <xdr:cNvCxnSpPr/>
      </xdr:nvCxnSpPr>
      <xdr:spPr>
        <a:xfrm>
          <a:off x="14287500" y="5619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154050</xdr:rowOff>
    </xdr:from>
    <xdr:ext cx="405111" cy="259045"/>
    <xdr:sp macro="" textlink="">
      <xdr:nvSpPr>
        <xdr:cNvPr id="489" name="【一般廃棄物処理施設】&#10;有形固定資産減価償却率平均値テキスト">
          <a:extLst>
            <a:ext uri="{FF2B5EF4-FFF2-40B4-BE49-F238E27FC236}">
              <a16:creationId xmlns:a16="http://schemas.microsoft.com/office/drawing/2014/main" id="{D9670A4F-DF4F-401D-BE8E-08DD375FE65E}"/>
            </a:ext>
          </a:extLst>
        </xdr:cNvPr>
        <xdr:cNvSpPr txBox="1"/>
      </xdr:nvSpPr>
      <xdr:spPr>
        <a:xfrm>
          <a:off x="14414500" y="60214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4173</xdr:rowOff>
    </xdr:from>
    <xdr:to>
      <xdr:col>85</xdr:col>
      <xdr:colOff>177800</xdr:colOff>
      <xdr:row>36</xdr:row>
      <xdr:rowOff>105773</xdr:rowOff>
    </xdr:to>
    <xdr:sp macro="" textlink="">
      <xdr:nvSpPr>
        <xdr:cNvPr id="490" name="フローチャート: 判断 489">
          <a:extLst>
            <a:ext uri="{FF2B5EF4-FFF2-40B4-BE49-F238E27FC236}">
              <a16:creationId xmlns:a16="http://schemas.microsoft.com/office/drawing/2014/main" id="{F8B20107-FB0A-40CA-AF6D-25A85136E68F}"/>
            </a:ext>
          </a:extLst>
        </xdr:cNvPr>
        <xdr:cNvSpPr/>
      </xdr:nvSpPr>
      <xdr:spPr>
        <a:xfrm>
          <a:off x="14325600" y="603921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151130</xdr:rowOff>
    </xdr:from>
    <xdr:to>
      <xdr:col>81</xdr:col>
      <xdr:colOff>101600</xdr:colOff>
      <xdr:row>36</xdr:row>
      <xdr:rowOff>81280</xdr:rowOff>
    </xdr:to>
    <xdr:sp macro="" textlink="">
      <xdr:nvSpPr>
        <xdr:cNvPr id="491" name="フローチャート: 判断 490">
          <a:extLst>
            <a:ext uri="{FF2B5EF4-FFF2-40B4-BE49-F238E27FC236}">
              <a16:creationId xmlns:a16="http://schemas.microsoft.com/office/drawing/2014/main" id="{7398C5FD-49DF-4AA7-A4C2-6D8F40D10D37}"/>
            </a:ext>
          </a:extLst>
        </xdr:cNvPr>
        <xdr:cNvSpPr/>
      </xdr:nvSpPr>
      <xdr:spPr>
        <a:xfrm>
          <a:off x="13578840" y="6018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17236</xdr:rowOff>
    </xdr:from>
    <xdr:to>
      <xdr:col>76</xdr:col>
      <xdr:colOff>165100</xdr:colOff>
      <xdr:row>36</xdr:row>
      <xdr:rowOff>118836</xdr:rowOff>
    </xdr:to>
    <xdr:sp macro="" textlink="">
      <xdr:nvSpPr>
        <xdr:cNvPr id="492" name="フローチャート: 判断 491">
          <a:extLst>
            <a:ext uri="{FF2B5EF4-FFF2-40B4-BE49-F238E27FC236}">
              <a16:creationId xmlns:a16="http://schemas.microsoft.com/office/drawing/2014/main" id="{D841123D-840E-4525-8897-020A1C7A586F}"/>
            </a:ext>
          </a:extLst>
        </xdr:cNvPr>
        <xdr:cNvSpPr/>
      </xdr:nvSpPr>
      <xdr:spPr>
        <a:xfrm>
          <a:off x="12804140" y="60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102144</xdr:rowOff>
    </xdr:from>
    <xdr:to>
      <xdr:col>72</xdr:col>
      <xdr:colOff>38100</xdr:colOff>
      <xdr:row>37</xdr:row>
      <xdr:rowOff>32294</xdr:rowOff>
    </xdr:to>
    <xdr:sp macro="" textlink="">
      <xdr:nvSpPr>
        <xdr:cNvPr id="493" name="フローチャート: 判断 492">
          <a:extLst>
            <a:ext uri="{FF2B5EF4-FFF2-40B4-BE49-F238E27FC236}">
              <a16:creationId xmlns:a16="http://schemas.microsoft.com/office/drawing/2014/main" id="{658F8860-4A8F-44DE-B3A6-FF3B13ADD1F3}"/>
            </a:ext>
          </a:extLst>
        </xdr:cNvPr>
        <xdr:cNvSpPr/>
      </xdr:nvSpPr>
      <xdr:spPr>
        <a:xfrm>
          <a:off x="12029440" y="61371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C1B7D1DC-7504-4D6F-8B8A-C686D2B69921}"/>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DBA0C93A-CAC2-4319-B214-1034389789ED}"/>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C0917D77-8C65-4E10-B101-1A31D4AAFED8}"/>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33C23EEE-9CCC-4565-9CEF-A09C3ADEEC63}"/>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7A2BFF16-B3AB-442B-9E76-B8B4069CD78E}"/>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92347</xdr:rowOff>
    </xdr:from>
    <xdr:to>
      <xdr:col>85</xdr:col>
      <xdr:colOff>177800</xdr:colOff>
      <xdr:row>36</xdr:row>
      <xdr:rowOff>22497</xdr:rowOff>
    </xdr:to>
    <xdr:sp macro="" textlink="">
      <xdr:nvSpPr>
        <xdr:cNvPr id="499" name="楕円 498">
          <a:extLst>
            <a:ext uri="{FF2B5EF4-FFF2-40B4-BE49-F238E27FC236}">
              <a16:creationId xmlns:a16="http://schemas.microsoft.com/office/drawing/2014/main" id="{230E8E30-CC0D-4A4F-BC29-C8FFBB4295B4}"/>
            </a:ext>
          </a:extLst>
        </xdr:cNvPr>
        <xdr:cNvSpPr/>
      </xdr:nvSpPr>
      <xdr:spPr>
        <a:xfrm>
          <a:off x="14325600" y="595974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115224</xdr:rowOff>
    </xdr:from>
    <xdr:ext cx="405111" cy="259045"/>
    <xdr:sp macro="" textlink="">
      <xdr:nvSpPr>
        <xdr:cNvPr id="500" name="【一般廃棄物処理施設】&#10;有形固定資産減価償却率該当値テキスト">
          <a:extLst>
            <a:ext uri="{FF2B5EF4-FFF2-40B4-BE49-F238E27FC236}">
              <a16:creationId xmlns:a16="http://schemas.microsoft.com/office/drawing/2014/main" id="{16117C75-C119-4F5B-A596-A77E0C5AA97A}"/>
            </a:ext>
          </a:extLst>
        </xdr:cNvPr>
        <xdr:cNvSpPr txBox="1"/>
      </xdr:nvSpPr>
      <xdr:spPr>
        <a:xfrm>
          <a:off x="14414500" y="581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136434</xdr:rowOff>
    </xdr:from>
    <xdr:to>
      <xdr:col>81</xdr:col>
      <xdr:colOff>101600</xdr:colOff>
      <xdr:row>36</xdr:row>
      <xdr:rowOff>66584</xdr:rowOff>
    </xdr:to>
    <xdr:sp macro="" textlink="">
      <xdr:nvSpPr>
        <xdr:cNvPr id="501" name="楕円 500">
          <a:extLst>
            <a:ext uri="{FF2B5EF4-FFF2-40B4-BE49-F238E27FC236}">
              <a16:creationId xmlns:a16="http://schemas.microsoft.com/office/drawing/2014/main" id="{B2802DD7-1C54-43BE-9690-66E949B2D6FF}"/>
            </a:ext>
          </a:extLst>
        </xdr:cNvPr>
        <xdr:cNvSpPr/>
      </xdr:nvSpPr>
      <xdr:spPr>
        <a:xfrm>
          <a:off x="13578840" y="60038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143147</xdr:rowOff>
    </xdr:from>
    <xdr:to>
      <xdr:col>85</xdr:col>
      <xdr:colOff>127000</xdr:colOff>
      <xdr:row>36</xdr:row>
      <xdr:rowOff>15784</xdr:rowOff>
    </xdr:to>
    <xdr:cxnSp macro="">
      <xdr:nvCxnSpPr>
        <xdr:cNvPr id="502" name="直線コネクタ 501">
          <a:extLst>
            <a:ext uri="{FF2B5EF4-FFF2-40B4-BE49-F238E27FC236}">
              <a16:creationId xmlns:a16="http://schemas.microsoft.com/office/drawing/2014/main" id="{B022A4EE-469A-4215-866D-6A3C669328B8}"/>
            </a:ext>
          </a:extLst>
        </xdr:cNvPr>
        <xdr:cNvCxnSpPr/>
      </xdr:nvCxnSpPr>
      <xdr:spPr>
        <a:xfrm flipV="1">
          <a:off x="13629640" y="6010547"/>
          <a:ext cx="74676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907</xdr:rowOff>
    </xdr:from>
    <xdr:to>
      <xdr:col>76</xdr:col>
      <xdr:colOff>165100</xdr:colOff>
      <xdr:row>36</xdr:row>
      <xdr:rowOff>102507</xdr:rowOff>
    </xdr:to>
    <xdr:sp macro="" textlink="">
      <xdr:nvSpPr>
        <xdr:cNvPr id="503" name="楕円 502">
          <a:extLst>
            <a:ext uri="{FF2B5EF4-FFF2-40B4-BE49-F238E27FC236}">
              <a16:creationId xmlns:a16="http://schemas.microsoft.com/office/drawing/2014/main" id="{D03E2098-E24A-48F9-AF64-C026CC9B98D2}"/>
            </a:ext>
          </a:extLst>
        </xdr:cNvPr>
        <xdr:cNvSpPr/>
      </xdr:nvSpPr>
      <xdr:spPr>
        <a:xfrm>
          <a:off x="12804140" y="60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15784</xdr:rowOff>
    </xdr:from>
    <xdr:to>
      <xdr:col>81</xdr:col>
      <xdr:colOff>50800</xdr:colOff>
      <xdr:row>36</xdr:row>
      <xdr:rowOff>51707</xdr:rowOff>
    </xdr:to>
    <xdr:cxnSp macro="">
      <xdr:nvCxnSpPr>
        <xdr:cNvPr id="504" name="直線コネクタ 503">
          <a:extLst>
            <a:ext uri="{FF2B5EF4-FFF2-40B4-BE49-F238E27FC236}">
              <a16:creationId xmlns:a16="http://schemas.microsoft.com/office/drawing/2014/main" id="{6435BEF5-F019-4540-9D87-8F84FC83A6F9}"/>
            </a:ext>
          </a:extLst>
        </xdr:cNvPr>
        <xdr:cNvCxnSpPr/>
      </xdr:nvCxnSpPr>
      <xdr:spPr>
        <a:xfrm flipV="1">
          <a:off x="12854940" y="6050824"/>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53158</xdr:rowOff>
    </xdr:from>
    <xdr:to>
      <xdr:col>72</xdr:col>
      <xdr:colOff>38100</xdr:colOff>
      <xdr:row>36</xdr:row>
      <xdr:rowOff>154758</xdr:rowOff>
    </xdr:to>
    <xdr:sp macro="" textlink="">
      <xdr:nvSpPr>
        <xdr:cNvPr id="505" name="楕円 504">
          <a:extLst>
            <a:ext uri="{FF2B5EF4-FFF2-40B4-BE49-F238E27FC236}">
              <a16:creationId xmlns:a16="http://schemas.microsoft.com/office/drawing/2014/main" id="{58939EC9-7B9B-4EE7-86C4-66BE72DE7036}"/>
            </a:ext>
          </a:extLst>
        </xdr:cNvPr>
        <xdr:cNvSpPr/>
      </xdr:nvSpPr>
      <xdr:spPr>
        <a:xfrm>
          <a:off x="12029440" y="60881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51707</xdr:rowOff>
    </xdr:from>
    <xdr:to>
      <xdr:col>76</xdr:col>
      <xdr:colOff>114300</xdr:colOff>
      <xdr:row>36</xdr:row>
      <xdr:rowOff>103958</xdr:rowOff>
    </xdr:to>
    <xdr:cxnSp macro="">
      <xdr:nvCxnSpPr>
        <xdr:cNvPr id="506" name="直線コネクタ 505">
          <a:extLst>
            <a:ext uri="{FF2B5EF4-FFF2-40B4-BE49-F238E27FC236}">
              <a16:creationId xmlns:a16="http://schemas.microsoft.com/office/drawing/2014/main" id="{6FB9C4BA-3A7D-4423-BDE8-C5F41EDEBB76}"/>
            </a:ext>
          </a:extLst>
        </xdr:cNvPr>
        <xdr:cNvCxnSpPr/>
      </xdr:nvCxnSpPr>
      <xdr:spPr>
        <a:xfrm flipV="1">
          <a:off x="12072620" y="6086747"/>
          <a:ext cx="78232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72407</xdr:rowOff>
    </xdr:from>
    <xdr:ext cx="405111" cy="259045"/>
    <xdr:sp macro="" textlink="">
      <xdr:nvSpPr>
        <xdr:cNvPr id="507" name="n_1aveValue【一般廃棄物処理施設】&#10;有形固定資産減価償却率">
          <a:extLst>
            <a:ext uri="{FF2B5EF4-FFF2-40B4-BE49-F238E27FC236}">
              <a16:creationId xmlns:a16="http://schemas.microsoft.com/office/drawing/2014/main" id="{A1F5A737-7387-48EB-B47C-A3C0298F1935}"/>
            </a:ext>
          </a:extLst>
        </xdr:cNvPr>
        <xdr:cNvSpPr txBox="1"/>
      </xdr:nvSpPr>
      <xdr:spPr>
        <a:xfrm>
          <a:off x="13437244" y="610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109963</xdr:rowOff>
    </xdr:from>
    <xdr:ext cx="405111" cy="259045"/>
    <xdr:sp macro="" textlink="">
      <xdr:nvSpPr>
        <xdr:cNvPr id="508" name="n_2aveValue【一般廃棄物処理施設】&#10;有形固定資産減価償却率">
          <a:extLst>
            <a:ext uri="{FF2B5EF4-FFF2-40B4-BE49-F238E27FC236}">
              <a16:creationId xmlns:a16="http://schemas.microsoft.com/office/drawing/2014/main" id="{FA1246C4-84FD-4443-B2CB-0AD5A18091DD}"/>
            </a:ext>
          </a:extLst>
        </xdr:cNvPr>
        <xdr:cNvSpPr txBox="1"/>
      </xdr:nvSpPr>
      <xdr:spPr>
        <a:xfrm>
          <a:off x="12675244" y="6145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23421</xdr:rowOff>
    </xdr:from>
    <xdr:ext cx="405111" cy="259045"/>
    <xdr:sp macro="" textlink="">
      <xdr:nvSpPr>
        <xdr:cNvPr id="509" name="n_3aveValue【一般廃棄物処理施設】&#10;有形固定資産減価償却率">
          <a:extLst>
            <a:ext uri="{FF2B5EF4-FFF2-40B4-BE49-F238E27FC236}">
              <a16:creationId xmlns:a16="http://schemas.microsoft.com/office/drawing/2014/main" id="{7CEB7529-8B74-412F-9282-D1933D12F140}"/>
            </a:ext>
          </a:extLst>
        </xdr:cNvPr>
        <xdr:cNvSpPr txBox="1"/>
      </xdr:nvSpPr>
      <xdr:spPr>
        <a:xfrm>
          <a:off x="11900544" y="6226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83111</xdr:rowOff>
    </xdr:from>
    <xdr:ext cx="405111" cy="259045"/>
    <xdr:sp macro="" textlink="">
      <xdr:nvSpPr>
        <xdr:cNvPr id="510" name="n_1mainValue【一般廃棄物処理施設】&#10;有形固定資産減価償却率">
          <a:extLst>
            <a:ext uri="{FF2B5EF4-FFF2-40B4-BE49-F238E27FC236}">
              <a16:creationId xmlns:a16="http://schemas.microsoft.com/office/drawing/2014/main" id="{AC96E91D-FE7F-41D6-BE66-826D4AA9DC43}"/>
            </a:ext>
          </a:extLst>
        </xdr:cNvPr>
        <xdr:cNvSpPr txBox="1"/>
      </xdr:nvSpPr>
      <xdr:spPr>
        <a:xfrm>
          <a:off x="13437244" y="57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119034</xdr:rowOff>
    </xdr:from>
    <xdr:ext cx="405111" cy="259045"/>
    <xdr:sp macro="" textlink="">
      <xdr:nvSpPr>
        <xdr:cNvPr id="511" name="n_2mainValue【一般廃棄物処理施設】&#10;有形固定資産減価償却率">
          <a:extLst>
            <a:ext uri="{FF2B5EF4-FFF2-40B4-BE49-F238E27FC236}">
              <a16:creationId xmlns:a16="http://schemas.microsoft.com/office/drawing/2014/main" id="{245012F2-2506-40E4-B544-3B6CE415DA70}"/>
            </a:ext>
          </a:extLst>
        </xdr:cNvPr>
        <xdr:cNvSpPr txBox="1"/>
      </xdr:nvSpPr>
      <xdr:spPr>
        <a:xfrm>
          <a:off x="12675244" y="5818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171285</xdr:rowOff>
    </xdr:from>
    <xdr:ext cx="405111" cy="259045"/>
    <xdr:sp macro="" textlink="">
      <xdr:nvSpPr>
        <xdr:cNvPr id="512" name="n_3mainValue【一般廃棄物処理施設】&#10;有形固定資産減価償却率">
          <a:extLst>
            <a:ext uri="{FF2B5EF4-FFF2-40B4-BE49-F238E27FC236}">
              <a16:creationId xmlns:a16="http://schemas.microsoft.com/office/drawing/2014/main" id="{5F91682B-8E7F-48B3-9609-47865C8D4940}"/>
            </a:ext>
          </a:extLst>
        </xdr:cNvPr>
        <xdr:cNvSpPr txBox="1"/>
      </xdr:nvSpPr>
      <xdr:spPr>
        <a:xfrm>
          <a:off x="11900544" y="5871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3" name="正方形/長方形 512">
          <a:extLst>
            <a:ext uri="{FF2B5EF4-FFF2-40B4-BE49-F238E27FC236}">
              <a16:creationId xmlns:a16="http://schemas.microsoft.com/office/drawing/2014/main" id="{68F0FFAE-46BD-4EA3-838F-794AD7DB4CAB}"/>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4" name="正方形/長方形 513">
          <a:extLst>
            <a:ext uri="{FF2B5EF4-FFF2-40B4-BE49-F238E27FC236}">
              <a16:creationId xmlns:a16="http://schemas.microsoft.com/office/drawing/2014/main" id="{4215D167-64E4-45AB-BD67-AD4BEAABE4B7}"/>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5" name="正方形/長方形 514">
          <a:extLst>
            <a:ext uri="{FF2B5EF4-FFF2-40B4-BE49-F238E27FC236}">
              <a16:creationId xmlns:a16="http://schemas.microsoft.com/office/drawing/2014/main" id="{710A5628-150E-4723-98D8-125CC8161A8D}"/>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6" name="正方形/長方形 515">
          <a:extLst>
            <a:ext uri="{FF2B5EF4-FFF2-40B4-BE49-F238E27FC236}">
              <a16:creationId xmlns:a16="http://schemas.microsoft.com/office/drawing/2014/main" id="{344AFAA1-AC4E-45EF-9086-5A254FA4A04F}"/>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7" name="正方形/長方形 516">
          <a:extLst>
            <a:ext uri="{FF2B5EF4-FFF2-40B4-BE49-F238E27FC236}">
              <a16:creationId xmlns:a16="http://schemas.microsoft.com/office/drawing/2014/main" id="{4293ADC7-9DF9-4C10-960F-B120A7058683}"/>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8" name="正方形/長方形 517">
          <a:extLst>
            <a:ext uri="{FF2B5EF4-FFF2-40B4-BE49-F238E27FC236}">
              <a16:creationId xmlns:a16="http://schemas.microsoft.com/office/drawing/2014/main" id="{4ABADE18-D571-4FF5-AC03-E695849F4AFE}"/>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9" name="正方形/長方形 518">
          <a:extLst>
            <a:ext uri="{FF2B5EF4-FFF2-40B4-BE49-F238E27FC236}">
              <a16:creationId xmlns:a16="http://schemas.microsoft.com/office/drawing/2014/main" id="{808E740D-C290-4F98-8950-60C8375777BC}"/>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0" name="正方形/長方形 519">
          <a:extLst>
            <a:ext uri="{FF2B5EF4-FFF2-40B4-BE49-F238E27FC236}">
              <a16:creationId xmlns:a16="http://schemas.microsoft.com/office/drawing/2014/main" id="{53C0F28C-7DF1-4B8B-9CC5-35F3CFA78B0C}"/>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1" name="テキスト ボックス 520">
          <a:extLst>
            <a:ext uri="{FF2B5EF4-FFF2-40B4-BE49-F238E27FC236}">
              <a16:creationId xmlns:a16="http://schemas.microsoft.com/office/drawing/2014/main" id="{629456EE-90E1-4442-B279-DC9637736AFA}"/>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2" name="直線コネクタ 521">
          <a:extLst>
            <a:ext uri="{FF2B5EF4-FFF2-40B4-BE49-F238E27FC236}">
              <a16:creationId xmlns:a16="http://schemas.microsoft.com/office/drawing/2014/main" id="{B3BF0F02-461F-42CC-BCDF-42A4B2BE7E2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23" name="直線コネクタ 522">
          <a:extLst>
            <a:ext uri="{FF2B5EF4-FFF2-40B4-BE49-F238E27FC236}">
              <a16:creationId xmlns:a16="http://schemas.microsoft.com/office/drawing/2014/main" id="{A91206A5-C3F4-4031-8F79-B6EE43E89534}"/>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24" name="テキスト ボックス 523">
          <a:extLst>
            <a:ext uri="{FF2B5EF4-FFF2-40B4-BE49-F238E27FC236}">
              <a16:creationId xmlns:a16="http://schemas.microsoft.com/office/drawing/2014/main" id="{E20D64B1-D5A6-4E50-A1A9-AF16EBBB58BD}"/>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25" name="直線コネクタ 524">
          <a:extLst>
            <a:ext uri="{FF2B5EF4-FFF2-40B4-BE49-F238E27FC236}">
              <a16:creationId xmlns:a16="http://schemas.microsoft.com/office/drawing/2014/main" id="{0DEAAF62-2B25-4719-A136-5F90DE8DE23D}"/>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26" name="テキスト ボックス 525">
          <a:extLst>
            <a:ext uri="{FF2B5EF4-FFF2-40B4-BE49-F238E27FC236}">
              <a16:creationId xmlns:a16="http://schemas.microsoft.com/office/drawing/2014/main" id="{4454B41D-F596-49DC-B8D1-CC43D3EFB457}"/>
            </a:ext>
          </a:extLst>
        </xdr:cNvPr>
        <xdr:cNvSpPr txBox="1"/>
      </xdr:nvSpPr>
      <xdr:spPr>
        <a:xfrm>
          <a:off x="1558946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7" name="直線コネクタ 526">
          <a:extLst>
            <a:ext uri="{FF2B5EF4-FFF2-40B4-BE49-F238E27FC236}">
              <a16:creationId xmlns:a16="http://schemas.microsoft.com/office/drawing/2014/main" id="{42D95696-333B-44F3-903C-BD41B434B975}"/>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8" name="テキスト ボックス 527">
          <a:extLst>
            <a:ext uri="{FF2B5EF4-FFF2-40B4-BE49-F238E27FC236}">
              <a16:creationId xmlns:a16="http://schemas.microsoft.com/office/drawing/2014/main" id="{818F16AA-0054-45BE-9F82-E13C5B5B468B}"/>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9" name="直線コネクタ 528">
          <a:extLst>
            <a:ext uri="{FF2B5EF4-FFF2-40B4-BE49-F238E27FC236}">
              <a16:creationId xmlns:a16="http://schemas.microsoft.com/office/drawing/2014/main" id="{44DCB4C2-BF67-48E8-AFC0-C221C76E356B}"/>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30" name="テキスト ボックス 529">
          <a:extLst>
            <a:ext uri="{FF2B5EF4-FFF2-40B4-BE49-F238E27FC236}">
              <a16:creationId xmlns:a16="http://schemas.microsoft.com/office/drawing/2014/main" id="{51B2EE87-AD0C-40A9-8A0B-597291D69516}"/>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31" name="直線コネクタ 530">
          <a:extLst>
            <a:ext uri="{FF2B5EF4-FFF2-40B4-BE49-F238E27FC236}">
              <a16:creationId xmlns:a16="http://schemas.microsoft.com/office/drawing/2014/main" id="{C91BFFFD-459E-4BF1-9702-D4D10B8670A8}"/>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32" name="テキスト ボックス 531">
          <a:extLst>
            <a:ext uri="{FF2B5EF4-FFF2-40B4-BE49-F238E27FC236}">
              <a16:creationId xmlns:a16="http://schemas.microsoft.com/office/drawing/2014/main" id="{0499B5CF-7E14-4135-9EF9-C93380B486DA}"/>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3" name="直線コネクタ 532">
          <a:extLst>
            <a:ext uri="{FF2B5EF4-FFF2-40B4-BE49-F238E27FC236}">
              <a16:creationId xmlns:a16="http://schemas.microsoft.com/office/drawing/2014/main" id="{A255CE60-6571-4EB3-94EE-E496E88B0E58}"/>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34" name="テキスト ボックス 533">
          <a:extLst>
            <a:ext uri="{FF2B5EF4-FFF2-40B4-BE49-F238E27FC236}">
              <a16:creationId xmlns:a16="http://schemas.microsoft.com/office/drawing/2014/main" id="{4C900D38-7519-4191-A557-32A643979D2A}"/>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5" name="【一般廃棄物処理施設】&#10;一人当たり有形固定資産（償却資産）額グラフ枠">
          <a:extLst>
            <a:ext uri="{FF2B5EF4-FFF2-40B4-BE49-F238E27FC236}">
              <a16:creationId xmlns:a16="http://schemas.microsoft.com/office/drawing/2014/main" id="{5A572761-B402-4C8F-95D9-F95A810B62A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71582</xdr:rowOff>
    </xdr:from>
    <xdr:to>
      <xdr:col>116</xdr:col>
      <xdr:colOff>62864</xdr:colOff>
      <xdr:row>42</xdr:row>
      <xdr:rowOff>37807</xdr:rowOff>
    </xdr:to>
    <xdr:cxnSp macro="">
      <xdr:nvCxnSpPr>
        <xdr:cNvPr id="536" name="直線コネクタ 535">
          <a:extLst>
            <a:ext uri="{FF2B5EF4-FFF2-40B4-BE49-F238E27FC236}">
              <a16:creationId xmlns:a16="http://schemas.microsoft.com/office/drawing/2014/main" id="{3DAAAC5A-420D-492D-B2BC-5715EF10AAA3}"/>
            </a:ext>
          </a:extLst>
        </xdr:cNvPr>
        <xdr:cNvCxnSpPr/>
      </xdr:nvCxnSpPr>
      <xdr:spPr>
        <a:xfrm flipV="1">
          <a:off x="19509104" y="5771342"/>
          <a:ext cx="0" cy="130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41634</xdr:rowOff>
    </xdr:from>
    <xdr:ext cx="378565" cy="259045"/>
    <xdr:sp macro="" textlink="">
      <xdr:nvSpPr>
        <xdr:cNvPr id="537" name="【一般廃棄物処理施設】&#10;一人当たり有形固定資産（償却資産）額最小値テキスト">
          <a:extLst>
            <a:ext uri="{FF2B5EF4-FFF2-40B4-BE49-F238E27FC236}">
              <a16:creationId xmlns:a16="http://schemas.microsoft.com/office/drawing/2014/main" id="{813829BC-72B2-4BAB-9E1B-0B0608A5B9B6}"/>
            </a:ext>
          </a:extLst>
        </xdr:cNvPr>
        <xdr:cNvSpPr txBox="1"/>
      </xdr:nvSpPr>
      <xdr:spPr>
        <a:xfrm>
          <a:off x="19547840" y="708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37807</xdr:rowOff>
    </xdr:from>
    <xdr:to>
      <xdr:col>116</xdr:col>
      <xdr:colOff>152400</xdr:colOff>
      <xdr:row>42</xdr:row>
      <xdr:rowOff>37807</xdr:rowOff>
    </xdr:to>
    <xdr:cxnSp macro="">
      <xdr:nvCxnSpPr>
        <xdr:cNvPr id="538" name="直線コネクタ 537">
          <a:extLst>
            <a:ext uri="{FF2B5EF4-FFF2-40B4-BE49-F238E27FC236}">
              <a16:creationId xmlns:a16="http://schemas.microsoft.com/office/drawing/2014/main" id="{E70A53FD-A97B-481D-B695-2656506F951C}"/>
            </a:ext>
          </a:extLst>
        </xdr:cNvPr>
        <xdr:cNvCxnSpPr/>
      </xdr:nvCxnSpPr>
      <xdr:spPr>
        <a:xfrm>
          <a:off x="19443700" y="70786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18259</xdr:rowOff>
    </xdr:from>
    <xdr:ext cx="599010" cy="259045"/>
    <xdr:sp macro="" textlink="">
      <xdr:nvSpPr>
        <xdr:cNvPr id="539" name="【一般廃棄物処理施設】&#10;一人当たり有形固定資産（償却資産）額最大値テキスト">
          <a:extLst>
            <a:ext uri="{FF2B5EF4-FFF2-40B4-BE49-F238E27FC236}">
              <a16:creationId xmlns:a16="http://schemas.microsoft.com/office/drawing/2014/main" id="{FFEA9A85-A4C8-4FBE-AA47-B8F486DF8554}"/>
            </a:ext>
          </a:extLst>
        </xdr:cNvPr>
        <xdr:cNvSpPr txBox="1"/>
      </xdr:nvSpPr>
      <xdr:spPr>
        <a:xfrm>
          <a:off x="19547840" y="555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71582</xdr:rowOff>
    </xdr:from>
    <xdr:to>
      <xdr:col>116</xdr:col>
      <xdr:colOff>152400</xdr:colOff>
      <xdr:row>34</xdr:row>
      <xdr:rowOff>71582</xdr:rowOff>
    </xdr:to>
    <xdr:cxnSp macro="">
      <xdr:nvCxnSpPr>
        <xdr:cNvPr id="540" name="直線コネクタ 539">
          <a:extLst>
            <a:ext uri="{FF2B5EF4-FFF2-40B4-BE49-F238E27FC236}">
              <a16:creationId xmlns:a16="http://schemas.microsoft.com/office/drawing/2014/main" id="{FA507595-5D09-4B41-BBD6-AAFD169620CE}"/>
            </a:ext>
          </a:extLst>
        </xdr:cNvPr>
        <xdr:cNvCxnSpPr/>
      </xdr:nvCxnSpPr>
      <xdr:spPr>
        <a:xfrm>
          <a:off x="19443700" y="57713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171208</xdr:rowOff>
    </xdr:from>
    <xdr:ext cx="534377" cy="259045"/>
    <xdr:sp macro="" textlink="">
      <xdr:nvSpPr>
        <xdr:cNvPr id="541" name="【一般廃棄物処理施設】&#10;一人当たり有形固定資産（償却資産）額平均値テキスト">
          <a:extLst>
            <a:ext uri="{FF2B5EF4-FFF2-40B4-BE49-F238E27FC236}">
              <a16:creationId xmlns:a16="http://schemas.microsoft.com/office/drawing/2014/main" id="{6032AEAF-F90F-46E9-BB79-6B03220DD0BE}"/>
            </a:ext>
          </a:extLst>
        </xdr:cNvPr>
        <xdr:cNvSpPr txBox="1"/>
      </xdr:nvSpPr>
      <xdr:spPr>
        <a:xfrm>
          <a:off x="19547840" y="67091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148331</xdr:rowOff>
    </xdr:from>
    <xdr:to>
      <xdr:col>116</xdr:col>
      <xdr:colOff>114300</xdr:colOff>
      <xdr:row>41</xdr:row>
      <xdr:rowOff>78481</xdr:rowOff>
    </xdr:to>
    <xdr:sp macro="" textlink="">
      <xdr:nvSpPr>
        <xdr:cNvPr id="542" name="フローチャート: 判断 541">
          <a:extLst>
            <a:ext uri="{FF2B5EF4-FFF2-40B4-BE49-F238E27FC236}">
              <a16:creationId xmlns:a16="http://schemas.microsoft.com/office/drawing/2014/main" id="{A11C2C53-2F3F-4759-92B3-662E5603C04A}"/>
            </a:ext>
          </a:extLst>
        </xdr:cNvPr>
        <xdr:cNvSpPr/>
      </xdr:nvSpPr>
      <xdr:spPr>
        <a:xfrm>
          <a:off x="19458940" y="68539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163202</xdr:rowOff>
    </xdr:from>
    <xdr:to>
      <xdr:col>112</xdr:col>
      <xdr:colOff>38100</xdr:colOff>
      <xdr:row>41</xdr:row>
      <xdr:rowOff>93352</xdr:rowOff>
    </xdr:to>
    <xdr:sp macro="" textlink="">
      <xdr:nvSpPr>
        <xdr:cNvPr id="543" name="フローチャート: 判断 542">
          <a:extLst>
            <a:ext uri="{FF2B5EF4-FFF2-40B4-BE49-F238E27FC236}">
              <a16:creationId xmlns:a16="http://schemas.microsoft.com/office/drawing/2014/main" id="{9541BBC5-A47C-45E4-8591-0E4388D8C38B}"/>
            </a:ext>
          </a:extLst>
        </xdr:cNvPr>
        <xdr:cNvSpPr/>
      </xdr:nvSpPr>
      <xdr:spPr>
        <a:xfrm>
          <a:off x="18735040" y="68688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2664</xdr:rowOff>
    </xdr:from>
    <xdr:to>
      <xdr:col>107</xdr:col>
      <xdr:colOff>101600</xdr:colOff>
      <xdr:row>41</xdr:row>
      <xdr:rowOff>104264</xdr:rowOff>
    </xdr:to>
    <xdr:sp macro="" textlink="">
      <xdr:nvSpPr>
        <xdr:cNvPr id="544" name="フローチャート: 判断 543">
          <a:extLst>
            <a:ext uri="{FF2B5EF4-FFF2-40B4-BE49-F238E27FC236}">
              <a16:creationId xmlns:a16="http://schemas.microsoft.com/office/drawing/2014/main" id="{70F5179D-6798-4CF3-8876-E36D916EF3DB}"/>
            </a:ext>
          </a:extLst>
        </xdr:cNvPr>
        <xdr:cNvSpPr/>
      </xdr:nvSpPr>
      <xdr:spPr>
        <a:xfrm>
          <a:off x="17937480" y="687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8062</xdr:rowOff>
    </xdr:from>
    <xdr:to>
      <xdr:col>102</xdr:col>
      <xdr:colOff>165100</xdr:colOff>
      <xdr:row>41</xdr:row>
      <xdr:rowOff>109662</xdr:rowOff>
    </xdr:to>
    <xdr:sp macro="" textlink="">
      <xdr:nvSpPr>
        <xdr:cNvPr id="545" name="フローチャート: 判断 544">
          <a:extLst>
            <a:ext uri="{FF2B5EF4-FFF2-40B4-BE49-F238E27FC236}">
              <a16:creationId xmlns:a16="http://schemas.microsoft.com/office/drawing/2014/main" id="{0CD3D550-6458-4660-A6C1-655712051D87}"/>
            </a:ext>
          </a:extLst>
        </xdr:cNvPr>
        <xdr:cNvSpPr/>
      </xdr:nvSpPr>
      <xdr:spPr>
        <a:xfrm>
          <a:off x="17162780" y="688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6" name="テキスト ボックス 545">
          <a:extLst>
            <a:ext uri="{FF2B5EF4-FFF2-40B4-BE49-F238E27FC236}">
              <a16:creationId xmlns:a16="http://schemas.microsoft.com/office/drawing/2014/main" id="{795F6CF3-12B4-4AA1-9A06-522737928464}"/>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7" name="テキスト ボックス 546">
          <a:extLst>
            <a:ext uri="{FF2B5EF4-FFF2-40B4-BE49-F238E27FC236}">
              <a16:creationId xmlns:a16="http://schemas.microsoft.com/office/drawing/2014/main" id="{E02770ED-18D0-4BAE-9985-DA47FD308684}"/>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8" name="テキスト ボックス 547">
          <a:extLst>
            <a:ext uri="{FF2B5EF4-FFF2-40B4-BE49-F238E27FC236}">
              <a16:creationId xmlns:a16="http://schemas.microsoft.com/office/drawing/2014/main" id="{34D51082-3526-46B3-AD81-06A32D4E1D1A}"/>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9" name="テキスト ボックス 548">
          <a:extLst>
            <a:ext uri="{FF2B5EF4-FFF2-40B4-BE49-F238E27FC236}">
              <a16:creationId xmlns:a16="http://schemas.microsoft.com/office/drawing/2014/main" id="{66B80C5F-0344-4D58-9EE7-56EA8EF8398F}"/>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3FB86CEB-154D-4E18-9F0E-3EB14930B9FF}"/>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151116</xdr:rowOff>
    </xdr:from>
    <xdr:to>
      <xdr:col>116</xdr:col>
      <xdr:colOff>114300</xdr:colOff>
      <xdr:row>42</xdr:row>
      <xdr:rowOff>81266</xdr:rowOff>
    </xdr:to>
    <xdr:sp macro="" textlink="">
      <xdr:nvSpPr>
        <xdr:cNvPr id="551" name="楕円 550">
          <a:extLst>
            <a:ext uri="{FF2B5EF4-FFF2-40B4-BE49-F238E27FC236}">
              <a16:creationId xmlns:a16="http://schemas.microsoft.com/office/drawing/2014/main" id="{2C55062D-7F7A-4494-891B-5C1F066F36DA}"/>
            </a:ext>
          </a:extLst>
        </xdr:cNvPr>
        <xdr:cNvSpPr/>
      </xdr:nvSpPr>
      <xdr:spPr>
        <a:xfrm>
          <a:off x="19458940" y="70243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66043</xdr:rowOff>
    </xdr:from>
    <xdr:ext cx="469744" cy="259045"/>
    <xdr:sp macro="" textlink="">
      <xdr:nvSpPr>
        <xdr:cNvPr id="552" name="【一般廃棄物処理施設】&#10;一人当たり有形固定資産（償却資産）額該当値テキスト">
          <a:extLst>
            <a:ext uri="{FF2B5EF4-FFF2-40B4-BE49-F238E27FC236}">
              <a16:creationId xmlns:a16="http://schemas.microsoft.com/office/drawing/2014/main" id="{EF42F70C-1F4E-4425-BA44-6580D1D38EB8}"/>
            </a:ext>
          </a:extLst>
        </xdr:cNvPr>
        <xdr:cNvSpPr txBox="1"/>
      </xdr:nvSpPr>
      <xdr:spPr>
        <a:xfrm>
          <a:off x="19547840" y="6939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151183</xdr:rowOff>
    </xdr:from>
    <xdr:to>
      <xdr:col>112</xdr:col>
      <xdr:colOff>38100</xdr:colOff>
      <xdr:row>42</xdr:row>
      <xdr:rowOff>81333</xdr:rowOff>
    </xdr:to>
    <xdr:sp macro="" textlink="">
      <xdr:nvSpPr>
        <xdr:cNvPr id="553" name="楕円 552">
          <a:extLst>
            <a:ext uri="{FF2B5EF4-FFF2-40B4-BE49-F238E27FC236}">
              <a16:creationId xmlns:a16="http://schemas.microsoft.com/office/drawing/2014/main" id="{729ADD21-4479-42D9-A699-4141208AC5CE}"/>
            </a:ext>
          </a:extLst>
        </xdr:cNvPr>
        <xdr:cNvSpPr/>
      </xdr:nvSpPr>
      <xdr:spPr>
        <a:xfrm>
          <a:off x="18735040" y="70244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30466</xdr:rowOff>
    </xdr:from>
    <xdr:to>
      <xdr:col>116</xdr:col>
      <xdr:colOff>63500</xdr:colOff>
      <xdr:row>42</xdr:row>
      <xdr:rowOff>30533</xdr:rowOff>
    </xdr:to>
    <xdr:cxnSp macro="">
      <xdr:nvCxnSpPr>
        <xdr:cNvPr id="554" name="直線コネクタ 553">
          <a:extLst>
            <a:ext uri="{FF2B5EF4-FFF2-40B4-BE49-F238E27FC236}">
              <a16:creationId xmlns:a16="http://schemas.microsoft.com/office/drawing/2014/main" id="{2A6AEE3E-106E-4F67-9A23-7E0C1C02FDA9}"/>
            </a:ext>
          </a:extLst>
        </xdr:cNvPr>
        <xdr:cNvCxnSpPr/>
      </xdr:nvCxnSpPr>
      <xdr:spPr>
        <a:xfrm flipV="1">
          <a:off x="18778220" y="7071346"/>
          <a:ext cx="731520" cy="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151149</xdr:rowOff>
    </xdr:from>
    <xdr:to>
      <xdr:col>107</xdr:col>
      <xdr:colOff>101600</xdr:colOff>
      <xdr:row>42</xdr:row>
      <xdr:rowOff>81299</xdr:rowOff>
    </xdr:to>
    <xdr:sp macro="" textlink="">
      <xdr:nvSpPr>
        <xdr:cNvPr id="555" name="楕円 554">
          <a:extLst>
            <a:ext uri="{FF2B5EF4-FFF2-40B4-BE49-F238E27FC236}">
              <a16:creationId xmlns:a16="http://schemas.microsoft.com/office/drawing/2014/main" id="{82206274-3EE8-4E33-953F-BFD945578E2F}"/>
            </a:ext>
          </a:extLst>
        </xdr:cNvPr>
        <xdr:cNvSpPr/>
      </xdr:nvSpPr>
      <xdr:spPr>
        <a:xfrm>
          <a:off x="17937480" y="70243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30499</xdr:rowOff>
    </xdr:from>
    <xdr:to>
      <xdr:col>111</xdr:col>
      <xdr:colOff>177800</xdr:colOff>
      <xdr:row>42</xdr:row>
      <xdr:rowOff>30533</xdr:rowOff>
    </xdr:to>
    <xdr:cxnSp macro="">
      <xdr:nvCxnSpPr>
        <xdr:cNvPr id="556" name="直線コネクタ 555">
          <a:extLst>
            <a:ext uri="{FF2B5EF4-FFF2-40B4-BE49-F238E27FC236}">
              <a16:creationId xmlns:a16="http://schemas.microsoft.com/office/drawing/2014/main" id="{21C514C8-6C14-4336-86E4-7095BBBC44D5}"/>
            </a:ext>
          </a:extLst>
        </xdr:cNvPr>
        <xdr:cNvCxnSpPr/>
      </xdr:nvCxnSpPr>
      <xdr:spPr>
        <a:xfrm>
          <a:off x="17988280" y="7071379"/>
          <a:ext cx="78994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151265</xdr:rowOff>
    </xdr:from>
    <xdr:to>
      <xdr:col>102</xdr:col>
      <xdr:colOff>165100</xdr:colOff>
      <xdr:row>42</xdr:row>
      <xdr:rowOff>81415</xdr:rowOff>
    </xdr:to>
    <xdr:sp macro="" textlink="">
      <xdr:nvSpPr>
        <xdr:cNvPr id="557" name="楕円 556">
          <a:extLst>
            <a:ext uri="{FF2B5EF4-FFF2-40B4-BE49-F238E27FC236}">
              <a16:creationId xmlns:a16="http://schemas.microsoft.com/office/drawing/2014/main" id="{5407FD07-544A-4A78-BADC-E51E34F32F4A}"/>
            </a:ext>
          </a:extLst>
        </xdr:cNvPr>
        <xdr:cNvSpPr/>
      </xdr:nvSpPr>
      <xdr:spPr>
        <a:xfrm>
          <a:off x="17162780" y="7024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30499</xdr:rowOff>
    </xdr:from>
    <xdr:to>
      <xdr:col>107</xdr:col>
      <xdr:colOff>50800</xdr:colOff>
      <xdr:row>42</xdr:row>
      <xdr:rowOff>30615</xdr:rowOff>
    </xdr:to>
    <xdr:cxnSp macro="">
      <xdr:nvCxnSpPr>
        <xdr:cNvPr id="558" name="直線コネクタ 557">
          <a:extLst>
            <a:ext uri="{FF2B5EF4-FFF2-40B4-BE49-F238E27FC236}">
              <a16:creationId xmlns:a16="http://schemas.microsoft.com/office/drawing/2014/main" id="{1129FA01-CE50-467A-9D9D-F5D69FC3CE0A}"/>
            </a:ext>
          </a:extLst>
        </xdr:cNvPr>
        <xdr:cNvCxnSpPr/>
      </xdr:nvCxnSpPr>
      <xdr:spPr>
        <a:xfrm flipV="1">
          <a:off x="17213580" y="7071379"/>
          <a:ext cx="774700" cy="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109879</xdr:rowOff>
    </xdr:from>
    <xdr:ext cx="534377" cy="259045"/>
    <xdr:sp macro="" textlink="">
      <xdr:nvSpPr>
        <xdr:cNvPr id="559" name="n_1aveValue【一般廃棄物処理施設】&#10;一人当たり有形固定資産（償却資産）額">
          <a:extLst>
            <a:ext uri="{FF2B5EF4-FFF2-40B4-BE49-F238E27FC236}">
              <a16:creationId xmlns:a16="http://schemas.microsoft.com/office/drawing/2014/main" id="{1957EE7D-3654-4A38-B1AB-15A6A57BFFE8}"/>
            </a:ext>
          </a:extLst>
        </xdr:cNvPr>
        <xdr:cNvSpPr txBox="1"/>
      </xdr:nvSpPr>
      <xdr:spPr>
        <a:xfrm>
          <a:off x="18528811" y="664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120791</xdr:rowOff>
    </xdr:from>
    <xdr:ext cx="534377" cy="259045"/>
    <xdr:sp macro="" textlink="">
      <xdr:nvSpPr>
        <xdr:cNvPr id="560" name="n_2aveValue【一般廃棄物処理施設】&#10;一人当たり有形固定資産（償却資産）額">
          <a:extLst>
            <a:ext uri="{FF2B5EF4-FFF2-40B4-BE49-F238E27FC236}">
              <a16:creationId xmlns:a16="http://schemas.microsoft.com/office/drawing/2014/main" id="{32BFCBC4-70B8-43F8-871B-8403ABA9E61E}"/>
            </a:ext>
          </a:extLst>
        </xdr:cNvPr>
        <xdr:cNvSpPr txBox="1"/>
      </xdr:nvSpPr>
      <xdr:spPr>
        <a:xfrm>
          <a:off x="17766811" y="66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126189</xdr:rowOff>
    </xdr:from>
    <xdr:ext cx="534377" cy="259045"/>
    <xdr:sp macro="" textlink="">
      <xdr:nvSpPr>
        <xdr:cNvPr id="561" name="n_3aveValue【一般廃棄物処理施設】&#10;一人当たり有形固定資産（償却資産）額">
          <a:extLst>
            <a:ext uri="{FF2B5EF4-FFF2-40B4-BE49-F238E27FC236}">
              <a16:creationId xmlns:a16="http://schemas.microsoft.com/office/drawing/2014/main" id="{790C05B3-BECF-4E96-8762-030962C14B1B}"/>
            </a:ext>
          </a:extLst>
        </xdr:cNvPr>
        <xdr:cNvSpPr txBox="1"/>
      </xdr:nvSpPr>
      <xdr:spPr>
        <a:xfrm>
          <a:off x="16969251" y="666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72460</xdr:rowOff>
    </xdr:from>
    <xdr:ext cx="469744" cy="259045"/>
    <xdr:sp macro="" textlink="">
      <xdr:nvSpPr>
        <xdr:cNvPr id="562" name="n_1mainValue【一般廃棄物処理施設】&#10;一人当たり有形固定資産（償却資産）額">
          <a:extLst>
            <a:ext uri="{FF2B5EF4-FFF2-40B4-BE49-F238E27FC236}">
              <a16:creationId xmlns:a16="http://schemas.microsoft.com/office/drawing/2014/main" id="{1BB0E08D-B8D4-4DCD-83C1-19B60D2DAE87}"/>
            </a:ext>
          </a:extLst>
        </xdr:cNvPr>
        <xdr:cNvSpPr txBox="1"/>
      </xdr:nvSpPr>
      <xdr:spPr>
        <a:xfrm>
          <a:off x="18561128" y="711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72426</xdr:rowOff>
    </xdr:from>
    <xdr:ext cx="469744" cy="259045"/>
    <xdr:sp macro="" textlink="">
      <xdr:nvSpPr>
        <xdr:cNvPr id="563" name="n_2mainValue【一般廃棄物処理施設】&#10;一人当たり有形固定資産（償却資産）額">
          <a:extLst>
            <a:ext uri="{FF2B5EF4-FFF2-40B4-BE49-F238E27FC236}">
              <a16:creationId xmlns:a16="http://schemas.microsoft.com/office/drawing/2014/main" id="{4BD78C61-1D67-484C-B854-F713D968EC10}"/>
            </a:ext>
          </a:extLst>
        </xdr:cNvPr>
        <xdr:cNvSpPr txBox="1"/>
      </xdr:nvSpPr>
      <xdr:spPr>
        <a:xfrm>
          <a:off x="17776268" y="711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72542</xdr:rowOff>
    </xdr:from>
    <xdr:ext cx="469744" cy="259045"/>
    <xdr:sp macro="" textlink="">
      <xdr:nvSpPr>
        <xdr:cNvPr id="564" name="n_3mainValue【一般廃棄物処理施設】&#10;一人当たり有形固定資産（償却資産）額">
          <a:extLst>
            <a:ext uri="{FF2B5EF4-FFF2-40B4-BE49-F238E27FC236}">
              <a16:creationId xmlns:a16="http://schemas.microsoft.com/office/drawing/2014/main" id="{6EEF35F7-4C1E-4E7B-8100-BBECB79FC03C}"/>
            </a:ext>
          </a:extLst>
        </xdr:cNvPr>
        <xdr:cNvSpPr txBox="1"/>
      </xdr:nvSpPr>
      <xdr:spPr>
        <a:xfrm>
          <a:off x="17001568" y="71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5" name="正方形/長方形 564">
          <a:extLst>
            <a:ext uri="{FF2B5EF4-FFF2-40B4-BE49-F238E27FC236}">
              <a16:creationId xmlns:a16="http://schemas.microsoft.com/office/drawing/2014/main" id="{0B8C5E6B-D3A3-4B67-8CFC-3165C95DA89A}"/>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6" name="正方形/長方形 565">
          <a:extLst>
            <a:ext uri="{FF2B5EF4-FFF2-40B4-BE49-F238E27FC236}">
              <a16:creationId xmlns:a16="http://schemas.microsoft.com/office/drawing/2014/main" id="{DDFD4E71-5678-43AA-A16D-CE8C0B9AB1FE}"/>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7" name="正方形/長方形 566">
          <a:extLst>
            <a:ext uri="{FF2B5EF4-FFF2-40B4-BE49-F238E27FC236}">
              <a16:creationId xmlns:a16="http://schemas.microsoft.com/office/drawing/2014/main" id="{A84C2C25-5126-4742-B9F2-9B2901B20F9A}"/>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8" name="正方形/長方形 567">
          <a:extLst>
            <a:ext uri="{FF2B5EF4-FFF2-40B4-BE49-F238E27FC236}">
              <a16:creationId xmlns:a16="http://schemas.microsoft.com/office/drawing/2014/main" id="{4C2728CF-018A-495E-917F-3F2A18A69002}"/>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9" name="正方形/長方形 568">
          <a:extLst>
            <a:ext uri="{FF2B5EF4-FFF2-40B4-BE49-F238E27FC236}">
              <a16:creationId xmlns:a16="http://schemas.microsoft.com/office/drawing/2014/main" id="{851983E2-2531-452A-A3B2-56DEAB007C44}"/>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0" name="正方形/長方形 569">
          <a:extLst>
            <a:ext uri="{FF2B5EF4-FFF2-40B4-BE49-F238E27FC236}">
              <a16:creationId xmlns:a16="http://schemas.microsoft.com/office/drawing/2014/main" id="{B96CE698-7131-4079-A1FE-915CC2AEDD49}"/>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1" name="正方形/長方形 570">
          <a:extLst>
            <a:ext uri="{FF2B5EF4-FFF2-40B4-BE49-F238E27FC236}">
              <a16:creationId xmlns:a16="http://schemas.microsoft.com/office/drawing/2014/main" id="{EC2B83FA-F19F-4377-83D8-B3CBAF8F5742}"/>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2" name="正方形/長方形 571">
          <a:extLst>
            <a:ext uri="{FF2B5EF4-FFF2-40B4-BE49-F238E27FC236}">
              <a16:creationId xmlns:a16="http://schemas.microsoft.com/office/drawing/2014/main" id="{424569E5-B22C-4F1A-A4B9-4D34E619A4C3}"/>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3" name="テキスト ボックス 572">
          <a:extLst>
            <a:ext uri="{FF2B5EF4-FFF2-40B4-BE49-F238E27FC236}">
              <a16:creationId xmlns:a16="http://schemas.microsoft.com/office/drawing/2014/main" id="{D2656701-ACED-4BD6-BB3A-F99DCA778D63}"/>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4" name="直線コネクタ 573">
          <a:extLst>
            <a:ext uri="{FF2B5EF4-FFF2-40B4-BE49-F238E27FC236}">
              <a16:creationId xmlns:a16="http://schemas.microsoft.com/office/drawing/2014/main" id="{AA399B4B-E64E-45B6-BE68-A6421ADF29A4}"/>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75" name="直線コネクタ 574">
          <a:extLst>
            <a:ext uri="{FF2B5EF4-FFF2-40B4-BE49-F238E27FC236}">
              <a16:creationId xmlns:a16="http://schemas.microsoft.com/office/drawing/2014/main" id="{4B9E4F84-3E9B-4774-960B-CD62A64EC5C7}"/>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76" name="テキスト ボックス 575">
          <a:extLst>
            <a:ext uri="{FF2B5EF4-FFF2-40B4-BE49-F238E27FC236}">
              <a16:creationId xmlns:a16="http://schemas.microsoft.com/office/drawing/2014/main" id="{CD79FB48-319E-4715-901C-9F5FE89188A2}"/>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7" name="直線コネクタ 576">
          <a:extLst>
            <a:ext uri="{FF2B5EF4-FFF2-40B4-BE49-F238E27FC236}">
              <a16:creationId xmlns:a16="http://schemas.microsoft.com/office/drawing/2014/main" id="{14EDD62A-EAA1-4BFA-9110-B25823F5B284}"/>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8" name="テキスト ボックス 577">
          <a:extLst>
            <a:ext uri="{FF2B5EF4-FFF2-40B4-BE49-F238E27FC236}">
              <a16:creationId xmlns:a16="http://schemas.microsoft.com/office/drawing/2014/main" id="{119F3895-CCCC-462B-9249-C2BFB69C449C}"/>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9" name="直線コネクタ 578">
          <a:extLst>
            <a:ext uri="{FF2B5EF4-FFF2-40B4-BE49-F238E27FC236}">
              <a16:creationId xmlns:a16="http://schemas.microsoft.com/office/drawing/2014/main" id="{A1B3359E-2FC1-4F7C-AD7D-59957FE120AF}"/>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0" name="テキスト ボックス 579">
          <a:extLst>
            <a:ext uri="{FF2B5EF4-FFF2-40B4-BE49-F238E27FC236}">
              <a16:creationId xmlns:a16="http://schemas.microsoft.com/office/drawing/2014/main" id="{672EA218-4D1C-4FD9-875E-B882C5737B17}"/>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1" name="直線コネクタ 580">
          <a:extLst>
            <a:ext uri="{FF2B5EF4-FFF2-40B4-BE49-F238E27FC236}">
              <a16:creationId xmlns:a16="http://schemas.microsoft.com/office/drawing/2014/main" id="{96F7C9E3-DAB9-4BD9-BF4F-259B243855CB}"/>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2" name="テキスト ボックス 581">
          <a:extLst>
            <a:ext uri="{FF2B5EF4-FFF2-40B4-BE49-F238E27FC236}">
              <a16:creationId xmlns:a16="http://schemas.microsoft.com/office/drawing/2014/main" id="{E40191A2-EA6A-49B4-BD36-B1EDCB6172C9}"/>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3" name="直線コネクタ 582">
          <a:extLst>
            <a:ext uri="{FF2B5EF4-FFF2-40B4-BE49-F238E27FC236}">
              <a16:creationId xmlns:a16="http://schemas.microsoft.com/office/drawing/2014/main" id="{D740C054-7606-4DB1-9A31-AFCF481BC867}"/>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4" name="テキスト ボックス 583">
          <a:extLst>
            <a:ext uri="{FF2B5EF4-FFF2-40B4-BE49-F238E27FC236}">
              <a16:creationId xmlns:a16="http://schemas.microsoft.com/office/drawing/2014/main" id="{1DB90367-DB04-41B7-90BD-7D6A30C01208}"/>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5" name="直線コネクタ 584">
          <a:extLst>
            <a:ext uri="{FF2B5EF4-FFF2-40B4-BE49-F238E27FC236}">
              <a16:creationId xmlns:a16="http://schemas.microsoft.com/office/drawing/2014/main" id="{6C60FE24-4F23-41A7-9F4A-E7230057D4A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86" name="テキスト ボックス 585">
          <a:extLst>
            <a:ext uri="{FF2B5EF4-FFF2-40B4-BE49-F238E27FC236}">
              <a16:creationId xmlns:a16="http://schemas.microsoft.com/office/drawing/2014/main" id="{CAE3B18D-A19D-4E23-A9EC-8CAE36F78AE4}"/>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7" name="直線コネクタ 586">
          <a:extLst>
            <a:ext uri="{FF2B5EF4-FFF2-40B4-BE49-F238E27FC236}">
              <a16:creationId xmlns:a16="http://schemas.microsoft.com/office/drawing/2014/main" id="{022A9C88-5ED9-4C63-9F10-4BFAF3F1D981}"/>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C2CDE788-B98B-4B5C-9EFD-2A46FDE8433C}"/>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9" name="【保健センター・保健所】&#10;有形固定資産減価償却率グラフ枠">
          <a:extLst>
            <a:ext uri="{FF2B5EF4-FFF2-40B4-BE49-F238E27FC236}">
              <a16:creationId xmlns:a16="http://schemas.microsoft.com/office/drawing/2014/main" id="{E55495F6-7BAC-4AF4-A5E7-E81CAEDEBEE6}"/>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90" name="直線コネクタ 589">
          <a:extLst>
            <a:ext uri="{FF2B5EF4-FFF2-40B4-BE49-F238E27FC236}">
              <a16:creationId xmlns:a16="http://schemas.microsoft.com/office/drawing/2014/main" id="{6D9FF941-EC71-4D36-B2E6-D25B3F035DF2}"/>
            </a:ext>
          </a:extLst>
        </xdr:cNvPr>
        <xdr:cNvCxnSpPr/>
      </xdr:nvCxnSpPr>
      <xdr:spPr>
        <a:xfrm flipV="1">
          <a:off x="14375764" y="9261022"/>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91" name="【保健センター・保健所】&#10;有形固定資産減価償却率最小値テキスト">
          <a:extLst>
            <a:ext uri="{FF2B5EF4-FFF2-40B4-BE49-F238E27FC236}">
              <a16:creationId xmlns:a16="http://schemas.microsoft.com/office/drawing/2014/main" id="{0DA50DA9-E56B-4554-AFAB-E553A089E6B6}"/>
            </a:ext>
          </a:extLst>
        </xdr:cNvPr>
        <xdr:cNvSpPr txBox="1"/>
      </xdr:nvSpPr>
      <xdr:spPr>
        <a:xfrm>
          <a:off x="14414500" y="10830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92" name="直線コネクタ 591">
          <a:extLst>
            <a:ext uri="{FF2B5EF4-FFF2-40B4-BE49-F238E27FC236}">
              <a16:creationId xmlns:a16="http://schemas.microsoft.com/office/drawing/2014/main" id="{1C01D0FE-15ED-4B1A-AE72-993387FBEFB3}"/>
            </a:ext>
          </a:extLst>
        </xdr:cNvPr>
        <xdr:cNvCxnSpPr/>
      </xdr:nvCxnSpPr>
      <xdr:spPr>
        <a:xfrm>
          <a:off x="14287500" y="10826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93" name="【保健センター・保健所】&#10;有形固定資産減価償却率最大値テキスト">
          <a:extLst>
            <a:ext uri="{FF2B5EF4-FFF2-40B4-BE49-F238E27FC236}">
              <a16:creationId xmlns:a16="http://schemas.microsoft.com/office/drawing/2014/main" id="{120CE83E-C25C-4993-95A7-B048587FCC40}"/>
            </a:ext>
          </a:extLst>
        </xdr:cNvPr>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4" name="直線コネクタ 593">
          <a:extLst>
            <a:ext uri="{FF2B5EF4-FFF2-40B4-BE49-F238E27FC236}">
              <a16:creationId xmlns:a16="http://schemas.microsoft.com/office/drawing/2014/main" id="{58F2E7C1-0A7A-47F0-95D1-D99426FC0B0F}"/>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102343</xdr:rowOff>
    </xdr:from>
    <xdr:ext cx="405111" cy="259045"/>
    <xdr:sp macro="" textlink="">
      <xdr:nvSpPr>
        <xdr:cNvPr id="595" name="【保健センター・保健所】&#10;有形固定資産減価償却率平均値テキスト">
          <a:extLst>
            <a:ext uri="{FF2B5EF4-FFF2-40B4-BE49-F238E27FC236}">
              <a16:creationId xmlns:a16="http://schemas.microsoft.com/office/drawing/2014/main" id="{3C20A8DE-7B0C-4C11-ACA0-48692A729ED0}"/>
            </a:ext>
          </a:extLst>
        </xdr:cNvPr>
        <xdr:cNvSpPr txBox="1"/>
      </xdr:nvSpPr>
      <xdr:spPr>
        <a:xfrm>
          <a:off x="14414500" y="99931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596" name="フローチャート: 判断 595">
          <a:extLst>
            <a:ext uri="{FF2B5EF4-FFF2-40B4-BE49-F238E27FC236}">
              <a16:creationId xmlns:a16="http://schemas.microsoft.com/office/drawing/2014/main" id="{28CDE7D9-6CDC-4EB8-A69A-E57ADF230C05}"/>
            </a:ext>
          </a:extLst>
        </xdr:cNvPr>
        <xdr:cNvSpPr/>
      </xdr:nvSpPr>
      <xdr:spPr>
        <a:xfrm>
          <a:off x="14325600" y="1001467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154940</xdr:rowOff>
    </xdr:from>
    <xdr:to>
      <xdr:col>81</xdr:col>
      <xdr:colOff>101600</xdr:colOff>
      <xdr:row>60</xdr:row>
      <xdr:rowOff>85090</xdr:rowOff>
    </xdr:to>
    <xdr:sp macro="" textlink="">
      <xdr:nvSpPr>
        <xdr:cNvPr id="597" name="フローチャート: 判断 596">
          <a:extLst>
            <a:ext uri="{FF2B5EF4-FFF2-40B4-BE49-F238E27FC236}">
              <a16:creationId xmlns:a16="http://schemas.microsoft.com/office/drawing/2014/main" id="{1E07DF00-3940-458F-A7AE-3FDE06043AD8}"/>
            </a:ext>
          </a:extLst>
        </xdr:cNvPr>
        <xdr:cNvSpPr/>
      </xdr:nvSpPr>
      <xdr:spPr>
        <a:xfrm>
          <a:off x="13578840" y="100457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98" name="フローチャート: 判断 597">
          <a:extLst>
            <a:ext uri="{FF2B5EF4-FFF2-40B4-BE49-F238E27FC236}">
              <a16:creationId xmlns:a16="http://schemas.microsoft.com/office/drawing/2014/main" id="{D4ABD3B8-4D49-4797-AC6C-9DE158248179}"/>
            </a:ext>
          </a:extLst>
        </xdr:cNvPr>
        <xdr:cNvSpPr/>
      </xdr:nvSpPr>
      <xdr:spPr>
        <a:xfrm>
          <a:off x="1280414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153307</xdr:rowOff>
    </xdr:from>
    <xdr:to>
      <xdr:col>72</xdr:col>
      <xdr:colOff>38100</xdr:colOff>
      <xdr:row>60</xdr:row>
      <xdr:rowOff>83457</xdr:rowOff>
    </xdr:to>
    <xdr:sp macro="" textlink="">
      <xdr:nvSpPr>
        <xdr:cNvPr id="599" name="フローチャート: 判断 598">
          <a:extLst>
            <a:ext uri="{FF2B5EF4-FFF2-40B4-BE49-F238E27FC236}">
              <a16:creationId xmlns:a16="http://schemas.microsoft.com/office/drawing/2014/main" id="{BCF76D55-4B14-4166-91A4-ABB17BE2C3D7}"/>
            </a:ext>
          </a:extLst>
        </xdr:cNvPr>
        <xdr:cNvSpPr/>
      </xdr:nvSpPr>
      <xdr:spPr>
        <a:xfrm>
          <a:off x="12029440" y="100440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9939136B-99E2-438F-8B6E-B9DF3DB175AA}"/>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F53F8A9-B100-4A35-AFD1-AF7248B75C29}"/>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56E3275-3907-40B1-A1BE-EAD3DC68B11E}"/>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61AD90E-CDCA-42C9-874F-B224E181909B}"/>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FDC1668D-4BC2-47F4-B3EF-1DF7AD81FB52}"/>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102688</xdr:rowOff>
    </xdr:from>
    <xdr:to>
      <xdr:col>85</xdr:col>
      <xdr:colOff>177800</xdr:colOff>
      <xdr:row>58</xdr:row>
      <xdr:rowOff>32838</xdr:rowOff>
    </xdr:to>
    <xdr:sp macro="" textlink="">
      <xdr:nvSpPr>
        <xdr:cNvPr id="605" name="楕円 604">
          <a:extLst>
            <a:ext uri="{FF2B5EF4-FFF2-40B4-BE49-F238E27FC236}">
              <a16:creationId xmlns:a16="http://schemas.microsoft.com/office/drawing/2014/main" id="{431B372F-5854-44E1-A93F-6FA7EB77D438}"/>
            </a:ext>
          </a:extLst>
        </xdr:cNvPr>
        <xdr:cNvSpPr/>
      </xdr:nvSpPr>
      <xdr:spPr>
        <a:xfrm>
          <a:off x="14325600" y="965816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125565</xdr:rowOff>
    </xdr:from>
    <xdr:ext cx="405111" cy="259045"/>
    <xdr:sp macro="" textlink="">
      <xdr:nvSpPr>
        <xdr:cNvPr id="606" name="【保健センター・保健所】&#10;有形固定資産減価償却率該当値テキスト">
          <a:extLst>
            <a:ext uri="{FF2B5EF4-FFF2-40B4-BE49-F238E27FC236}">
              <a16:creationId xmlns:a16="http://schemas.microsoft.com/office/drawing/2014/main" id="{2CDEC274-E5DD-417F-B171-7C804D003ACD}"/>
            </a:ext>
          </a:extLst>
        </xdr:cNvPr>
        <xdr:cNvSpPr txBox="1"/>
      </xdr:nvSpPr>
      <xdr:spPr>
        <a:xfrm>
          <a:off x="14414500" y="951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135346</xdr:rowOff>
    </xdr:from>
    <xdr:to>
      <xdr:col>81</xdr:col>
      <xdr:colOff>101600</xdr:colOff>
      <xdr:row>58</xdr:row>
      <xdr:rowOff>65496</xdr:rowOff>
    </xdr:to>
    <xdr:sp macro="" textlink="">
      <xdr:nvSpPr>
        <xdr:cNvPr id="607" name="楕円 606">
          <a:extLst>
            <a:ext uri="{FF2B5EF4-FFF2-40B4-BE49-F238E27FC236}">
              <a16:creationId xmlns:a16="http://schemas.microsoft.com/office/drawing/2014/main" id="{006F646E-5067-4690-B49A-BD43F2A66D06}"/>
            </a:ext>
          </a:extLst>
        </xdr:cNvPr>
        <xdr:cNvSpPr/>
      </xdr:nvSpPr>
      <xdr:spPr>
        <a:xfrm>
          <a:off x="13578840" y="96908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153488</xdr:rowOff>
    </xdr:from>
    <xdr:to>
      <xdr:col>85</xdr:col>
      <xdr:colOff>127000</xdr:colOff>
      <xdr:row>58</xdr:row>
      <xdr:rowOff>14696</xdr:rowOff>
    </xdr:to>
    <xdr:cxnSp macro="">
      <xdr:nvCxnSpPr>
        <xdr:cNvPr id="608" name="直線コネクタ 607">
          <a:extLst>
            <a:ext uri="{FF2B5EF4-FFF2-40B4-BE49-F238E27FC236}">
              <a16:creationId xmlns:a16="http://schemas.microsoft.com/office/drawing/2014/main" id="{7D5DBE75-D688-47E7-9A9C-C7F8386278FD}"/>
            </a:ext>
          </a:extLst>
        </xdr:cNvPr>
        <xdr:cNvCxnSpPr/>
      </xdr:nvCxnSpPr>
      <xdr:spPr>
        <a:xfrm flipV="1">
          <a:off x="13629640" y="9708968"/>
          <a:ext cx="746760" cy="2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151674</xdr:rowOff>
    </xdr:from>
    <xdr:to>
      <xdr:col>76</xdr:col>
      <xdr:colOff>165100</xdr:colOff>
      <xdr:row>59</xdr:row>
      <xdr:rowOff>81824</xdr:rowOff>
    </xdr:to>
    <xdr:sp macro="" textlink="">
      <xdr:nvSpPr>
        <xdr:cNvPr id="609" name="楕円 608">
          <a:extLst>
            <a:ext uri="{FF2B5EF4-FFF2-40B4-BE49-F238E27FC236}">
              <a16:creationId xmlns:a16="http://schemas.microsoft.com/office/drawing/2014/main" id="{245DD873-BB05-4DA6-90EC-487B974CC9FF}"/>
            </a:ext>
          </a:extLst>
        </xdr:cNvPr>
        <xdr:cNvSpPr/>
      </xdr:nvSpPr>
      <xdr:spPr>
        <a:xfrm>
          <a:off x="12804140" y="98747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14696</xdr:rowOff>
    </xdr:from>
    <xdr:to>
      <xdr:col>81</xdr:col>
      <xdr:colOff>50800</xdr:colOff>
      <xdr:row>59</xdr:row>
      <xdr:rowOff>31024</xdr:rowOff>
    </xdr:to>
    <xdr:cxnSp macro="">
      <xdr:nvCxnSpPr>
        <xdr:cNvPr id="610" name="直線コネクタ 609">
          <a:extLst>
            <a:ext uri="{FF2B5EF4-FFF2-40B4-BE49-F238E27FC236}">
              <a16:creationId xmlns:a16="http://schemas.microsoft.com/office/drawing/2014/main" id="{8CFDC1D6-63C4-440F-A859-C037B356ECA9}"/>
            </a:ext>
          </a:extLst>
        </xdr:cNvPr>
        <xdr:cNvCxnSpPr/>
      </xdr:nvCxnSpPr>
      <xdr:spPr>
        <a:xfrm flipV="1">
          <a:off x="12854940" y="9737816"/>
          <a:ext cx="774700" cy="18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12881</xdr:rowOff>
    </xdr:from>
    <xdr:to>
      <xdr:col>72</xdr:col>
      <xdr:colOff>38100</xdr:colOff>
      <xdr:row>59</xdr:row>
      <xdr:rowOff>114481</xdr:rowOff>
    </xdr:to>
    <xdr:sp macro="" textlink="">
      <xdr:nvSpPr>
        <xdr:cNvPr id="611" name="楕円 610">
          <a:extLst>
            <a:ext uri="{FF2B5EF4-FFF2-40B4-BE49-F238E27FC236}">
              <a16:creationId xmlns:a16="http://schemas.microsoft.com/office/drawing/2014/main" id="{7F832D09-91BB-40E2-963F-4F9868E26CA7}"/>
            </a:ext>
          </a:extLst>
        </xdr:cNvPr>
        <xdr:cNvSpPr/>
      </xdr:nvSpPr>
      <xdr:spPr>
        <a:xfrm>
          <a:off x="12029440" y="99036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31024</xdr:rowOff>
    </xdr:from>
    <xdr:to>
      <xdr:col>76</xdr:col>
      <xdr:colOff>114300</xdr:colOff>
      <xdr:row>59</xdr:row>
      <xdr:rowOff>63681</xdr:rowOff>
    </xdr:to>
    <xdr:cxnSp macro="">
      <xdr:nvCxnSpPr>
        <xdr:cNvPr id="612" name="直線コネクタ 611">
          <a:extLst>
            <a:ext uri="{FF2B5EF4-FFF2-40B4-BE49-F238E27FC236}">
              <a16:creationId xmlns:a16="http://schemas.microsoft.com/office/drawing/2014/main" id="{F7980464-DA0C-46CA-9E21-368BA91FF813}"/>
            </a:ext>
          </a:extLst>
        </xdr:cNvPr>
        <xdr:cNvCxnSpPr/>
      </xdr:nvCxnSpPr>
      <xdr:spPr>
        <a:xfrm flipV="1">
          <a:off x="12072620" y="9921784"/>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76217</xdr:rowOff>
    </xdr:from>
    <xdr:ext cx="405111" cy="259045"/>
    <xdr:sp macro="" textlink="">
      <xdr:nvSpPr>
        <xdr:cNvPr id="613" name="n_1aveValue【保健センター・保健所】&#10;有形固定資産減価償却率">
          <a:extLst>
            <a:ext uri="{FF2B5EF4-FFF2-40B4-BE49-F238E27FC236}">
              <a16:creationId xmlns:a16="http://schemas.microsoft.com/office/drawing/2014/main" id="{D83FFE9E-B430-472E-92AB-5A21ADAE61AC}"/>
            </a:ext>
          </a:extLst>
        </xdr:cNvPr>
        <xdr:cNvSpPr txBox="1"/>
      </xdr:nvSpPr>
      <xdr:spPr>
        <a:xfrm>
          <a:off x="1343724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94178</xdr:rowOff>
    </xdr:from>
    <xdr:ext cx="405111" cy="259045"/>
    <xdr:sp macro="" textlink="">
      <xdr:nvSpPr>
        <xdr:cNvPr id="614" name="n_2aveValue【保健センター・保健所】&#10;有形固定資産減価償却率">
          <a:extLst>
            <a:ext uri="{FF2B5EF4-FFF2-40B4-BE49-F238E27FC236}">
              <a16:creationId xmlns:a16="http://schemas.microsoft.com/office/drawing/2014/main" id="{2D5D40D4-68AB-4549-B9DE-312EA613B71B}"/>
            </a:ext>
          </a:extLst>
        </xdr:cNvPr>
        <xdr:cNvSpPr txBox="1"/>
      </xdr:nvSpPr>
      <xdr:spPr>
        <a:xfrm>
          <a:off x="126752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74584</xdr:rowOff>
    </xdr:from>
    <xdr:ext cx="405111" cy="259045"/>
    <xdr:sp macro="" textlink="">
      <xdr:nvSpPr>
        <xdr:cNvPr id="615" name="n_3aveValue【保健センター・保健所】&#10;有形固定資産減価償却率">
          <a:extLst>
            <a:ext uri="{FF2B5EF4-FFF2-40B4-BE49-F238E27FC236}">
              <a16:creationId xmlns:a16="http://schemas.microsoft.com/office/drawing/2014/main" id="{E94B42C1-E038-426D-A9F3-48DCD6608C7D}"/>
            </a:ext>
          </a:extLst>
        </xdr:cNvPr>
        <xdr:cNvSpPr txBox="1"/>
      </xdr:nvSpPr>
      <xdr:spPr>
        <a:xfrm>
          <a:off x="11900544" y="1013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82023</xdr:rowOff>
    </xdr:from>
    <xdr:ext cx="405111" cy="259045"/>
    <xdr:sp macro="" textlink="">
      <xdr:nvSpPr>
        <xdr:cNvPr id="616" name="n_1mainValue【保健センター・保健所】&#10;有形固定資産減価償却率">
          <a:extLst>
            <a:ext uri="{FF2B5EF4-FFF2-40B4-BE49-F238E27FC236}">
              <a16:creationId xmlns:a16="http://schemas.microsoft.com/office/drawing/2014/main" id="{69C48103-244C-46D1-8719-F61E438A5689}"/>
            </a:ext>
          </a:extLst>
        </xdr:cNvPr>
        <xdr:cNvSpPr txBox="1"/>
      </xdr:nvSpPr>
      <xdr:spPr>
        <a:xfrm>
          <a:off x="13437244" y="946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98351</xdr:rowOff>
    </xdr:from>
    <xdr:ext cx="405111" cy="259045"/>
    <xdr:sp macro="" textlink="">
      <xdr:nvSpPr>
        <xdr:cNvPr id="617" name="n_2mainValue【保健センター・保健所】&#10;有形固定資産減価償却率">
          <a:extLst>
            <a:ext uri="{FF2B5EF4-FFF2-40B4-BE49-F238E27FC236}">
              <a16:creationId xmlns:a16="http://schemas.microsoft.com/office/drawing/2014/main" id="{96A72D30-6E94-4779-966A-26C2CC888E1A}"/>
            </a:ext>
          </a:extLst>
        </xdr:cNvPr>
        <xdr:cNvSpPr txBox="1"/>
      </xdr:nvSpPr>
      <xdr:spPr>
        <a:xfrm>
          <a:off x="12675244" y="965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131008</xdr:rowOff>
    </xdr:from>
    <xdr:ext cx="405111" cy="259045"/>
    <xdr:sp macro="" textlink="">
      <xdr:nvSpPr>
        <xdr:cNvPr id="618" name="n_3mainValue【保健センター・保健所】&#10;有形固定資産減価償却率">
          <a:extLst>
            <a:ext uri="{FF2B5EF4-FFF2-40B4-BE49-F238E27FC236}">
              <a16:creationId xmlns:a16="http://schemas.microsoft.com/office/drawing/2014/main" id="{23CDA698-4E7C-45A6-B152-434EB84851C1}"/>
            </a:ext>
          </a:extLst>
        </xdr:cNvPr>
        <xdr:cNvSpPr txBox="1"/>
      </xdr:nvSpPr>
      <xdr:spPr>
        <a:xfrm>
          <a:off x="11900544" y="9686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9" name="正方形/長方形 618">
          <a:extLst>
            <a:ext uri="{FF2B5EF4-FFF2-40B4-BE49-F238E27FC236}">
              <a16:creationId xmlns:a16="http://schemas.microsoft.com/office/drawing/2014/main" id="{D7CC1B19-8436-4244-AC3B-6A4900ACA5C4}"/>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0" name="正方形/長方形 619">
          <a:extLst>
            <a:ext uri="{FF2B5EF4-FFF2-40B4-BE49-F238E27FC236}">
              <a16:creationId xmlns:a16="http://schemas.microsoft.com/office/drawing/2014/main" id="{6E0E1609-8D62-4CBD-AEED-8FBF90FA522D}"/>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1" name="正方形/長方形 620">
          <a:extLst>
            <a:ext uri="{FF2B5EF4-FFF2-40B4-BE49-F238E27FC236}">
              <a16:creationId xmlns:a16="http://schemas.microsoft.com/office/drawing/2014/main" id="{09EFFA91-4764-4A70-9845-57D676B09C5E}"/>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2" name="正方形/長方形 621">
          <a:extLst>
            <a:ext uri="{FF2B5EF4-FFF2-40B4-BE49-F238E27FC236}">
              <a16:creationId xmlns:a16="http://schemas.microsoft.com/office/drawing/2014/main" id="{14F86EC7-84D5-4FA5-8021-88B91BD14454}"/>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3" name="正方形/長方形 622">
          <a:extLst>
            <a:ext uri="{FF2B5EF4-FFF2-40B4-BE49-F238E27FC236}">
              <a16:creationId xmlns:a16="http://schemas.microsoft.com/office/drawing/2014/main" id="{14DD4F6D-E9C9-4431-9536-8C2C8038AE59}"/>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4" name="正方形/長方形 623">
          <a:extLst>
            <a:ext uri="{FF2B5EF4-FFF2-40B4-BE49-F238E27FC236}">
              <a16:creationId xmlns:a16="http://schemas.microsoft.com/office/drawing/2014/main" id="{BDF9B5B6-C223-44D7-8EA3-43DA4FB86B5D}"/>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5" name="正方形/長方形 624">
          <a:extLst>
            <a:ext uri="{FF2B5EF4-FFF2-40B4-BE49-F238E27FC236}">
              <a16:creationId xmlns:a16="http://schemas.microsoft.com/office/drawing/2014/main" id="{77A1409E-2517-48A9-81C3-0D28AD46E4E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6" name="正方形/長方形 625">
          <a:extLst>
            <a:ext uri="{FF2B5EF4-FFF2-40B4-BE49-F238E27FC236}">
              <a16:creationId xmlns:a16="http://schemas.microsoft.com/office/drawing/2014/main" id="{0DCC0369-048D-4077-8B07-45C8F129CC6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7" name="テキスト ボックス 626">
          <a:extLst>
            <a:ext uri="{FF2B5EF4-FFF2-40B4-BE49-F238E27FC236}">
              <a16:creationId xmlns:a16="http://schemas.microsoft.com/office/drawing/2014/main" id="{0329576B-6D4C-4C44-BCB7-F04AEBFF8831}"/>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8" name="直線コネクタ 627">
          <a:extLst>
            <a:ext uri="{FF2B5EF4-FFF2-40B4-BE49-F238E27FC236}">
              <a16:creationId xmlns:a16="http://schemas.microsoft.com/office/drawing/2014/main" id="{8A6AE2C1-63E4-4D3C-910F-2A656D8B217A}"/>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9" name="直線コネクタ 628">
          <a:extLst>
            <a:ext uri="{FF2B5EF4-FFF2-40B4-BE49-F238E27FC236}">
              <a16:creationId xmlns:a16="http://schemas.microsoft.com/office/drawing/2014/main" id="{77969421-2A80-4D0D-B624-F62A842F74F6}"/>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30" name="テキスト ボックス 629">
          <a:extLst>
            <a:ext uri="{FF2B5EF4-FFF2-40B4-BE49-F238E27FC236}">
              <a16:creationId xmlns:a16="http://schemas.microsoft.com/office/drawing/2014/main" id="{A2403B31-1393-4F5F-92C0-7E59D90327EE}"/>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1" name="直線コネクタ 630">
          <a:extLst>
            <a:ext uri="{FF2B5EF4-FFF2-40B4-BE49-F238E27FC236}">
              <a16:creationId xmlns:a16="http://schemas.microsoft.com/office/drawing/2014/main" id="{2D8211EB-1F84-4E78-9B79-EA748179D13F}"/>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2" name="テキスト ボックス 631">
          <a:extLst>
            <a:ext uri="{FF2B5EF4-FFF2-40B4-BE49-F238E27FC236}">
              <a16:creationId xmlns:a16="http://schemas.microsoft.com/office/drawing/2014/main" id="{E0A67856-7086-44A7-9124-3AE758F501EC}"/>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3" name="直線コネクタ 632">
          <a:extLst>
            <a:ext uri="{FF2B5EF4-FFF2-40B4-BE49-F238E27FC236}">
              <a16:creationId xmlns:a16="http://schemas.microsoft.com/office/drawing/2014/main" id="{F119508C-0572-4BB7-812C-125C26FBE52F}"/>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4" name="テキスト ボックス 633">
          <a:extLst>
            <a:ext uri="{FF2B5EF4-FFF2-40B4-BE49-F238E27FC236}">
              <a16:creationId xmlns:a16="http://schemas.microsoft.com/office/drawing/2014/main" id="{E975BEBB-F326-42D9-9F5A-64911B538CFB}"/>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5" name="直線コネクタ 634">
          <a:extLst>
            <a:ext uri="{FF2B5EF4-FFF2-40B4-BE49-F238E27FC236}">
              <a16:creationId xmlns:a16="http://schemas.microsoft.com/office/drawing/2014/main" id="{DECF8971-3D4D-4CD9-92A7-94B4EAF1384B}"/>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6" name="テキスト ボックス 635">
          <a:extLst>
            <a:ext uri="{FF2B5EF4-FFF2-40B4-BE49-F238E27FC236}">
              <a16:creationId xmlns:a16="http://schemas.microsoft.com/office/drawing/2014/main" id="{4A3490F6-A5B3-44B7-829D-1207F3920F5D}"/>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7" name="直線コネクタ 636">
          <a:extLst>
            <a:ext uri="{FF2B5EF4-FFF2-40B4-BE49-F238E27FC236}">
              <a16:creationId xmlns:a16="http://schemas.microsoft.com/office/drawing/2014/main" id="{9EF007A3-4FAA-4E2B-A01B-94C67D911DF6}"/>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8" name="テキスト ボックス 637">
          <a:extLst>
            <a:ext uri="{FF2B5EF4-FFF2-40B4-BE49-F238E27FC236}">
              <a16:creationId xmlns:a16="http://schemas.microsoft.com/office/drawing/2014/main" id="{70DDC5E6-D35C-462B-AED1-3CEE37BEE257}"/>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9" name="直線コネクタ 638">
          <a:extLst>
            <a:ext uri="{FF2B5EF4-FFF2-40B4-BE49-F238E27FC236}">
              <a16:creationId xmlns:a16="http://schemas.microsoft.com/office/drawing/2014/main" id="{CF31A954-B3D5-47FC-9180-2B4647729689}"/>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40" name="テキスト ボックス 639">
          <a:extLst>
            <a:ext uri="{FF2B5EF4-FFF2-40B4-BE49-F238E27FC236}">
              <a16:creationId xmlns:a16="http://schemas.microsoft.com/office/drawing/2014/main" id="{7CC3CBE3-5740-4AB7-B7F7-827615A5CA61}"/>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a:extLst>
            <a:ext uri="{FF2B5EF4-FFF2-40B4-BE49-F238E27FC236}">
              <a16:creationId xmlns:a16="http://schemas.microsoft.com/office/drawing/2014/main" id="{807ADD7B-F24E-4770-BCBC-C47A62A09CC6}"/>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2" name="テキスト ボックス 641">
          <a:extLst>
            <a:ext uri="{FF2B5EF4-FFF2-40B4-BE49-F238E27FC236}">
              <a16:creationId xmlns:a16="http://schemas.microsoft.com/office/drawing/2014/main" id="{60E014BD-2CAF-41E7-956F-07541ADAC11D}"/>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保健センター・保健所】&#10;一人当たり面積グラフ枠">
          <a:extLst>
            <a:ext uri="{FF2B5EF4-FFF2-40B4-BE49-F238E27FC236}">
              <a16:creationId xmlns:a16="http://schemas.microsoft.com/office/drawing/2014/main" id="{E8855CE5-2EBE-4354-80B5-13E7FF9B2587}"/>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44" name="直線コネクタ 643">
          <a:extLst>
            <a:ext uri="{FF2B5EF4-FFF2-40B4-BE49-F238E27FC236}">
              <a16:creationId xmlns:a16="http://schemas.microsoft.com/office/drawing/2014/main" id="{8468E8D1-3F01-43F0-BFFC-2E5A596EAB1C}"/>
            </a:ext>
          </a:extLst>
        </xdr:cNvPr>
        <xdr:cNvCxnSpPr/>
      </xdr:nvCxnSpPr>
      <xdr:spPr>
        <a:xfrm flipV="1">
          <a:off x="19509104" y="9453155"/>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45" name="【保健センター・保健所】&#10;一人当たり面積最小値テキスト">
          <a:extLst>
            <a:ext uri="{FF2B5EF4-FFF2-40B4-BE49-F238E27FC236}">
              <a16:creationId xmlns:a16="http://schemas.microsoft.com/office/drawing/2014/main" id="{B5541EDF-7625-4C68-8B74-B392E47419D1}"/>
            </a:ext>
          </a:extLst>
        </xdr:cNvPr>
        <xdr:cNvSpPr txBox="1"/>
      </xdr:nvSpPr>
      <xdr:spPr>
        <a:xfrm>
          <a:off x="19547840" y="1084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46" name="直線コネクタ 645">
          <a:extLst>
            <a:ext uri="{FF2B5EF4-FFF2-40B4-BE49-F238E27FC236}">
              <a16:creationId xmlns:a16="http://schemas.microsoft.com/office/drawing/2014/main" id="{F223E887-CDF7-4BB9-A89F-CC13625F31C0}"/>
            </a:ext>
          </a:extLst>
        </xdr:cNvPr>
        <xdr:cNvCxnSpPr/>
      </xdr:nvCxnSpPr>
      <xdr:spPr>
        <a:xfrm>
          <a:off x="19443700" y="10837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47" name="【保健センター・保健所】&#10;一人当たり面積最大値テキスト">
          <a:extLst>
            <a:ext uri="{FF2B5EF4-FFF2-40B4-BE49-F238E27FC236}">
              <a16:creationId xmlns:a16="http://schemas.microsoft.com/office/drawing/2014/main" id="{1466ABF0-7A17-49DD-862D-5A53629486A1}"/>
            </a:ext>
          </a:extLst>
        </xdr:cNvPr>
        <xdr:cNvSpPr txBox="1"/>
      </xdr:nvSpPr>
      <xdr:spPr>
        <a:xfrm>
          <a:off x="19547840" y="923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48" name="直線コネクタ 647">
          <a:extLst>
            <a:ext uri="{FF2B5EF4-FFF2-40B4-BE49-F238E27FC236}">
              <a16:creationId xmlns:a16="http://schemas.microsoft.com/office/drawing/2014/main" id="{0DD90B51-A841-4E84-B28F-9272A3C51D5B}"/>
            </a:ext>
          </a:extLst>
        </xdr:cNvPr>
        <xdr:cNvCxnSpPr/>
      </xdr:nvCxnSpPr>
      <xdr:spPr>
        <a:xfrm>
          <a:off x="19443700" y="94531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115405</xdr:rowOff>
    </xdr:from>
    <xdr:ext cx="469744" cy="259045"/>
    <xdr:sp macro="" textlink="">
      <xdr:nvSpPr>
        <xdr:cNvPr id="649" name="【保健センター・保健所】&#10;一人当たり面積平均値テキスト">
          <a:extLst>
            <a:ext uri="{FF2B5EF4-FFF2-40B4-BE49-F238E27FC236}">
              <a16:creationId xmlns:a16="http://schemas.microsoft.com/office/drawing/2014/main" id="{83016836-43C9-44A6-B368-A4EDD54D44F2}"/>
            </a:ext>
          </a:extLst>
        </xdr:cNvPr>
        <xdr:cNvSpPr txBox="1"/>
      </xdr:nvSpPr>
      <xdr:spPr>
        <a:xfrm>
          <a:off x="19547840" y="10341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650" name="フローチャート: 判断 649">
          <a:extLst>
            <a:ext uri="{FF2B5EF4-FFF2-40B4-BE49-F238E27FC236}">
              <a16:creationId xmlns:a16="http://schemas.microsoft.com/office/drawing/2014/main" id="{2A8E15D7-AAB0-4E01-B6C4-C1FC151D4B81}"/>
            </a:ext>
          </a:extLst>
        </xdr:cNvPr>
        <xdr:cNvSpPr/>
      </xdr:nvSpPr>
      <xdr:spPr>
        <a:xfrm>
          <a:off x="1945894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147865</xdr:rowOff>
    </xdr:from>
    <xdr:to>
      <xdr:col>112</xdr:col>
      <xdr:colOff>38100</xdr:colOff>
      <xdr:row>62</xdr:row>
      <xdr:rowOff>78015</xdr:rowOff>
    </xdr:to>
    <xdr:sp macro="" textlink="">
      <xdr:nvSpPr>
        <xdr:cNvPr id="651" name="フローチャート: 判断 650">
          <a:extLst>
            <a:ext uri="{FF2B5EF4-FFF2-40B4-BE49-F238E27FC236}">
              <a16:creationId xmlns:a16="http://schemas.microsoft.com/office/drawing/2014/main" id="{3864C664-148C-428A-A192-DDB24C9A98B6}"/>
            </a:ext>
          </a:extLst>
        </xdr:cNvPr>
        <xdr:cNvSpPr/>
      </xdr:nvSpPr>
      <xdr:spPr>
        <a:xfrm>
          <a:off x="18735040" y="10373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52" name="フローチャート: 判断 651">
          <a:extLst>
            <a:ext uri="{FF2B5EF4-FFF2-40B4-BE49-F238E27FC236}">
              <a16:creationId xmlns:a16="http://schemas.microsoft.com/office/drawing/2014/main" id="{F80ADC50-BAEE-4819-A7E3-5B2A96A73215}"/>
            </a:ext>
          </a:extLst>
        </xdr:cNvPr>
        <xdr:cNvSpPr/>
      </xdr:nvSpPr>
      <xdr:spPr>
        <a:xfrm>
          <a:off x="17937480" y="103847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147865</xdr:rowOff>
    </xdr:from>
    <xdr:to>
      <xdr:col>102</xdr:col>
      <xdr:colOff>165100</xdr:colOff>
      <xdr:row>62</xdr:row>
      <xdr:rowOff>78015</xdr:rowOff>
    </xdr:to>
    <xdr:sp macro="" textlink="">
      <xdr:nvSpPr>
        <xdr:cNvPr id="653" name="フローチャート: 判断 652">
          <a:extLst>
            <a:ext uri="{FF2B5EF4-FFF2-40B4-BE49-F238E27FC236}">
              <a16:creationId xmlns:a16="http://schemas.microsoft.com/office/drawing/2014/main" id="{F9C27E9E-4846-4C50-8B24-0B0EFFF0206B}"/>
            </a:ext>
          </a:extLst>
        </xdr:cNvPr>
        <xdr:cNvSpPr/>
      </xdr:nvSpPr>
      <xdr:spPr>
        <a:xfrm>
          <a:off x="17162780" y="103739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a:extLst>
            <a:ext uri="{FF2B5EF4-FFF2-40B4-BE49-F238E27FC236}">
              <a16:creationId xmlns:a16="http://schemas.microsoft.com/office/drawing/2014/main" id="{9FAAB4E7-FF56-4344-ABFE-4BAF11FB96BA}"/>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E25F193D-FB25-4A6D-9B24-7CF9F4FE77BB}"/>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7BD07186-CF81-43EB-94EE-3D95A7DF5F39}"/>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006B61CC-5F15-46EA-8D1C-28ECF65278C1}"/>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5E9D9543-0382-4C28-BA3E-893EE1C23B96}"/>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3628</xdr:rowOff>
    </xdr:from>
    <xdr:to>
      <xdr:col>116</xdr:col>
      <xdr:colOff>114300</xdr:colOff>
      <xdr:row>60</xdr:row>
      <xdr:rowOff>105228</xdr:rowOff>
    </xdr:to>
    <xdr:sp macro="" textlink="">
      <xdr:nvSpPr>
        <xdr:cNvPr id="659" name="楕円 658">
          <a:extLst>
            <a:ext uri="{FF2B5EF4-FFF2-40B4-BE49-F238E27FC236}">
              <a16:creationId xmlns:a16="http://schemas.microsoft.com/office/drawing/2014/main" id="{CA484743-D23B-4E5A-B463-C14211EF12C1}"/>
            </a:ext>
          </a:extLst>
        </xdr:cNvPr>
        <xdr:cNvSpPr/>
      </xdr:nvSpPr>
      <xdr:spPr>
        <a:xfrm>
          <a:off x="19458940" y="1006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26505</xdr:rowOff>
    </xdr:from>
    <xdr:ext cx="469744" cy="259045"/>
    <xdr:sp macro="" textlink="">
      <xdr:nvSpPr>
        <xdr:cNvPr id="660" name="【保健センター・保健所】&#10;一人当たり面積該当値テキスト">
          <a:extLst>
            <a:ext uri="{FF2B5EF4-FFF2-40B4-BE49-F238E27FC236}">
              <a16:creationId xmlns:a16="http://schemas.microsoft.com/office/drawing/2014/main" id="{D41914EA-BBFF-49F0-B7FE-0210B911C5EB}"/>
            </a:ext>
          </a:extLst>
        </xdr:cNvPr>
        <xdr:cNvSpPr txBox="1"/>
      </xdr:nvSpPr>
      <xdr:spPr>
        <a:xfrm>
          <a:off x="19547840" y="991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3628</xdr:rowOff>
    </xdr:from>
    <xdr:to>
      <xdr:col>112</xdr:col>
      <xdr:colOff>38100</xdr:colOff>
      <xdr:row>60</xdr:row>
      <xdr:rowOff>105228</xdr:rowOff>
    </xdr:to>
    <xdr:sp macro="" textlink="">
      <xdr:nvSpPr>
        <xdr:cNvPr id="661" name="楕円 660">
          <a:extLst>
            <a:ext uri="{FF2B5EF4-FFF2-40B4-BE49-F238E27FC236}">
              <a16:creationId xmlns:a16="http://schemas.microsoft.com/office/drawing/2014/main" id="{5B7DAF47-B5CF-4086-86C0-5CE7F8C34E9D}"/>
            </a:ext>
          </a:extLst>
        </xdr:cNvPr>
        <xdr:cNvSpPr/>
      </xdr:nvSpPr>
      <xdr:spPr>
        <a:xfrm>
          <a:off x="18735040" y="100620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54428</xdr:rowOff>
    </xdr:from>
    <xdr:to>
      <xdr:col>116</xdr:col>
      <xdr:colOff>63500</xdr:colOff>
      <xdr:row>60</xdr:row>
      <xdr:rowOff>54428</xdr:rowOff>
    </xdr:to>
    <xdr:cxnSp macro="">
      <xdr:nvCxnSpPr>
        <xdr:cNvPr id="662" name="直線コネクタ 661">
          <a:extLst>
            <a:ext uri="{FF2B5EF4-FFF2-40B4-BE49-F238E27FC236}">
              <a16:creationId xmlns:a16="http://schemas.microsoft.com/office/drawing/2014/main" id="{8730050A-3EDC-4474-B5A1-74AAB28276EA}"/>
            </a:ext>
          </a:extLst>
        </xdr:cNvPr>
        <xdr:cNvCxnSpPr/>
      </xdr:nvCxnSpPr>
      <xdr:spPr>
        <a:xfrm>
          <a:off x="18778220" y="1011282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19957</xdr:rowOff>
    </xdr:from>
    <xdr:to>
      <xdr:col>107</xdr:col>
      <xdr:colOff>101600</xdr:colOff>
      <xdr:row>62</xdr:row>
      <xdr:rowOff>121557</xdr:rowOff>
    </xdr:to>
    <xdr:sp macro="" textlink="">
      <xdr:nvSpPr>
        <xdr:cNvPr id="663" name="楕円 662">
          <a:extLst>
            <a:ext uri="{FF2B5EF4-FFF2-40B4-BE49-F238E27FC236}">
              <a16:creationId xmlns:a16="http://schemas.microsoft.com/office/drawing/2014/main" id="{921687D5-53F4-46E0-A0C0-BBD42EC58F7B}"/>
            </a:ext>
          </a:extLst>
        </xdr:cNvPr>
        <xdr:cNvSpPr/>
      </xdr:nvSpPr>
      <xdr:spPr>
        <a:xfrm>
          <a:off x="17937480" y="1041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54428</xdr:rowOff>
    </xdr:from>
    <xdr:to>
      <xdr:col>111</xdr:col>
      <xdr:colOff>177800</xdr:colOff>
      <xdr:row>62</xdr:row>
      <xdr:rowOff>70757</xdr:rowOff>
    </xdr:to>
    <xdr:cxnSp macro="">
      <xdr:nvCxnSpPr>
        <xdr:cNvPr id="664" name="直線コネクタ 663">
          <a:extLst>
            <a:ext uri="{FF2B5EF4-FFF2-40B4-BE49-F238E27FC236}">
              <a16:creationId xmlns:a16="http://schemas.microsoft.com/office/drawing/2014/main" id="{489F44D6-0742-4EAE-BB73-307519763DFE}"/>
            </a:ext>
          </a:extLst>
        </xdr:cNvPr>
        <xdr:cNvCxnSpPr/>
      </xdr:nvCxnSpPr>
      <xdr:spPr>
        <a:xfrm flipV="1">
          <a:off x="17988280" y="10112828"/>
          <a:ext cx="789940" cy="35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19957</xdr:rowOff>
    </xdr:from>
    <xdr:to>
      <xdr:col>102</xdr:col>
      <xdr:colOff>165100</xdr:colOff>
      <xdr:row>62</xdr:row>
      <xdr:rowOff>121557</xdr:rowOff>
    </xdr:to>
    <xdr:sp macro="" textlink="">
      <xdr:nvSpPr>
        <xdr:cNvPr id="665" name="楕円 664">
          <a:extLst>
            <a:ext uri="{FF2B5EF4-FFF2-40B4-BE49-F238E27FC236}">
              <a16:creationId xmlns:a16="http://schemas.microsoft.com/office/drawing/2014/main" id="{9F890830-AE10-4459-B7E1-79D444FE3B33}"/>
            </a:ext>
          </a:extLst>
        </xdr:cNvPr>
        <xdr:cNvSpPr/>
      </xdr:nvSpPr>
      <xdr:spPr>
        <a:xfrm>
          <a:off x="17162780" y="1041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70757</xdr:rowOff>
    </xdr:from>
    <xdr:to>
      <xdr:col>107</xdr:col>
      <xdr:colOff>50800</xdr:colOff>
      <xdr:row>62</xdr:row>
      <xdr:rowOff>70757</xdr:rowOff>
    </xdr:to>
    <xdr:cxnSp macro="">
      <xdr:nvCxnSpPr>
        <xdr:cNvPr id="666" name="直線コネクタ 665">
          <a:extLst>
            <a:ext uri="{FF2B5EF4-FFF2-40B4-BE49-F238E27FC236}">
              <a16:creationId xmlns:a16="http://schemas.microsoft.com/office/drawing/2014/main" id="{0A15292C-458C-4A81-9735-AB13ADF76D82}"/>
            </a:ext>
          </a:extLst>
        </xdr:cNvPr>
        <xdr:cNvCxnSpPr/>
      </xdr:nvCxnSpPr>
      <xdr:spPr>
        <a:xfrm>
          <a:off x="17213580" y="10464437"/>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69142</xdr:rowOff>
    </xdr:from>
    <xdr:ext cx="469744" cy="259045"/>
    <xdr:sp macro="" textlink="">
      <xdr:nvSpPr>
        <xdr:cNvPr id="667" name="n_1aveValue【保健センター・保健所】&#10;一人当たり面積">
          <a:extLst>
            <a:ext uri="{FF2B5EF4-FFF2-40B4-BE49-F238E27FC236}">
              <a16:creationId xmlns:a16="http://schemas.microsoft.com/office/drawing/2014/main" id="{58E6E205-089F-44D0-9959-EF13595D7A9E}"/>
            </a:ext>
          </a:extLst>
        </xdr:cNvPr>
        <xdr:cNvSpPr txBox="1"/>
      </xdr:nvSpPr>
      <xdr:spPr>
        <a:xfrm>
          <a:off x="18561127" y="1046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68" name="n_2aveValue【保健センター・保健所】&#10;一人当たり面積">
          <a:extLst>
            <a:ext uri="{FF2B5EF4-FFF2-40B4-BE49-F238E27FC236}">
              <a16:creationId xmlns:a16="http://schemas.microsoft.com/office/drawing/2014/main" id="{7723FF32-9DD5-4EB2-B86C-522D5E8435E4}"/>
            </a:ext>
          </a:extLst>
        </xdr:cNvPr>
        <xdr:cNvSpPr txBox="1"/>
      </xdr:nvSpPr>
      <xdr:spPr>
        <a:xfrm>
          <a:off x="1777626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94542</xdr:rowOff>
    </xdr:from>
    <xdr:ext cx="469744" cy="259045"/>
    <xdr:sp macro="" textlink="">
      <xdr:nvSpPr>
        <xdr:cNvPr id="669" name="n_3aveValue【保健センター・保健所】&#10;一人当たり面積">
          <a:extLst>
            <a:ext uri="{FF2B5EF4-FFF2-40B4-BE49-F238E27FC236}">
              <a16:creationId xmlns:a16="http://schemas.microsoft.com/office/drawing/2014/main" id="{BD609017-1974-465B-AEA8-229A5D51837D}"/>
            </a:ext>
          </a:extLst>
        </xdr:cNvPr>
        <xdr:cNvSpPr txBox="1"/>
      </xdr:nvSpPr>
      <xdr:spPr>
        <a:xfrm>
          <a:off x="17001567" y="10152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121755</xdr:rowOff>
    </xdr:from>
    <xdr:ext cx="469744" cy="259045"/>
    <xdr:sp macro="" textlink="">
      <xdr:nvSpPr>
        <xdr:cNvPr id="670" name="n_1mainValue【保健センター・保健所】&#10;一人当たり面積">
          <a:extLst>
            <a:ext uri="{FF2B5EF4-FFF2-40B4-BE49-F238E27FC236}">
              <a16:creationId xmlns:a16="http://schemas.microsoft.com/office/drawing/2014/main" id="{9016B023-5C54-4615-9959-43FB6846DCA7}"/>
            </a:ext>
          </a:extLst>
        </xdr:cNvPr>
        <xdr:cNvSpPr txBox="1"/>
      </xdr:nvSpPr>
      <xdr:spPr>
        <a:xfrm>
          <a:off x="18561127" y="984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112684</xdr:rowOff>
    </xdr:from>
    <xdr:ext cx="469744" cy="259045"/>
    <xdr:sp macro="" textlink="">
      <xdr:nvSpPr>
        <xdr:cNvPr id="671" name="n_2mainValue【保健センター・保健所】&#10;一人当たり面積">
          <a:extLst>
            <a:ext uri="{FF2B5EF4-FFF2-40B4-BE49-F238E27FC236}">
              <a16:creationId xmlns:a16="http://schemas.microsoft.com/office/drawing/2014/main" id="{5ADE2DBC-2D84-4878-83F4-90BD5A581F8E}"/>
            </a:ext>
          </a:extLst>
        </xdr:cNvPr>
        <xdr:cNvSpPr txBox="1"/>
      </xdr:nvSpPr>
      <xdr:spPr>
        <a:xfrm>
          <a:off x="17776267" y="1050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112684</xdr:rowOff>
    </xdr:from>
    <xdr:ext cx="469744" cy="259045"/>
    <xdr:sp macro="" textlink="">
      <xdr:nvSpPr>
        <xdr:cNvPr id="672" name="n_3mainValue【保健センター・保健所】&#10;一人当たり面積">
          <a:extLst>
            <a:ext uri="{FF2B5EF4-FFF2-40B4-BE49-F238E27FC236}">
              <a16:creationId xmlns:a16="http://schemas.microsoft.com/office/drawing/2014/main" id="{6AD6883F-1C8D-4532-910A-E2CF33261C8E}"/>
            </a:ext>
          </a:extLst>
        </xdr:cNvPr>
        <xdr:cNvSpPr txBox="1"/>
      </xdr:nvSpPr>
      <xdr:spPr>
        <a:xfrm>
          <a:off x="17001567" y="1050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3" name="正方形/長方形 672">
          <a:extLst>
            <a:ext uri="{FF2B5EF4-FFF2-40B4-BE49-F238E27FC236}">
              <a16:creationId xmlns:a16="http://schemas.microsoft.com/office/drawing/2014/main" id="{08A0D9B1-38E4-47DB-86CF-BA67C08E26CF}"/>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4" name="正方形/長方形 673">
          <a:extLst>
            <a:ext uri="{FF2B5EF4-FFF2-40B4-BE49-F238E27FC236}">
              <a16:creationId xmlns:a16="http://schemas.microsoft.com/office/drawing/2014/main" id="{2C8E5911-4E44-46C7-8AD3-14FB0B2757E9}"/>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5" name="正方形/長方形 674">
          <a:extLst>
            <a:ext uri="{FF2B5EF4-FFF2-40B4-BE49-F238E27FC236}">
              <a16:creationId xmlns:a16="http://schemas.microsoft.com/office/drawing/2014/main" id="{583076E4-B5F6-4ADD-934C-FFAEB95A96C1}"/>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6" name="正方形/長方形 675">
          <a:extLst>
            <a:ext uri="{FF2B5EF4-FFF2-40B4-BE49-F238E27FC236}">
              <a16:creationId xmlns:a16="http://schemas.microsoft.com/office/drawing/2014/main" id="{978E89DA-8DC7-43DA-A437-83CCC6C83B2C}"/>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7" name="正方形/長方形 676">
          <a:extLst>
            <a:ext uri="{FF2B5EF4-FFF2-40B4-BE49-F238E27FC236}">
              <a16:creationId xmlns:a16="http://schemas.microsoft.com/office/drawing/2014/main" id="{E952EC81-BE6E-4294-A2E0-4DFF4ED48B4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8" name="正方形/長方形 677">
          <a:extLst>
            <a:ext uri="{FF2B5EF4-FFF2-40B4-BE49-F238E27FC236}">
              <a16:creationId xmlns:a16="http://schemas.microsoft.com/office/drawing/2014/main" id="{B5F39260-024D-4F06-BFE4-32EEC9E76D3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79" name="正方形/長方形 678">
          <a:extLst>
            <a:ext uri="{FF2B5EF4-FFF2-40B4-BE49-F238E27FC236}">
              <a16:creationId xmlns:a16="http://schemas.microsoft.com/office/drawing/2014/main" id="{D60785BE-89C1-45F9-9C05-46B68799387A}"/>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0" name="正方形/長方形 679">
          <a:extLst>
            <a:ext uri="{FF2B5EF4-FFF2-40B4-BE49-F238E27FC236}">
              <a16:creationId xmlns:a16="http://schemas.microsoft.com/office/drawing/2014/main" id="{221BC946-F823-4576-9700-8513C50640EC}"/>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1" name="テキスト ボックス 680">
          <a:extLst>
            <a:ext uri="{FF2B5EF4-FFF2-40B4-BE49-F238E27FC236}">
              <a16:creationId xmlns:a16="http://schemas.microsoft.com/office/drawing/2014/main" id="{8DF8458F-DE63-4B90-A2EF-A363E9FE979F}"/>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2" name="直線コネクタ 681">
          <a:extLst>
            <a:ext uri="{FF2B5EF4-FFF2-40B4-BE49-F238E27FC236}">
              <a16:creationId xmlns:a16="http://schemas.microsoft.com/office/drawing/2014/main" id="{63451FCF-EE9E-432E-BF46-848C78FB0DE5}"/>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83" name="直線コネクタ 682">
          <a:extLst>
            <a:ext uri="{FF2B5EF4-FFF2-40B4-BE49-F238E27FC236}">
              <a16:creationId xmlns:a16="http://schemas.microsoft.com/office/drawing/2014/main" id="{B3C3FB42-CDB7-4D32-8583-AE9D963EFDD6}"/>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84" name="テキスト ボックス 683">
          <a:extLst>
            <a:ext uri="{FF2B5EF4-FFF2-40B4-BE49-F238E27FC236}">
              <a16:creationId xmlns:a16="http://schemas.microsoft.com/office/drawing/2014/main" id="{74B0D825-B903-4DAD-98BE-C4856BC7B9F9}"/>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5" name="直線コネクタ 684">
          <a:extLst>
            <a:ext uri="{FF2B5EF4-FFF2-40B4-BE49-F238E27FC236}">
              <a16:creationId xmlns:a16="http://schemas.microsoft.com/office/drawing/2014/main" id="{2CD93994-50B5-453C-B9AE-9BAD94199C21}"/>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6" name="テキスト ボックス 685">
          <a:extLst>
            <a:ext uri="{FF2B5EF4-FFF2-40B4-BE49-F238E27FC236}">
              <a16:creationId xmlns:a16="http://schemas.microsoft.com/office/drawing/2014/main" id="{89C8920A-9E2C-43AF-87C1-256D6ED93887}"/>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7" name="直線コネクタ 686">
          <a:extLst>
            <a:ext uri="{FF2B5EF4-FFF2-40B4-BE49-F238E27FC236}">
              <a16:creationId xmlns:a16="http://schemas.microsoft.com/office/drawing/2014/main" id="{97F2D40E-A5F8-482C-A83D-8D4E25BF9097}"/>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88" name="テキスト ボックス 687">
          <a:extLst>
            <a:ext uri="{FF2B5EF4-FFF2-40B4-BE49-F238E27FC236}">
              <a16:creationId xmlns:a16="http://schemas.microsoft.com/office/drawing/2014/main" id="{D402CB4C-0706-4B27-BAB5-DF9C8D4B216E}"/>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89" name="直線コネクタ 688">
          <a:extLst>
            <a:ext uri="{FF2B5EF4-FFF2-40B4-BE49-F238E27FC236}">
              <a16:creationId xmlns:a16="http://schemas.microsoft.com/office/drawing/2014/main" id="{D61548C7-FFC0-4733-8B9F-08DE163DE5A6}"/>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0" name="テキスト ボックス 689">
          <a:extLst>
            <a:ext uri="{FF2B5EF4-FFF2-40B4-BE49-F238E27FC236}">
              <a16:creationId xmlns:a16="http://schemas.microsoft.com/office/drawing/2014/main" id="{647DFFEE-3517-42E8-B284-CEB83F5642FC}"/>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1" name="直線コネクタ 690">
          <a:extLst>
            <a:ext uri="{FF2B5EF4-FFF2-40B4-BE49-F238E27FC236}">
              <a16:creationId xmlns:a16="http://schemas.microsoft.com/office/drawing/2014/main" id="{2F0142CD-BA55-46BE-A6FA-5E83C821B168}"/>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2" name="テキスト ボックス 691">
          <a:extLst>
            <a:ext uri="{FF2B5EF4-FFF2-40B4-BE49-F238E27FC236}">
              <a16:creationId xmlns:a16="http://schemas.microsoft.com/office/drawing/2014/main" id="{1157C227-4715-4E73-A094-45AF7A072CA8}"/>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3" name="直線コネクタ 692">
          <a:extLst>
            <a:ext uri="{FF2B5EF4-FFF2-40B4-BE49-F238E27FC236}">
              <a16:creationId xmlns:a16="http://schemas.microsoft.com/office/drawing/2014/main" id="{F4D61158-F89A-4E6D-A013-0D44ADF43714}"/>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94" name="テキスト ボックス 693">
          <a:extLst>
            <a:ext uri="{FF2B5EF4-FFF2-40B4-BE49-F238E27FC236}">
              <a16:creationId xmlns:a16="http://schemas.microsoft.com/office/drawing/2014/main" id="{50658028-8D7A-428F-BC2D-4DBE535CB1FC}"/>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5" name="直線コネクタ 694">
          <a:extLst>
            <a:ext uri="{FF2B5EF4-FFF2-40B4-BE49-F238E27FC236}">
              <a16:creationId xmlns:a16="http://schemas.microsoft.com/office/drawing/2014/main" id="{7B2C6E8C-9543-4953-9AB9-89549358F994}"/>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7EAC403-86A9-496D-911E-63E70D8E327E}"/>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97" name="【消防施設】&#10;有形固定資産減価償却率グラフ枠">
          <a:extLst>
            <a:ext uri="{FF2B5EF4-FFF2-40B4-BE49-F238E27FC236}">
              <a16:creationId xmlns:a16="http://schemas.microsoft.com/office/drawing/2014/main" id="{547AACAA-FF87-4CB7-ADEC-5EED90818C5A}"/>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127907</xdr:rowOff>
    </xdr:from>
    <xdr:to>
      <xdr:col>85</xdr:col>
      <xdr:colOff>126364</xdr:colOff>
      <xdr:row>85</xdr:row>
      <xdr:rowOff>139337</xdr:rowOff>
    </xdr:to>
    <xdr:cxnSp macro="">
      <xdr:nvCxnSpPr>
        <xdr:cNvPr id="698" name="直線コネクタ 697">
          <a:extLst>
            <a:ext uri="{FF2B5EF4-FFF2-40B4-BE49-F238E27FC236}">
              <a16:creationId xmlns:a16="http://schemas.microsoft.com/office/drawing/2014/main" id="{AED64605-6E08-423A-9010-4178E634B536}"/>
            </a:ext>
          </a:extLst>
        </xdr:cNvPr>
        <xdr:cNvCxnSpPr/>
      </xdr:nvCxnSpPr>
      <xdr:spPr>
        <a:xfrm flipV="1">
          <a:off x="14375764" y="13036187"/>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143164</xdr:rowOff>
    </xdr:from>
    <xdr:ext cx="405111" cy="259045"/>
    <xdr:sp macro="" textlink="">
      <xdr:nvSpPr>
        <xdr:cNvPr id="699" name="【消防施設】&#10;有形固定資産減価償却率最小値テキスト">
          <a:extLst>
            <a:ext uri="{FF2B5EF4-FFF2-40B4-BE49-F238E27FC236}">
              <a16:creationId xmlns:a16="http://schemas.microsoft.com/office/drawing/2014/main" id="{48243C58-6355-4143-A5F5-81EF794B4E00}"/>
            </a:ext>
          </a:extLst>
        </xdr:cNvPr>
        <xdr:cNvSpPr txBox="1"/>
      </xdr:nvSpPr>
      <xdr:spPr>
        <a:xfrm>
          <a:off x="14414500" y="1439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139337</xdr:rowOff>
    </xdr:from>
    <xdr:to>
      <xdr:col>86</xdr:col>
      <xdr:colOff>25400</xdr:colOff>
      <xdr:row>85</xdr:row>
      <xdr:rowOff>139337</xdr:rowOff>
    </xdr:to>
    <xdr:cxnSp macro="">
      <xdr:nvCxnSpPr>
        <xdr:cNvPr id="700" name="直線コネクタ 699">
          <a:extLst>
            <a:ext uri="{FF2B5EF4-FFF2-40B4-BE49-F238E27FC236}">
              <a16:creationId xmlns:a16="http://schemas.microsoft.com/office/drawing/2014/main" id="{9E28E716-7997-48FC-B397-B451C4DFB2C0}"/>
            </a:ext>
          </a:extLst>
        </xdr:cNvPr>
        <xdr:cNvCxnSpPr/>
      </xdr:nvCxnSpPr>
      <xdr:spPr>
        <a:xfrm>
          <a:off x="14287500" y="143887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74584</xdr:rowOff>
    </xdr:from>
    <xdr:ext cx="405111" cy="259045"/>
    <xdr:sp macro="" textlink="">
      <xdr:nvSpPr>
        <xdr:cNvPr id="701" name="【消防施設】&#10;有形固定資産減価償却率最大値テキスト">
          <a:extLst>
            <a:ext uri="{FF2B5EF4-FFF2-40B4-BE49-F238E27FC236}">
              <a16:creationId xmlns:a16="http://schemas.microsoft.com/office/drawing/2014/main" id="{6887AEF6-20D6-49DD-9551-F0AF57B8B2DA}"/>
            </a:ext>
          </a:extLst>
        </xdr:cNvPr>
        <xdr:cNvSpPr txBox="1"/>
      </xdr:nvSpPr>
      <xdr:spPr>
        <a:xfrm>
          <a:off x="14414500" y="12815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127907</xdr:rowOff>
    </xdr:from>
    <xdr:to>
      <xdr:col>86</xdr:col>
      <xdr:colOff>25400</xdr:colOff>
      <xdr:row>77</xdr:row>
      <xdr:rowOff>127907</xdr:rowOff>
    </xdr:to>
    <xdr:cxnSp macro="">
      <xdr:nvCxnSpPr>
        <xdr:cNvPr id="702" name="直線コネクタ 701">
          <a:extLst>
            <a:ext uri="{FF2B5EF4-FFF2-40B4-BE49-F238E27FC236}">
              <a16:creationId xmlns:a16="http://schemas.microsoft.com/office/drawing/2014/main" id="{272DA9A5-AB7F-42CD-AA97-507F2494FEED}"/>
            </a:ext>
          </a:extLst>
        </xdr:cNvPr>
        <xdr:cNvCxnSpPr/>
      </xdr:nvCxnSpPr>
      <xdr:spPr>
        <a:xfrm>
          <a:off x="14287500" y="130361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143708</xdr:rowOff>
    </xdr:from>
    <xdr:ext cx="405111" cy="259045"/>
    <xdr:sp macro="" textlink="">
      <xdr:nvSpPr>
        <xdr:cNvPr id="703" name="【消防施設】&#10;有形固定資産減価償却率平均値テキスト">
          <a:extLst>
            <a:ext uri="{FF2B5EF4-FFF2-40B4-BE49-F238E27FC236}">
              <a16:creationId xmlns:a16="http://schemas.microsoft.com/office/drawing/2014/main" id="{BDE725D4-8346-45CC-8957-91DA524744F5}"/>
            </a:ext>
          </a:extLst>
        </xdr:cNvPr>
        <xdr:cNvSpPr txBox="1"/>
      </xdr:nvSpPr>
      <xdr:spPr>
        <a:xfrm>
          <a:off x="14414500" y="135549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165281</xdr:rowOff>
    </xdr:from>
    <xdr:to>
      <xdr:col>85</xdr:col>
      <xdr:colOff>177800</xdr:colOff>
      <xdr:row>81</xdr:row>
      <xdr:rowOff>95431</xdr:rowOff>
    </xdr:to>
    <xdr:sp macro="" textlink="">
      <xdr:nvSpPr>
        <xdr:cNvPr id="704" name="フローチャート: 判断 703">
          <a:extLst>
            <a:ext uri="{FF2B5EF4-FFF2-40B4-BE49-F238E27FC236}">
              <a16:creationId xmlns:a16="http://schemas.microsoft.com/office/drawing/2014/main" id="{8BFAAAB2-8E0A-4E73-B777-94033C40D937}"/>
            </a:ext>
          </a:extLst>
        </xdr:cNvPr>
        <xdr:cNvSpPr/>
      </xdr:nvSpPr>
      <xdr:spPr>
        <a:xfrm>
          <a:off x="14325600" y="1357648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13426</xdr:rowOff>
    </xdr:from>
    <xdr:to>
      <xdr:col>81</xdr:col>
      <xdr:colOff>101600</xdr:colOff>
      <xdr:row>81</xdr:row>
      <xdr:rowOff>115026</xdr:rowOff>
    </xdr:to>
    <xdr:sp macro="" textlink="">
      <xdr:nvSpPr>
        <xdr:cNvPr id="705" name="フローチャート: 判断 704">
          <a:extLst>
            <a:ext uri="{FF2B5EF4-FFF2-40B4-BE49-F238E27FC236}">
              <a16:creationId xmlns:a16="http://schemas.microsoft.com/office/drawing/2014/main" id="{B9DC2B07-F699-4C2C-AAA2-B3120B145ABE}"/>
            </a:ext>
          </a:extLst>
        </xdr:cNvPr>
        <xdr:cNvSpPr/>
      </xdr:nvSpPr>
      <xdr:spPr>
        <a:xfrm>
          <a:off x="13578840" y="13592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134257</xdr:rowOff>
    </xdr:from>
    <xdr:to>
      <xdr:col>76</xdr:col>
      <xdr:colOff>165100</xdr:colOff>
      <xdr:row>82</xdr:row>
      <xdr:rowOff>64407</xdr:rowOff>
    </xdr:to>
    <xdr:sp macro="" textlink="">
      <xdr:nvSpPr>
        <xdr:cNvPr id="706" name="フローチャート: 判断 705">
          <a:extLst>
            <a:ext uri="{FF2B5EF4-FFF2-40B4-BE49-F238E27FC236}">
              <a16:creationId xmlns:a16="http://schemas.microsoft.com/office/drawing/2014/main" id="{4FB44F5E-2536-4957-8118-05E21CAD9530}"/>
            </a:ext>
          </a:extLst>
        </xdr:cNvPr>
        <xdr:cNvSpPr/>
      </xdr:nvSpPr>
      <xdr:spPr>
        <a:xfrm>
          <a:off x="12804140" y="137130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707" name="フローチャート: 判断 706">
          <a:extLst>
            <a:ext uri="{FF2B5EF4-FFF2-40B4-BE49-F238E27FC236}">
              <a16:creationId xmlns:a16="http://schemas.microsoft.com/office/drawing/2014/main" id="{9786AF02-F98F-4321-BA1F-E5FAC27CF7D8}"/>
            </a:ext>
          </a:extLst>
        </xdr:cNvPr>
        <xdr:cNvSpPr/>
      </xdr:nvSpPr>
      <xdr:spPr>
        <a:xfrm>
          <a:off x="12029440" y="136624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4BC0D8BB-3640-4E44-8B81-5CB258141F17}"/>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E363417D-A3D7-4D0F-AA65-9BD6FC5DC4F9}"/>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46F13B1D-DFF0-4C15-8CA0-629C95616EAD}"/>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7BE4A3F5-5B57-4DFB-B2E0-D3E4ED57F78E}"/>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A122D3D6-46FB-453A-BC5C-DA314C0A74C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11793</xdr:rowOff>
    </xdr:from>
    <xdr:to>
      <xdr:col>85</xdr:col>
      <xdr:colOff>177800</xdr:colOff>
      <xdr:row>80</xdr:row>
      <xdr:rowOff>113393</xdr:rowOff>
    </xdr:to>
    <xdr:sp macro="" textlink="">
      <xdr:nvSpPr>
        <xdr:cNvPr id="713" name="楕円 712">
          <a:extLst>
            <a:ext uri="{FF2B5EF4-FFF2-40B4-BE49-F238E27FC236}">
              <a16:creationId xmlns:a16="http://schemas.microsoft.com/office/drawing/2014/main" id="{68805B03-074C-4EF1-9B6E-BD15822C236B}"/>
            </a:ext>
          </a:extLst>
        </xdr:cNvPr>
        <xdr:cNvSpPr/>
      </xdr:nvSpPr>
      <xdr:spPr>
        <a:xfrm>
          <a:off x="14325600" y="1342299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34670</xdr:rowOff>
    </xdr:from>
    <xdr:ext cx="405111" cy="259045"/>
    <xdr:sp macro="" textlink="">
      <xdr:nvSpPr>
        <xdr:cNvPr id="714" name="【消防施設】&#10;有形固定資産減価償却率該当値テキスト">
          <a:extLst>
            <a:ext uri="{FF2B5EF4-FFF2-40B4-BE49-F238E27FC236}">
              <a16:creationId xmlns:a16="http://schemas.microsoft.com/office/drawing/2014/main" id="{3FE2D951-8813-40F5-922C-4E5F9655CACB}"/>
            </a:ext>
          </a:extLst>
        </xdr:cNvPr>
        <xdr:cNvSpPr txBox="1"/>
      </xdr:nvSpPr>
      <xdr:spPr>
        <a:xfrm>
          <a:off x="14414500" y="1327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37919</xdr:rowOff>
    </xdr:from>
    <xdr:to>
      <xdr:col>81</xdr:col>
      <xdr:colOff>101600</xdr:colOff>
      <xdr:row>80</xdr:row>
      <xdr:rowOff>139519</xdr:rowOff>
    </xdr:to>
    <xdr:sp macro="" textlink="">
      <xdr:nvSpPr>
        <xdr:cNvPr id="715" name="楕円 714">
          <a:extLst>
            <a:ext uri="{FF2B5EF4-FFF2-40B4-BE49-F238E27FC236}">
              <a16:creationId xmlns:a16="http://schemas.microsoft.com/office/drawing/2014/main" id="{708D128E-B9CB-4001-979A-CDF1B03F7953}"/>
            </a:ext>
          </a:extLst>
        </xdr:cNvPr>
        <xdr:cNvSpPr/>
      </xdr:nvSpPr>
      <xdr:spPr>
        <a:xfrm>
          <a:off x="13578840" y="1344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62593</xdr:rowOff>
    </xdr:from>
    <xdr:to>
      <xdr:col>85</xdr:col>
      <xdr:colOff>127000</xdr:colOff>
      <xdr:row>80</xdr:row>
      <xdr:rowOff>88719</xdr:rowOff>
    </xdr:to>
    <xdr:cxnSp macro="">
      <xdr:nvCxnSpPr>
        <xdr:cNvPr id="716" name="直線コネクタ 715">
          <a:extLst>
            <a:ext uri="{FF2B5EF4-FFF2-40B4-BE49-F238E27FC236}">
              <a16:creationId xmlns:a16="http://schemas.microsoft.com/office/drawing/2014/main" id="{19695C6D-89A4-408B-8489-271A5DC1087B}"/>
            </a:ext>
          </a:extLst>
        </xdr:cNvPr>
        <xdr:cNvCxnSpPr/>
      </xdr:nvCxnSpPr>
      <xdr:spPr>
        <a:xfrm flipV="1">
          <a:off x="13629640" y="13473793"/>
          <a:ext cx="74676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113030</xdr:rowOff>
    </xdr:from>
    <xdr:to>
      <xdr:col>76</xdr:col>
      <xdr:colOff>165100</xdr:colOff>
      <xdr:row>78</xdr:row>
      <xdr:rowOff>43180</xdr:rowOff>
    </xdr:to>
    <xdr:sp macro="" textlink="">
      <xdr:nvSpPr>
        <xdr:cNvPr id="717" name="楕円 716">
          <a:extLst>
            <a:ext uri="{FF2B5EF4-FFF2-40B4-BE49-F238E27FC236}">
              <a16:creationId xmlns:a16="http://schemas.microsoft.com/office/drawing/2014/main" id="{9CA5261C-1E32-417E-BD86-FB071C839003}"/>
            </a:ext>
          </a:extLst>
        </xdr:cNvPr>
        <xdr:cNvSpPr/>
      </xdr:nvSpPr>
      <xdr:spPr>
        <a:xfrm>
          <a:off x="12804140" y="13021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163830</xdr:rowOff>
    </xdr:from>
    <xdr:to>
      <xdr:col>81</xdr:col>
      <xdr:colOff>50800</xdr:colOff>
      <xdr:row>80</xdr:row>
      <xdr:rowOff>88719</xdr:rowOff>
    </xdr:to>
    <xdr:cxnSp macro="">
      <xdr:nvCxnSpPr>
        <xdr:cNvPr id="718" name="直線コネクタ 717">
          <a:extLst>
            <a:ext uri="{FF2B5EF4-FFF2-40B4-BE49-F238E27FC236}">
              <a16:creationId xmlns:a16="http://schemas.microsoft.com/office/drawing/2014/main" id="{C3890330-6035-436D-8945-F4CA8104ECA4}"/>
            </a:ext>
          </a:extLst>
        </xdr:cNvPr>
        <xdr:cNvCxnSpPr/>
      </xdr:nvCxnSpPr>
      <xdr:spPr>
        <a:xfrm>
          <a:off x="12854940" y="13072110"/>
          <a:ext cx="774700" cy="42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121194</xdr:rowOff>
    </xdr:from>
    <xdr:to>
      <xdr:col>72</xdr:col>
      <xdr:colOff>38100</xdr:colOff>
      <xdr:row>78</xdr:row>
      <xdr:rowOff>51344</xdr:rowOff>
    </xdr:to>
    <xdr:sp macro="" textlink="">
      <xdr:nvSpPr>
        <xdr:cNvPr id="719" name="楕円 718">
          <a:extLst>
            <a:ext uri="{FF2B5EF4-FFF2-40B4-BE49-F238E27FC236}">
              <a16:creationId xmlns:a16="http://schemas.microsoft.com/office/drawing/2014/main" id="{F4900D63-C02D-4DC0-B7A4-246E01326FE3}"/>
            </a:ext>
          </a:extLst>
        </xdr:cNvPr>
        <xdr:cNvSpPr/>
      </xdr:nvSpPr>
      <xdr:spPr>
        <a:xfrm>
          <a:off x="12029440" y="130294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163830</xdr:rowOff>
    </xdr:from>
    <xdr:to>
      <xdr:col>76</xdr:col>
      <xdr:colOff>114300</xdr:colOff>
      <xdr:row>78</xdr:row>
      <xdr:rowOff>544</xdr:rowOff>
    </xdr:to>
    <xdr:cxnSp macro="">
      <xdr:nvCxnSpPr>
        <xdr:cNvPr id="720" name="直線コネクタ 719">
          <a:extLst>
            <a:ext uri="{FF2B5EF4-FFF2-40B4-BE49-F238E27FC236}">
              <a16:creationId xmlns:a16="http://schemas.microsoft.com/office/drawing/2014/main" id="{06F1DB64-0DAB-483A-AD18-9570AAA27B2A}"/>
            </a:ext>
          </a:extLst>
        </xdr:cNvPr>
        <xdr:cNvCxnSpPr/>
      </xdr:nvCxnSpPr>
      <xdr:spPr>
        <a:xfrm flipV="1">
          <a:off x="12072620" y="13072110"/>
          <a:ext cx="78232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106153</xdr:rowOff>
    </xdr:from>
    <xdr:ext cx="405111" cy="259045"/>
    <xdr:sp macro="" textlink="">
      <xdr:nvSpPr>
        <xdr:cNvPr id="721" name="n_1aveValue【消防施設】&#10;有形固定資産減価償却率">
          <a:extLst>
            <a:ext uri="{FF2B5EF4-FFF2-40B4-BE49-F238E27FC236}">
              <a16:creationId xmlns:a16="http://schemas.microsoft.com/office/drawing/2014/main" id="{54FA0234-B1ED-4811-B6EE-069DD6FA005B}"/>
            </a:ext>
          </a:extLst>
        </xdr:cNvPr>
        <xdr:cNvSpPr txBox="1"/>
      </xdr:nvSpPr>
      <xdr:spPr>
        <a:xfrm>
          <a:off x="13437244" y="13684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55534</xdr:rowOff>
    </xdr:from>
    <xdr:ext cx="405111" cy="259045"/>
    <xdr:sp macro="" textlink="">
      <xdr:nvSpPr>
        <xdr:cNvPr id="722" name="n_2aveValue【消防施設】&#10;有形固定資産減価償却率">
          <a:extLst>
            <a:ext uri="{FF2B5EF4-FFF2-40B4-BE49-F238E27FC236}">
              <a16:creationId xmlns:a16="http://schemas.microsoft.com/office/drawing/2014/main" id="{4E9E8F3D-0522-4E79-8536-2B1597B225A1}"/>
            </a:ext>
          </a:extLst>
        </xdr:cNvPr>
        <xdr:cNvSpPr txBox="1"/>
      </xdr:nvSpPr>
      <xdr:spPr>
        <a:xfrm>
          <a:off x="12675244" y="1380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4915</xdr:rowOff>
    </xdr:from>
    <xdr:ext cx="405111" cy="259045"/>
    <xdr:sp macro="" textlink="">
      <xdr:nvSpPr>
        <xdr:cNvPr id="723" name="n_3aveValue【消防施設】&#10;有形固定資産減価償却率">
          <a:extLst>
            <a:ext uri="{FF2B5EF4-FFF2-40B4-BE49-F238E27FC236}">
              <a16:creationId xmlns:a16="http://schemas.microsoft.com/office/drawing/2014/main" id="{AD9320AA-3349-4753-8E02-C4C1AFA838D0}"/>
            </a:ext>
          </a:extLst>
        </xdr:cNvPr>
        <xdr:cNvSpPr txBox="1"/>
      </xdr:nvSpPr>
      <xdr:spPr>
        <a:xfrm>
          <a:off x="11900544" y="1375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156046</xdr:rowOff>
    </xdr:from>
    <xdr:ext cx="405111" cy="259045"/>
    <xdr:sp macro="" textlink="">
      <xdr:nvSpPr>
        <xdr:cNvPr id="724" name="n_1mainValue【消防施設】&#10;有形固定資産減価償却率">
          <a:extLst>
            <a:ext uri="{FF2B5EF4-FFF2-40B4-BE49-F238E27FC236}">
              <a16:creationId xmlns:a16="http://schemas.microsoft.com/office/drawing/2014/main" id="{5C64419B-9085-403C-8852-34FC3AC0C490}"/>
            </a:ext>
          </a:extLst>
        </xdr:cNvPr>
        <xdr:cNvSpPr txBox="1"/>
      </xdr:nvSpPr>
      <xdr:spPr>
        <a:xfrm>
          <a:off x="13437244" y="1323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59707</xdr:rowOff>
    </xdr:from>
    <xdr:ext cx="405111" cy="259045"/>
    <xdr:sp macro="" textlink="">
      <xdr:nvSpPr>
        <xdr:cNvPr id="725" name="n_2mainValue【消防施設】&#10;有形固定資産減価償却率">
          <a:extLst>
            <a:ext uri="{FF2B5EF4-FFF2-40B4-BE49-F238E27FC236}">
              <a16:creationId xmlns:a16="http://schemas.microsoft.com/office/drawing/2014/main" id="{FB8C64E6-C7D8-479D-A12E-49FAFD58338A}"/>
            </a:ext>
          </a:extLst>
        </xdr:cNvPr>
        <xdr:cNvSpPr txBox="1"/>
      </xdr:nvSpPr>
      <xdr:spPr>
        <a:xfrm>
          <a:off x="12675244" y="1280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67871</xdr:rowOff>
    </xdr:from>
    <xdr:ext cx="405111" cy="259045"/>
    <xdr:sp macro="" textlink="">
      <xdr:nvSpPr>
        <xdr:cNvPr id="726" name="n_3mainValue【消防施設】&#10;有形固定資産減価償却率">
          <a:extLst>
            <a:ext uri="{FF2B5EF4-FFF2-40B4-BE49-F238E27FC236}">
              <a16:creationId xmlns:a16="http://schemas.microsoft.com/office/drawing/2014/main" id="{CA953D95-7888-46DE-9035-2B6BC16D3969}"/>
            </a:ext>
          </a:extLst>
        </xdr:cNvPr>
        <xdr:cNvSpPr txBox="1"/>
      </xdr:nvSpPr>
      <xdr:spPr>
        <a:xfrm>
          <a:off x="11900544" y="1280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7" name="正方形/長方形 726">
          <a:extLst>
            <a:ext uri="{FF2B5EF4-FFF2-40B4-BE49-F238E27FC236}">
              <a16:creationId xmlns:a16="http://schemas.microsoft.com/office/drawing/2014/main" id="{BA6CA94C-8650-4E14-A263-B9E3B57817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28" name="正方形/長方形 727">
          <a:extLst>
            <a:ext uri="{FF2B5EF4-FFF2-40B4-BE49-F238E27FC236}">
              <a16:creationId xmlns:a16="http://schemas.microsoft.com/office/drawing/2014/main" id="{CA06C5FD-904E-4946-98C8-BF5FB762F42A}"/>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29" name="正方形/長方形 728">
          <a:extLst>
            <a:ext uri="{FF2B5EF4-FFF2-40B4-BE49-F238E27FC236}">
              <a16:creationId xmlns:a16="http://schemas.microsoft.com/office/drawing/2014/main" id="{EC6BC891-2D42-48B4-93E6-28B4D41723D8}"/>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0" name="正方形/長方形 729">
          <a:extLst>
            <a:ext uri="{FF2B5EF4-FFF2-40B4-BE49-F238E27FC236}">
              <a16:creationId xmlns:a16="http://schemas.microsoft.com/office/drawing/2014/main" id="{A81E8C47-0A7F-44DD-A70A-A2DE97B644E1}"/>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1" name="正方形/長方形 730">
          <a:extLst>
            <a:ext uri="{FF2B5EF4-FFF2-40B4-BE49-F238E27FC236}">
              <a16:creationId xmlns:a16="http://schemas.microsoft.com/office/drawing/2014/main" id="{E161E9F6-004F-49D1-AD71-D4B074B6029A}"/>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2" name="正方形/長方形 731">
          <a:extLst>
            <a:ext uri="{FF2B5EF4-FFF2-40B4-BE49-F238E27FC236}">
              <a16:creationId xmlns:a16="http://schemas.microsoft.com/office/drawing/2014/main" id="{34357F72-42E6-481E-918D-BB09E741576E}"/>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3" name="正方形/長方形 732">
          <a:extLst>
            <a:ext uri="{FF2B5EF4-FFF2-40B4-BE49-F238E27FC236}">
              <a16:creationId xmlns:a16="http://schemas.microsoft.com/office/drawing/2014/main" id="{0E55ABD3-F48B-4781-8EBB-F77BF8958748}"/>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4" name="正方形/長方形 733">
          <a:extLst>
            <a:ext uri="{FF2B5EF4-FFF2-40B4-BE49-F238E27FC236}">
              <a16:creationId xmlns:a16="http://schemas.microsoft.com/office/drawing/2014/main" id="{DD895C67-18E7-4F27-93CF-105B5079D0BC}"/>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5" name="テキスト ボックス 734">
          <a:extLst>
            <a:ext uri="{FF2B5EF4-FFF2-40B4-BE49-F238E27FC236}">
              <a16:creationId xmlns:a16="http://schemas.microsoft.com/office/drawing/2014/main" id="{E3F6774E-B469-49F5-B953-6B680CBD123D}"/>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6" name="直線コネクタ 735">
          <a:extLst>
            <a:ext uri="{FF2B5EF4-FFF2-40B4-BE49-F238E27FC236}">
              <a16:creationId xmlns:a16="http://schemas.microsoft.com/office/drawing/2014/main" id="{261FA3B5-A629-4695-A5EE-53954418BBB6}"/>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7" name="直線コネクタ 736">
          <a:extLst>
            <a:ext uri="{FF2B5EF4-FFF2-40B4-BE49-F238E27FC236}">
              <a16:creationId xmlns:a16="http://schemas.microsoft.com/office/drawing/2014/main" id="{45FC0E42-4EBE-416A-BD62-0896514D4AC5}"/>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38" name="テキスト ボックス 737">
          <a:extLst>
            <a:ext uri="{FF2B5EF4-FFF2-40B4-BE49-F238E27FC236}">
              <a16:creationId xmlns:a16="http://schemas.microsoft.com/office/drawing/2014/main" id="{ACD88F8A-73C8-4E35-A3A2-12F38ECDB14B}"/>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39" name="直線コネクタ 738">
          <a:extLst>
            <a:ext uri="{FF2B5EF4-FFF2-40B4-BE49-F238E27FC236}">
              <a16:creationId xmlns:a16="http://schemas.microsoft.com/office/drawing/2014/main" id="{08C4CC45-35FA-48B4-91DF-7232115237E2}"/>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0" name="テキスト ボックス 739">
          <a:extLst>
            <a:ext uri="{FF2B5EF4-FFF2-40B4-BE49-F238E27FC236}">
              <a16:creationId xmlns:a16="http://schemas.microsoft.com/office/drawing/2014/main" id="{7B6A703B-1CB1-4B62-8F47-88C995C67297}"/>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1" name="直線コネクタ 740">
          <a:extLst>
            <a:ext uri="{FF2B5EF4-FFF2-40B4-BE49-F238E27FC236}">
              <a16:creationId xmlns:a16="http://schemas.microsoft.com/office/drawing/2014/main" id="{41C89DA7-1EE5-433E-9D76-2A2770BB4295}"/>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2" name="テキスト ボックス 741">
          <a:extLst>
            <a:ext uri="{FF2B5EF4-FFF2-40B4-BE49-F238E27FC236}">
              <a16:creationId xmlns:a16="http://schemas.microsoft.com/office/drawing/2014/main" id="{238B177B-41FF-4CFD-B427-8100F2A85CDF}"/>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3" name="直線コネクタ 742">
          <a:extLst>
            <a:ext uri="{FF2B5EF4-FFF2-40B4-BE49-F238E27FC236}">
              <a16:creationId xmlns:a16="http://schemas.microsoft.com/office/drawing/2014/main" id="{4BF128AC-DE94-47A7-8F1A-5E30F5128AF1}"/>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4" name="テキスト ボックス 743">
          <a:extLst>
            <a:ext uri="{FF2B5EF4-FFF2-40B4-BE49-F238E27FC236}">
              <a16:creationId xmlns:a16="http://schemas.microsoft.com/office/drawing/2014/main" id="{0DF4C1E7-AB20-407B-8DF5-0ED7FE14A137}"/>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5" name="直線コネクタ 744">
          <a:extLst>
            <a:ext uri="{FF2B5EF4-FFF2-40B4-BE49-F238E27FC236}">
              <a16:creationId xmlns:a16="http://schemas.microsoft.com/office/drawing/2014/main" id="{29824157-0540-44F0-B22A-356DC745BD15}"/>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6" name="テキスト ボックス 745">
          <a:extLst>
            <a:ext uri="{FF2B5EF4-FFF2-40B4-BE49-F238E27FC236}">
              <a16:creationId xmlns:a16="http://schemas.microsoft.com/office/drawing/2014/main" id="{6C032330-93A3-4B12-956C-DCED751C3B52}"/>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7" name="【消防施設】&#10;一人当たり面積グラフ枠">
          <a:extLst>
            <a:ext uri="{FF2B5EF4-FFF2-40B4-BE49-F238E27FC236}">
              <a16:creationId xmlns:a16="http://schemas.microsoft.com/office/drawing/2014/main" id="{DDA828D1-B7D0-489B-8783-EF262829DDC4}"/>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76963</xdr:rowOff>
    </xdr:from>
    <xdr:to>
      <xdr:col>116</xdr:col>
      <xdr:colOff>62864</xdr:colOff>
      <xdr:row>86</xdr:row>
      <xdr:rowOff>19813</xdr:rowOff>
    </xdr:to>
    <xdr:cxnSp macro="">
      <xdr:nvCxnSpPr>
        <xdr:cNvPr id="748" name="直線コネクタ 747">
          <a:extLst>
            <a:ext uri="{FF2B5EF4-FFF2-40B4-BE49-F238E27FC236}">
              <a16:creationId xmlns:a16="http://schemas.microsoft.com/office/drawing/2014/main" id="{725D1D87-151A-457D-A732-118EBE204878}"/>
            </a:ext>
          </a:extLst>
        </xdr:cNvPr>
        <xdr:cNvCxnSpPr/>
      </xdr:nvCxnSpPr>
      <xdr:spPr>
        <a:xfrm flipV="1">
          <a:off x="19509104" y="12985243"/>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749" name="【消防施設】&#10;一人当たり面積最小値テキスト">
          <a:extLst>
            <a:ext uri="{FF2B5EF4-FFF2-40B4-BE49-F238E27FC236}">
              <a16:creationId xmlns:a16="http://schemas.microsoft.com/office/drawing/2014/main" id="{2A07632B-5ACB-4E4E-8883-759F5953E3BF}"/>
            </a:ext>
          </a:extLst>
        </xdr:cNvPr>
        <xdr:cNvSpPr txBox="1"/>
      </xdr:nvSpPr>
      <xdr:spPr>
        <a:xfrm>
          <a:off x="19547840" y="1444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750" name="直線コネクタ 749">
          <a:extLst>
            <a:ext uri="{FF2B5EF4-FFF2-40B4-BE49-F238E27FC236}">
              <a16:creationId xmlns:a16="http://schemas.microsoft.com/office/drawing/2014/main" id="{F581BC08-4563-4C1B-BD0C-D48491990A94}"/>
            </a:ext>
          </a:extLst>
        </xdr:cNvPr>
        <xdr:cNvCxnSpPr/>
      </xdr:nvCxnSpPr>
      <xdr:spPr>
        <a:xfrm>
          <a:off x="19443700" y="14436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23640</xdr:rowOff>
    </xdr:from>
    <xdr:ext cx="469744" cy="259045"/>
    <xdr:sp macro="" textlink="">
      <xdr:nvSpPr>
        <xdr:cNvPr id="751" name="【消防施設】&#10;一人当たり面積最大値テキスト">
          <a:extLst>
            <a:ext uri="{FF2B5EF4-FFF2-40B4-BE49-F238E27FC236}">
              <a16:creationId xmlns:a16="http://schemas.microsoft.com/office/drawing/2014/main" id="{6CA1DD21-16F4-43E7-98B1-1C80436B876D}"/>
            </a:ext>
          </a:extLst>
        </xdr:cNvPr>
        <xdr:cNvSpPr txBox="1"/>
      </xdr:nvSpPr>
      <xdr:spPr>
        <a:xfrm>
          <a:off x="19547840" y="12764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76963</xdr:rowOff>
    </xdr:from>
    <xdr:to>
      <xdr:col>116</xdr:col>
      <xdr:colOff>152400</xdr:colOff>
      <xdr:row>77</xdr:row>
      <xdr:rowOff>76963</xdr:rowOff>
    </xdr:to>
    <xdr:cxnSp macro="">
      <xdr:nvCxnSpPr>
        <xdr:cNvPr id="752" name="直線コネクタ 751">
          <a:extLst>
            <a:ext uri="{FF2B5EF4-FFF2-40B4-BE49-F238E27FC236}">
              <a16:creationId xmlns:a16="http://schemas.microsoft.com/office/drawing/2014/main" id="{056E27D8-01D4-4A3D-B6AE-347F6BCBEB72}"/>
            </a:ext>
          </a:extLst>
        </xdr:cNvPr>
        <xdr:cNvCxnSpPr/>
      </xdr:nvCxnSpPr>
      <xdr:spPr>
        <a:xfrm>
          <a:off x="19443700" y="12985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103903</xdr:rowOff>
    </xdr:from>
    <xdr:ext cx="469744" cy="259045"/>
    <xdr:sp macro="" textlink="">
      <xdr:nvSpPr>
        <xdr:cNvPr id="753" name="【消防施設】&#10;一人当たり面積平均値テキスト">
          <a:extLst>
            <a:ext uri="{FF2B5EF4-FFF2-40B4-BE49-F238E27FC236}">
              <a16:creationId xmlns:a16="http://schemas.microsoft.com/office/drawing/2014/main" id="{0A4A0E64-223A-46E2-906F-077EED4DAB68}"/>
            </a:ext>
          </a:extLst>
        </xdr:cNvPr>
        <xdr:cNvSpPr txBox="1"/>
      </xdr:nvSpPr>
      <xdr:spPr>
        <a:xfrm>
          <a:off x="19547840" y="13850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81026</xdr:rowOff>
    </xdr:from>
    <xdr:to>
      <xdr:col>116</xdr:col>
      <xdr:colOff>114300</xdr:colOff>
      <xdr:row>84</xdr:row>
      <xdr:rowOff>11176</xdr:rowOff>
    </xdr:to>
    <xdr:sp macro="" textlink="">
      <xdr:nvSpPr>
        <xdr:cNvPr id="754" name="フローチャート: 判断 753">
          <a:extLst>
            <a:ext uri="{FF2B5EF4-FFF2-40B4-BE49-F238E27FC236}">
              <a16:creationId xmlns:a16="http://schemas.microsoft.com/office/drawing/2014/main" id="{2FD65C82-82E7-48AA-9ECB-2D1111170F10}"/>
            </a:ext>
          </a:extLst>
        </xdr:cNvPr>
        <xdr:cNvSpPr/>
      </xdr:nvSpPr>
      <xdr:spPr>
        <a:xfrm>
          <a:off x="19458940" y="13995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55" name="フローチャート: 判断 754">
          <a:extLst>
            <a:ext uri="{FF2B5EF4-FFF2-40B4-BE49-F238E27FC236}">
              <a16:creationId xmlns:a16="http://schemas.microsoft.com/office/drawing/2014/main" id="{FB3E4744-2047-4231-928B-193F0C4D8A09}"/>
            </a:ext>
          </a:extLst>
        </xdr:cNvPr>
        <xdr:cNvSpPr/>
      </xdr:nvSpPr>
      <xdr:spPr>
        <a:xfrm>
          <a:off x="1873504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56" name="フローチャート: 判断 755">
          <a:extLst>
            <a:ext uri="{FF2B5EF4-FFF2-40B4-BE49-F238E27FC236}">
              <a16:creationId xmlns:a16="http://schemas.microsoft.com/office/drawing/2014/main" id="{7330BD89-B167-48C0-B66B-4F0009D444C2}"/>
            </a:ext>
          </a:extLst>
        </xdr:cNvPr>
        <xdr:cNvSpPr/>
      </xdr:nvSpPr>
      <xdr:spPr>
        <a:xfrm>
          <a:off x="1793748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757" name="フローチャート: 判断 756">
          <a:extLst>
            <a:ext uri="{FF2B5EF4-FFF2-40B4-BE49-F238E27FC236}">
              <a16:creationId xmlns:a16="http://schemas.microsoft.com/office/drawing/2014/main" id="{B9CC0058-64BF-4C4E-9DF9-9C6C81D24CD4}"/>
            </a:ext>
          </a:extLst>
        </xdr:cNvPr>
        <xdr:cNvSpPr/>
      </xdr:nvSpPr>
      <xdr:spPr>
        <a:xfrm>
          <a:off x="1716278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50AB23EB-F96F-4857-902C-1FBCB7B7B636}"/>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CCC1DFB3-50FA-4542-868B-C4F7F7755E07}"/>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F18C82C9-90E9-46D9-992E-13658E3947A8}"/>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1BAA1A47-7915-44A1-B600-5609C7A42E9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8EAE96A0-D49C-41F6-ACDF-0B5015D6545A}"/>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763" name="楕円 762">
          <a:extLst>
            <a:ext uri="{FF2B5EF4-FFF2-40B4-BE49-F238E27FC236}">
              <a16:creationId xmlns:a16="http://schemas.microsoft.com/office/drawing/2014/main" id="{DB54237E-BF30-4C64-AB7B-0B1D826D8581}"/>
            </a:ext>
          </a:extLst>
        </xdr:cNvPr>
        <xdr:cNvSpPr/>
      </xdr:nvSpPr>
      <xdr:spPr>
        <a:xfrm>
          <a:off x="19458940" y="142336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130319</xdr:rowOff>
    </xdr:from>
    <xdr:ext cx="469744" cy="259045"/>
    <xdr:sp macro="" textlink="">
      <xdr:nvSpPr>
        <xdr:cNvPr id="764" name="【消防施設】&#10;一人当たり面積該当値テキスト">
          <a:extLst>
            <a:ext uri="{FF2B5EF4-FFF2-40B4-BE49-F238E27FC236}">
              <a16:creationId xmlns:a16="http://schemas.microsoft.com/office/drawing/2014/main" id="{C6F1298C-A5AE-41E6-9AFB-5F2B1DE72ADB}"/>
            </a:ext>
          </a:extLst>
        </xdr:cNvPr>
        <xdr:cNvSpPr txBox="1"/>
      </xdr:nvSpPr>
      <xdr:spPr>
        <a:xfrm>
          <a:off x="19547840" y="1421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156463</xdr:rowOff>
    </xdr:from>
    <xdr:to>
      <xdr:col>112</xdr:col>
      <xdr:colOff>38100</xdr:colOff>
      <xdr:row>85</xdr:row>
      <xdr:rowOff>86613</xdr:rowOff>
    </xdr:to>
    <xdr:sp macro="" textlink="">
      <xdr:nvSpPr>
        <xdr:cNvPr id="765" name="楕円 764">
          <a:extLst>
            <a:ext uri="{FF2B5EF4-FFF2-40B4-BE49-F238E27FC236}">
              <a16:creationId xmlns:a16="http://schemas.microsoft.com/office/drawing/2014/main" id="{115043FE-605F-4A0E-BAF6-FCA048819419}"/>
            </a:ext>
          </a:extLst>
        </xdr:cNvPr>
        <xdr:cNvSpPr/>
      </xdr:nvSpPr>
      <xdr:spPr>
        <a:xfrm>
          <a:off x="18735040" y="142382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31242</xdr:rowOff>
    </xdr:from>
    <xdr:to>
      <xdr:col>116</xdr:col>
      <xdr:colOff>63500</xdr:colOff>
      <xdr:row>85</xdr:row>
      <xdr:rowOff>35813</xdr:rowOff>
    </xdr:to>
    <xdr:cxnSp macro="">
      <xdr:nvCxnSpPr>
        <xdr:cNvPr id="766" name="直線コネクタ 765">
          <a:extLst>
            <a:ext uri="{FF2B5EF4-FFF2-40B4-BE49-F238E27FC236}">
              <a16:creationId xmlns:a16="http://schemas.microsoft.com/office/drawing/2014/main" id="{97B0047C-DBB5-4163-9039-A47F8B304F9F}"/>
            </a:ext>
          </a:extLst>
        </xdr:cNvPr>
        <xdr:cNvCxnSpPr/>
      </xdr:nvCxnSpPr>
      <xdr:spPr>
        <a:xfrm flipV="1">
          <a:off x="18778220" y="14280642"/>
          <a:ext cx="73152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156463</xdr:rowOff>
    </xdr:from>
    <xdr:to>
      <xdr:col>107</xdr:col>
      <xdr:colOff>101600</xdr:colOff>
      <xdr:row>85</xdr:row>
      <xdr:rowOff>86613</xdr:rowOff>
    </xdr:to>
    <xdr:sp macro="" textlink="">
      <xdr:nvSpPr>
        <xdr:cNvPr id="767" name="楕円 766">
          <a:extLst>
            <a:ext uri="{FF2B5EF4-FFF2-40B4-BE49-F238E27FC236}">
              <a16:creationId xmlns:a16="http://schemas.microsoft.com/office/drawing/2014/main" id="{452026C1-F041-48A1-BD45-206F4B1CB31F}"/>
            </a:ext>
          </a:extLst>
        </xdr:cNvPr>
        <xdr:cNvSpPr/>
      </xdr:nvSpPr>
      <xdr:spPr>
        <a:xfrm>
          <a:off x="17937480" y="142382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35813</xdr:rowOff>
    </xdr:from>
    <xdr:to>
      <xdr:col>111</xdr:col>
      <xdr:colOff>177800</xdr:colOff>
      <xdr:row>85</xdr:row>
      <xdr:rowOff>35813</xdr:rowOff>
    </xdr:to>
    <xdr:cxnSp macro="">
      <xdr:nvCxnSpPr>
        <xdr:cNvPr id="768" name="直線コネクタ 767">
          <a:extLst>
            <a:ext uri="{FF2B5EF4-FFF2-40B4-BE49-F238E27FC236}">
              <a16:creationId xmlns:a16="http://schemas.microsoft.com/office/drawing/2014/main" id="{CBD27247-7BF9-417F-9391-C797C2B1B72B}"/>
            </a:ext>
          </a:extLst>
        </xdr:cNvPr>
        <xdr:cNvCxnSpPr/>
      </xdr:nvCxnSpPr>
      <xdr:spPr>
        <a:xfrm>
          <a:off x="17988280" y="1428521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156463</xdr:rowOff>
    </xdr:from>
    <xdr:to>
      <xdr:col>102</xdr:col>
      <xdr:colOff>165100</xdr:colOff>
      <xdr:row>85</xdr:row>
      <xdr:rowOff>86613</xdr:rowOff>
    </xdr:to>
    <xdr:sp macro="" textlink="">
      <xdr:nvSpPr>
        <xdr:cNvPr id="769" name="楕円 768">
          <a:extLst>
            <a:ext uri="{FF2B5EF4-FFF2-40B4-BE49-F238E27FC236}">
              <a16:creationId xmlns:a16="http://schemas.microsoft.com/office/drawing/2014/main" id="{9830BFE3-152C-477D-BAAE-D9E7202E50F8}"/>
            </a:ext>
          </a:extLst>
        </xdr:cNvPr>
        <xdr:cNvSpPr/>
      </xdr:nvSpPr>
      <xdr:spPr>
        <a:xfrm>
          <a:off x="17162780" y="142382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35813</xdr:rowOff>
    </xdr:from>
    <xdr:to>
      <xdr:col>107</xdr:col>
      <xdr:colOff>50800</xdr:colOff>
      <xdr:row>85</xdr:row>
      <xdr:rowOff>35813</xdr:rowOff>
    </xdr:to>
    <xdr:cxnSp macro="">
      <xdr:nvCxnSpPr>
        <xdr:cNvPr id="770" name="直線コネクタ 769">
          <a:extLst>
            <a:ext uri="{FF2B5EF4-FFF2-40B4-BE49-F238E27FC236}">
              <a16:creationId xmlns:a16="http://schemas.microsoft.com/office/drawing/2014/main" id="{A9A8962C-8349-46AC-B3DF-67B719E310DA}"/>
            </a:ext>
          </a:extLst>
        </xdr:cNvPr>
        <xdr:cNvCxnSpPr/>
      </xdr:nvCxnSpPr>
      <xdr:spPr>
        <a:xfrm>
          <a:off x="17213580" y="1428521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71" name="n_1aveValue【消防施設】&#10;一人当たり面積">
          <a:extLst>
            <a:ext uri="{FF2B5EF4-FFF2-40B4-BE49-F238E27FC236}">
              <a16:creationId xmlns:a16="http://schemas.microsoft.com/office/drawing/2014/main" id="{94240044-90DF-428C-8FF0-1D3FC8264ECD}"/>
            </a:ext>
          </a:extLst>
        </xdr:cNvPr>
        <xdr:cNvSpPr txBox="1"/>
      </xdr:nvSpPr>
      <xdr:spPr>
        <a:xfrm>
          <a:off x="185611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72" name="n_2aveValue【消防施設】&#10;一人当たり面積">
          <a:extLst>
            <a:ext uri="{FF2B5EF4-FFF2-40B4-BE49-F238E27FC236}">
              <a16:creationId xmlns:a16="http://schemas.microsoft.com/office/drawing/2014/main" id="{D5886E38-C22A-4D78-81F1-EF6DC0EC9C35}"/>
            </a:ext>
          </a:extLst>
        </xdr:cNvPr>
        <xdr:cNvSpPr txBox="1"/>
      </xdr:nvSpPr>
      <xdr:spPr>
        <a:xfrm>
          <a:off x="17776267" y="138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73" name="n_3aveValue【消防施設】&#10;一人当たり面積">
          <a:extLst>
            <a:ext uri="{FF2B5EF4-FFF2-40B4-BE49-F238E27FC236}">
              <a16:creationId xmlns:a16="http://schemas.microsoft.com/office/drawing/2014/main" id="{6CE6D005-9E68-4361-BDA2-72E8A8FD89E9}"/>
            </a:ext>
          </a:extLst>
        </xdr:cNvPr>
        <xdr:cNvSpPr txBox="1"/>
      </xdr:nvSpPr>
      <xdr:spPr>
        <a:xfrm>
          <a:off x="17001567" y="138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77740</xdr:rowOff>
    </xdr:from>
    <xdr:ext cx="469744" cy="259045"/>
    <xdr:sp macro="" textlink="">
      <xdr:nvSpPr>
        <xdr:cNvPr id="774" name="n_1mainValue【消防施設】&#10;一人当たり面積">
          <a:extLst>
            <a:ext uri="{FF2B5EF4-FFF2-40B4-BE49-F238E27FC236}">
              <a16:creationId xmlns:a16="http://schemas.microsoft.com/office/drawing/2014/main" id="{B08DD404-11CD-4E5E-8F93-9E2059551208}"/>
            </a:ext>
          </a:extLst>
        </xdr:cNvPr>
        <xdr:cNvSpPr txBox="1"/>
      </xdr:nvSpPr>
      <xdr:spPr>
        <a:xfrm>
          <a:off x="18561127" y="1432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77740</xdr:rowOff>
    </xdr:from>
    <xdr:ext cx="469744" cy="259045"/>
    <xdr:sp macro="" textlink="">
      <xdr:nvSpPr>
        <xdr:cNvPr id="775" name="n_2mainValue【消防施設】&#10;一人当たり面積">
          <a:extLst>
            <a:ext uri="{FF2B5EF4-FFF2-40B4-BE49-F238E27FC236}">
              <a16:creationId xmlns:a16="http://schemas.microsoft.com/office/drawing/2014/main" id="{C88820D4-9066-4E79-912E-19D050C107B7}"/>
            </a:ext>
          </a:extLst>
        </xdr:cNvPr>
        <xdr:cNvSpPr txBox="1"/>
      </xdr:nvSpPr>
      <xdr:spPr>
        <a:xfrm>
          <a:off x="17776267" y="1432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77740</xdr:rowOff>
    </xdr:from>
    <xdr:ext cx="469744" cy="259045"/>
    <xdr:sp macro="" textlink="">
      <xdr:nvSpPr>
        <xdr:cNvPr id="776" name="n_3mainValue【消防施設】&#10;一人当たり面積">
          <a:extLst>
            <a:ext uri="{FF2B5EF4-FFF2-40B4-BE49-F238E27FC236}">
              <a16:creationId xmlns:a16="http://schemas.microsoft.com/office/drawing/2014/main" id="{5606B01F-AF84-4DC8-816D-B2849BBA6BF8}"/>
            </a:ext>
          </a:extLst>
        </xdr:cNvPr>
        <xdr:cNvSpPr txBox="1"/>
      </xdr:nvSpPr>
      <xdr:spPr>
        <a:xfrm>
          <a:off x="17001567" y="1432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77" name="正方形/長方形 776">
          <a:extLst>
            <a:ext uri="{FF2B5EF4-FFF2-40B4-BE49-F238E27FC236}">
              <a16:creationId xmlns:a16="http://schemas.microsoft.com/office/drawing/2014/main" id="{44A091B8-8994-4B2C-8B4A-CBA16A74143A}"/>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8" name="正方形/長方形 777">
          <a:extLst>
            <a:ext uri="{FF2B5EF4-FFF2-40B4-BE49-F238E27FC236}">
              <a16:creationId xmlns:a16="http://schemas.microsoft.com/office/drawing/2014/main" id="{342B7AD1-39B1-49BB-850D-D2F5110CE0D5}"/>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9" name="正方形/長方形 778">
          <a:extLst>
            <a:ext uri="{FF2B5EF4-FFF2-40B4-BE49-F238E27FC236}">
              <a16:creationId xmlns:a16="http://schemas.microsoft.com/office/drawing/2014/main" id="{9DD60307-ACE6-4B9A-B588-1462246D0047}"/>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0" name="正方形/長方形 779">
          <a:extLst>
            <a:ext uri="{FF2B5EF4-FFF2-40B4-BE49-F238E27FC236}">
              <a16:creationId xmlns:a16="http://schemas.microsoft.com/office/drawing/2014/main" id="{D1359538-1C45-4DF1-A4BB-07A7483B8B76}"/>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1" name="正方形/長方形 780">
          <a:extLst>
            <a:ext uri="{FF2B5EF4-FFF2-40B4-BE49-F238E27FC236}">
              <a16:creationId xmlns:a16="http://schemas.microsoft.com/office/drawing/2014/main" id="{69BD03CC-432A-4A47-989E-7A409ECD3D65}"/>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2" name="正方形/長方形 781">
          <a:extLst>
            <a:ext uri="{FF2B5EF4-FFF2-40B4-BE49-F238E27FC236}">
              <a16:creationId xmlns:a16="http://schemas.microsoft.com/office/drawing/2014/main" id="{800A8667-A773-44B8-83A8-4D540EC43F8C}"/>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3" name="正方形/長方形 782">
          <a:extLst>
            <a:ext uri="{FF2B5EF4-FFF2-40B4-BE49-F238E27FC236}">
              <a16:creationId xmlns:a16="http://schemas.microsoft.com/office/drawing/2014/main" id="{407A8549-29EF-4125-A35B-26D88711D717}"/>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4" name="正方形/長方形 783">
          <a:extLst>
            <a:ext uri="{FF2B5EF4-FFF2-40B4-BE49-F238E27FC236}">
              <a16:creationId xmlns:a16="http://schemas.microsoft.com/office/drawing/2014/main" id="{1EB4442B-DE8A-4343-8C98-5777DAE29E7C}"/>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85" name="テキスト ボックス 784">
          <a:extLst>
            <a:ext uri="{FF2B5EF4-FFF2-40B4-BE49-F238E27FC236}">
              <a16:creationId xmlns:a16="http://schemas.microsoft.com/office/drawing/2014/main" id="{B2529A6B-89F5-4DC1-AB5D-8D2A98552EB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86" name="直線コネクタ 785">
          <a:extLst>
            <a:ext uri="{FF2B5EF4-FFF2-40B4-BE49-F238E27FC236}">
              <a16:creationId xmlns:a16="http://schemas.microsoft.com/office/drawing/2014/main" id="{0E116254-A3E8-4458-8BCA-332619120212}"/>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87" name="直線コネクタ 786">
          <a:extLst>
            <a:ext uri="{FF2B5EF4-FFF2-40B4-BE49-F238E27FC236}">
              <a16:creationId xmlns:a16="http://schemas.microsoft.com/office/drawing/2014/main" id="{ED644661-C8A0-4826-8842-84199E2B6FA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8" name="テキスト ボックス 787">
          <a:extLst>
            <a:ext uri="{FF2B5EF4-FFF2-40B4-BE49-F238E27FC236}">
              <a16:creationId xmlns:a16="http://schemas.microsoft.com/office/drawing/2014/main" id="{8B9D8E73-3858-4EF4-AFCB-83C61F9EDCA5}"/>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9" name="直線コネクタ 788">
          <a:extLst>
            <a:ext uri="{FF2B5EF4-FFF2-40B4-BE49-F238E27FC236}">
              <a16:creationId xmlns:a16="http://schemas.microsoft.com/office/drawing/2014/main" id="{4F8ED7F0-D86B-4F84-AE9E-66BE79DA0896}"/>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0" name="テキスト ボックス 789">
          <a:extLst>
            <a:ext uri="{FF2B5EF4-FFF2-40B4-BE49-F238E27FC236}">
              <a16:creationId xmlns:a16="http://schemas.microsoft.com/office/drawing/2014/main" id="{719BF136-9872-4A08-935D-A95412235958}"/>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1" name="直線コネクタ 790">
          <a:extLst>
            <a:ext uri="{FF2B5EF4-FFF2-40B4-BE49-F238E27FC236}">
              <a16:creationId xmlns:a16="http://schemas.microsoft.com/office/drawing/2014/main" id="{FA71BAAE-EBA1-463A-8F86-5482B35D07EC}"/>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2" name="テキスト ボックス 791">
          <a:extLst>
            <a:ext uri="{FF2B5EF4-FFF2-40B4-BE49-F238E27FC236}">
              <a16:creationId xmlns:a16="http://schemas.microsoft.com/office/drawing/2014/main" id="{09D2ACF0-D5D2-4120-8070-1370F4E1E079}"/>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3" name="直線コネクタ 792">
          <a:extLst>
            <a:ext uri="{FF2B5EF4-FFF2-40B4-BE49-F238E27FC236}">
              <a16:creationId xmlns:a16="http://schemas.microsoft.com/office/drawing/2014/main" id="{523440F9-FABA-4820-941D-4533D261C74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94" name="テキスト ボックス 793">
          <a:extLst>
            <a:ext uri="{FF2B5EF4-FFF2-40B4-BE49-F238E27FC236}">
              <a16:creationId xmlns:a16="http://schemas.microsoft.com/office/drawing/2014/main" id="{26137D09-A09E-4425-A3B7-9C609223856E}"/>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95" name="直線コネクタ 794">
          <a:extLst>
            <a:ext uri="{FF2B5EF4-FFF2-40B4-BE49-F238E27FC236}">
              <a16:creationId xmlns:a16="http://schemas.microsoft.com/office/drawing/2014/main" id="{E9F2E39A-54CC-4CB6-ABAD-6D98C41FA97B}"/>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96" name="テキスト ボックス 795">
          <a:extLst>
            <a:ext uri="{FF2B5EF4-FFF2-40B4-BE49-F238E27FC236}">
              <a16:creationId xmlns:a16="http://schemas.microsoft.com/office/drawing/2014/main" id="{0407B5A4-AF62-42CB-8980-62CC79706A29}"/>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97" name="直線コネクタ 796">
          <a:extLst>
            <a:ext uri="{FF2B5EF4-FFF2-40B4-BE49-F238E27FC236}">
              <a16:creationId xmlns:a16="http://schemas.microsoft.com/office/drawing/2014/main" id="{5E78CABA-89A0-4A95-BD0F-640CCDF42279}"/>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8" name="テキスト ボックス 797">
          <a:extLst>
            <a:ext uri="{FF2B5EF4-FFF2-40B4-BE49-F238E27FC236}">
              <a16:creationId xmlns:a16="http://schemas.microsoft.com/office/drawing/2014/main" id="{C590F9F3-1575-4DB4-909D-61D074D55CF3}"/>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9" name="直線コネクタ 798">
          <a:extLst>
            <a:ext uri="{FF2B5EF4-FFF2-40B4-BE49-F238E27FC236}">
              <a16:creationId xmlns:a16="http://schemas.microsoft.com/office/drawing/2014/main" id="{F8ECC432-A996-40CD-9388-D32E3FA9E471}"/>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800" name="テキスト ボックス 799">
          <a:extLst>
            <a:ext uri="{FF2B5EF4-FFF2-40B4-BE49-F238E27FC236}">
              <a16:creationId xmlns:a16="http://schemas.microsoft.com/office/drawing/2014/main" id="{F87F00A1-DD29-4620-AA6A-3A8B18835C1A}"/>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1" name="【庁舎】&#10;有形固定資産減価償却率グラフ枠">
          <a:extLst>
            <a:ext uri="{FF2B5EF4-FFF2-40B4-BE49-F238E27FC236}">
              <a16:creationId xmlns:a16="http://schemas.microsoft.com/office/drawing/2014/main" id="{07CAAB26-F670-41E6-ABF6-00DA16C6777B}"/>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12519</xdr:rowOff>
    </xdr:to>
    <xdr:cxnSp macro="">
      <xdr:nvCxnSpPr>
        <xdr:cNvPr id="802" name="直線コネクタ 801">
          <a:extLst>
            <a:ext uri="{FF2B5EF4-FFF2-40B4-BE49-F238E27FC236}">
              <a16:creationId xmlns:a16="http://schemas.microsoft.com/office/drawing/2014/main" id="{3D949994-0A9C-46C3-B43E-7CE4550E4DE6}"/>
            </a:ext>
          </a:extLst>
        </xdr:cNvPr>
        <xdr:cNvCxnSpPr/>
      </xdr:nvCxnSpPr>
      <xdr:spPr>
        <a:xfrm flipV="1">
          <a:off x="14375764" y="16713381"/>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16346</xdr:rowOff>
    </xdr:from>
    <xdr:ext cx="405111" cy="259045"/>
    <xdr:sp macro="" textlink="">
      <xdr:nvSpPr>
        <xdr:cNvPr id="803" name="【庁舎】&#10;有形固定資産減価償却率最小値テキスト">
          <a:extLst>
            <a:ext uri="{FF2B5EF4-FFF2-40B4-BE49-F238E27FC236}">
              <a16:creationId xmlns:a16="http://schemas.microsoft.com/office/drawing/2014/main" id="{9409E33B-DE9D-4169-8A5B-B4F96D4750F3}"/>
            </a:ext>
          </a:extLst>
        </xdr:cNvPr>
        <xdr:cNvSpPr txBox="1"/>
      </xdr:nvSpPr>
      <xdr:spPr>
        <a:xfrm>
          <a:off x="14414500" y="1812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12519</xdr:rowOff>
    </xdr:from>
    <xdr:to>
      <xdr:col>86</xdr:col>
      <xdr:colOff>25400</xdr:colOff>
      <xdr:row>108</xdr:row>
      <xdr:rowOff>12519</xdr:rowOff>
    </xdr:to>
    <xdr:cxnSp macro="">
      <xdr:nvCxnSpPr>
        <xdr:cNvPr id="804" name="直線コネクタ 803">
          <a:extLst>
            <a:ext uri="{FF2B5EF4-FFF2-40B4-BE49-F238E27FC236}">
              <a16:creationId xmlns:a16="http://schemas.microsoft.com/office/drawing/2014/main" id="{285FF509-DD20-40B7-9BB7-AF913DCBB3D9}"/>
            </a:ext>
          </a:extLst>
        </xdr:cNvPr>
        <xdr:cNvCxnSpPr/>
      </xdr:nvCxnSpPr>
      <xdr:spPr>
        <a:xfrm>
          <a:off x="14287500" y="18117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805" name="【庁舎】&#10;有形固定資産減価償却率最大値テキスト">
          <a:extLst>
            <a:ext uri="{FF2B5EF4-FFF2-40B4-BE49-F238E27FC236}">
              <a16:creationId xmlns:a16="http://schemas.microsoft.com/office/drawing/2014/main" id="{2E8BA8BA-0144-48EB-8320-0EE2051AAB11}"/>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06" name="直線コネクタ 805">
          <a:extLst>
            <a:ext uri="{FF2B5EF4-FFF2-40B4-BE49-F238E27FC236}">
              <a16:creationId xmlns:a16="http://schemas.microsoft.com/office/drawing/2014/main" id="{F70C9524-2B20-4556-B0F8-5EDDDE5A964A}"/>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36484</xdr:rowOff>
    </xdr:from>
    <xdr:ext cx="405111" cy="259045"/>
    <xdr:sp macro="" textlink="">
      <xdr:nvSpPr>
        <xdr:cNvPr id="807" name="【庁舎】&#10;有形固定資産減価償却率平均値テキスト">
          <a:extLst>
            <a:ext uri="{FF2B5EF4-FFF2-40B4-BE49-F238E27FC236}">
              <a16:creationId xmlns:a16="http://schemas.microsoft.com/office/drawing/2014/main" id="{94B383C7-3A01-4684-BF2E-FDF8DFE7100B}"/>
            </a:ext>
          </a:extLst>
        </xdr:cNvPr>
        <xdr:cNvSpPr txBox="1"/>
      </xdr:nvSpPr>
      <xdr:spPr>
        <a:xfrm>
          <a:off x="14414500" y="173034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58057</xdr:rowOff>
    </xdr:from>
    <xdr:to>
      <xdr:col>85</xdr:col>
      <xdr:colOff>177800</xdr:colOff>
      <xdr:row>103</xdr:row>
      <xdr:rowOff>159657</xdr:rowOff>
    </xdr:to>
    <xdr:sp macro="" textlink="">
      <xdr:nvSpPr>
        <xdr:cNvPr id="808" name="フローチャート: 判断 807">
          <a:extLst>
            <a:ext uri="{FF2B5EF4-FFF2-40B4-BE49-F238E27FC236}">
              <a16:creationId xmlns:a16="http://schemas.microsoft.com/office/drawing/2014/main" id="{CF694D24-A7AE-42B4-82B9-CA603FA6D3B9}"/>
            </a:ext>
          </a:extLst>
        </xdr:cNvPr>
        <xdr:cNvSpPr/>
      </xdr:nvSpPr>
      <xdr:spPr>
        <a:xfrm>
          <a:off x="14325600" y="1732497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66221</xdr:rowOff>
    </xdr:from>
    <xdr:to>
      <xdr:col>81</xdr:col>
      <xdr:colOff>101600</xdr:colOff>
      <xdr:row>103</xdr:row>
      <xdr:rowOff>167821</xdr:rowOff>
    </xdr:to>
    <xdr:sp macro="" textlink="">
      <xdr:nvSpPr>
        <xdr:cNvPr id="809" name="フローチャート: 判断 808">
          <a:extLst>
            <a:ext uri="{FF2B5EF4-FFF2-40B4-BE49-F238E27FC236}">
              <a16:creationId xmlns:a16="http://schemas.microsoft.com/office/drawing/2014/main" id="{514A62D6-51DC-4F4E-8E77-645FFEAEC4F7}"/>
            </a:ext>
          </a:extLst>
        </xdr:cNvPr>
        <xdr:cNvSpPr/>
      </xdr:nvSpPr>
      <xdr:spPr>
        <a:xfrm>
          <a:off x="13578840" y="173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810" name="フローチャート: 判断 809">
          <a:extLst>
            <a:ext uri="{FF2B5EF4-FFF2-40B4-BE49-F238E27FC236}">
              <a16:creationId xmlns:a16="http://schemas.microsoft.com/office/drawing/2014/main" id="{7A8A5E52-B9D9-41E6-B8CA-89CC306C1C0A}"/>
            </a:ext>
          </a:extLst>
        </xdr:cNvPr>
        <xdr:cNvSpPr/>
      </xdr:nvSpPr>
      <xdr:spPr>
        <a:xfrm>
          <a:off x="12804140"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74386</xdr:rowOff>
    </xdr:from>
    <xdr:to>
      <xdr:col>72</xdr:col>
      <xdr:colOff>38100</xdr:colOff>
      <xdr:row>104</xdr:row>
      <xdr:rowOff>4536</xdr:rowOff>
    </xdr:to>
    <xdr:sp macro="" textlink="">
      <xdr:nvSpPr>
        <xdr:cNvPr id="811" name="フローチャート: 判断 810">
          <a:extLst>
            <a:ext uri="{FF2B5EF4-FFF2-40B4-BE49-F238E27FC236}">
              <a16:creationId xmlns:a16="http://schemas.microsoft.com/office/drawing/2014/main" id="{DE58F5D9-5AF4-452B-8E5D-F4806C8A7EBC}"/>
            </a:ext>
          </a:extLst>
        </xdr:cNvPr>
        <xdr:cNvSpPr/>
      </xdr:nvSpPr>
      <xdr:spPr>
        <a:xfrm>
          <a:off x="12029440" y="173413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F9F6A91A-79D6-490F-A86A-5F46ADE29BA9}"/>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334D26F9-EC9A-432A-B660-967C70216C95}"/>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F5D85DB1-1541-4283-B313-4DDA8E1E2DC7}"/>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EB40FC86-A07A-4F9F-95BE-E362588F3387}"/>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82A904B-1B24-4947-9D21-B65B25A84CC3}"/>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72752</xdr:rowOff>
    </xdr:from>
    <xdr:to>
      <xdr:col>85</xdr:col>
      <xdr:colOff>177800</xdr:colOff>
      <xdr:row>103</xdr:row>
      <xdr:rowOff>2902</xdr:rowOff>
    </xdr:to>
    <xdr:sp macro="" textlink="">
      <xdr:nvSpPr>
        <xdr:cNvPr id="817" name="楕円 816">
          <a:extLst>
            <a:ext uri="{FF2B5EF4-FFF2-40B4-BE49-F238E27FC236}">
              <a16:creationId xmlns:a16="http://schemas.microsoft.com/office/drawing/2014/main" id="{435A5301-5FA6-4A1F-BD82-D553FD972842}"/>
            </a:ext>
          </a:extLst>
        </xdr:cNvPr>
        <xdr:cNvSpPr/>
      </xdr:nvSpPr>
      <xdr:spPr>
        <a:xfrm>
          <a:off x="14325600" y="1717203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95629</xdr:rowOff>
    </xdr:from>
    <xdr:ext cx="405111" cy="259045"/>
    <xdr:sp macro="" textlink="">
      <xdr:nvSpPr>
        <xdr:cNvPr id="818" name="【庁舎】&#10;有形固定資産減価償却率該当値テキスト">
          <a:extLst>
            <a:ext uri="{FF2B5EF4-FFF2-40B4-BE49-F238E27FC236}">
              <a16:creationId xmlns:a16="http://schemas.microsoft.com/office/drawing/2014/main" id="{B32CB343-91F7-472D-860A-E91B50B3BF64}"/>
            </a:ext>
          </a:extLst>
        </xdr:cNvPr>
        <xdr:cNvSpPr txBox="1"/>
      </xdr:nvSpPr>
      <xdr:spPr>
        <a:xfrm>
          <a:off x="14414500" y="17027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74386</xdr:rowOff>
    </xdr:from>
    <xdr:to>
      <xdr:col>81</xdr:col>
      <xdr:colOff>101600</xdr:colOff>
      <xdr:row>104</xdr:row>
      <xdr:rowOff>4536</xdr:rowOff>
    </xdr:to>
    <xdr:sp macro="" textlink="">
      <xdr:nvSpPr>
        <xdr:cNvPr id="819" name="楕円 818">
          <a:extLst>
            <a:ext uri="{FF2B5EF4-FFF2-40B4-BE49-F238E27FC236}">
              <a16:creationId xmlns:a16="http://schemas.microsoft.com/office/drawing/2014/main" id="{3CD6D02F-40EF-4B02-B761-868D466AF4B2}"/>
            </a:ext>
          </a:extLst>
        </xdr:cNvPr>
        <xdr:cNvSpPr/>
      </xdr:nvSpPr>
      <xdr:spPr>
        <a:xfrm>
          <a:off x="13578840" y="173413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123552</xdr:rowOff>
    </xdr:from>
    <xdr:to>
      <xdr:col>85</xdr:col>
      <xdr:colOff>127000</xdr:colOff>
      <xdr:row>103</xdr:row>
      <xdr:rowOff>125186</xdr:rowOff>
    </xdr:to>
    <xdr:cxnSp macro="">
      <xdr:nvCxnSpPr>
        <xdr:cNvPr id="820" name="直線コネクタ 819">
          <a:extLst>
            <a:ext uri="{FF2B5EF4-FFF2-40B4-BE49-F238E27FC236}">
              <a16:creationId xmlns:a16="http://schemas.microsoft.com/office/drawing/2014/main" id="{4B4FDDDA-4B54-4092-83E1-7FF149238E31}"/>
            </a:ext>
          </a:extLst>
        </xdr:cNvPr>
        <xdr:cNvCxnSpPr/>
      </xdr:nvCxnSpPr>
      <xdr:spPr>
        <a:xfrm flipV="1">
          <a:off x="13629640" y="17222832"/>
          <a:ext cx="746760" cy="16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100512</xdr:rowOff>
    </xdr:from>
    <xdr:to>
      <xdr:col>76</xdr:col>
      <xdr:colOff>165100</xdr:colOff>
      <xdr:row>104</xdr:row>
      <xdr:rowOff>30662</xdr:rowOff>
    </xdr:to>
    <xdr:sp macro="" textlink="">
      <xdr:nvSpPr>
        <xdr:cNvPr id="821" name="楕円 820">
          <a:extLst>
            <a:ext uri="{FF2B5EF4-FFF2-40B4-BE49-F238E27FC236}">
              <a16:creationId xmlns:a16="http://schemas.microsoft.com/office/drawing/2014/main" id="{6EFABD3D-3CA5-4188-B6AF-E845B5D7D5FB}"/>
            </a:ext>
          </a:extLst>
        </xdr:cNvPr>
        <xdr:cNvSpPr/>
      </xdr:nvSpPr>
      <xdr:spPr>
        <a:xfrm>
          <a:off x="12804140" y="173674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125186</xdr:rowOff>
    </xdr:from>
    <xdr:to>
      <xdr:col>81</xdr:col>
      <xdr:colOff>50800</xdr:colOff>
      <xdr:row>103</xdr:row>
      <xdr:rowOff>151312</xdr:rowOff>
    </xdr:to>
    <xdr:cxnSp macro="">
      <xdr:nvCxnSpPr>
        <xdr:cNvPr id="822" name="直線コネクタ 821">
          <a:extLst>
            <a:ext uri="{FF2B5EF4-FFF2-40B4-BE49-F238E27FC236}">
              <a16:creationId xmlns:a16="http://schemas.microsoft.com/office/drawing/2014/main" id="{9A559E61-9063-4964-A2A1-7B71798E86B7}"/>
            </a:ext>
          </a:extLst>
        </xdr:cNvPr>
        <xdr:cNvCxnSpPr/>
      </xdr:nvCxnSpPr>
      <xdr:spPr>
        <a:xfrm flipV="1">
          <a:off x="12854940" y="17392106"/>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133169</xdr:rowOff>
    </xdr:from>
    <xdr:to>
      <xdr:col>72</xdr:col>
      <xdr:colOff>38100</xdr:colOff>
      <xdr:row>104</xdr:row>
      <xdr:rowOff>63319</xdr:rowOff>
    </xdr:to>
    <xdr:sp macro="" textlink="">
      <xdr:nvSpPr>
        <xdr:cNvPr id="823" name="楕円 822">
          <a:extLst>
            <a:ext uri="{FF2B5EF4-FFF2-40B4-BE49-F238E27FC236}">
              <a16:creationId xmlns:a16="http://schemas.microsoft.com/office/drawing/2014/main" id="{22067176-51E2-4DA1-B857-B94738CCE5CC}"/>
            </a:ext>
          </a:extLst>
        </xdr:cNvPr>
        <xdr:cNvSpPr/>
      </xdr:nvSpPr>
      <xdr:spPr>
        <a:xfrm>
          <a:off x="12029440" y="174000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151312</xdr:rowOff>
    </xdr:from>
    <xdr:to>
      <xdr:col>76</xdr:col>
      <xdr:colOff>114300</xdr:colOff>
      <xdr:row>104</xdr:row>
      <xdr:rowOff>12519</xdr:rowOff>
    </xdr:to>
    <xdr:cxnSp macro="">
      <xdr:nvCxnSpPr>
        <xdr:cNvPr id="824" name="直線コネクタ 823">
          <a:extLst>
            <a:ext uri="{FF2B5EF4-FFF2-40B4-BE49-F238E27FC236}">
              <a16:creationId xmlns:a16="http://schemas.microsoft.com/office/drawing/2014/main" id="{B497267B-621D-4132-AFFA-08284C23D911}"/>
            </a:ext>
          </a:extLst>
        </xdr:cNvPr>
        <xdr:cNvCxnSpPr/>
      </xdr:nvCxnSpPr>
      <xdr:spPr>
        <a:xfrm flipV="1">
          <a:off x="12072620" y="17418232"/>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12898</xdr:rowOff>
    </xdr:from>
    <xdr:ext cx="405111" cy="259045"/>
    <xdr:sp macro="" textlink="">
      <xdr:nvSpPr>
        <xdr:cNvPr id="825" name="n_1aveValue【庁舎】&#10;有形固定資産減価償却率">
          <a:extLst>
            <a:ext uri="{FF2B5EF4-FFF2-40B4-BE49-F238E27FC236}">
              <a16:creationId xmlns:a16="http://schemas.microsoft.com/office/drawing/2014/main" id="{1F3E59D1-E885-4A57-A498-5102157EF0ED}"/>
            </a:ext>
          </a:extLst>
        </xdr:cNvPr>
        <xdr:cNvSpPr txBox="1"/>
      </xdr:nvSpPr>
      <xdr:spPr>
        <a:xfrm>
          <a:off x="13437244" y="1711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154957</xdr:rowOff>
    </xdr:from>
    <xdr:ext cx="405111" cy="259045"/>
    <xdr:sp macro="" textlink="">
      <xdr:nvSpPr>
        <xdr:cNvPr id="826" name="n_2aveValue【庁舎】&#10;有形固定資産減価償却率">
          <a:extLst>
            <a:ext uri="{FF2B5EF4-FFF2-40B4-BE49-F238E27FC236}">
              <a16:creationId xmlns:a16="http://schemas.microsoft.com/office/drawing/2014/main" id="{1529C722-AD0A-4F49-9E0A-05CE066CACD6}"/>
            </a:ext>
          </a:extLst>
        </xdr:cNvPr>
        <xdr:cNvSpPr txBox="1"/>
      </xdr:nvSpPr>
      <xdr:spPr>
        <a:xfrm>
          <a:off x="12675244" y="1708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21063</xdr:rowOff>
    </xdr:from>
    <xdr:ext cx="405111" cy="259045"/>
    <xdr:sp macro="" textlink="">
      <xdr:nvSpPr>
        <xdr:cNvPr id="827" name="n_3aveValue【庁舎】&#10;有形固定資産減価償却率">
          <a:extLst>
            <a:ext uri="{FF2B5EF4-FFF2-40B4-BE49-F238E27FC236}">
              <a16:creationId xmlns:a16="http://schemas.microsoft.com/office/drawing/2014/main" id="{7DD2822B-8EDC-455C-9AA4-A9F102A5082A}"/>
            </a:ext>
          </a:extLst>
        </xdr:cNvPr>
        <xdr:cNvSpPr txBox="1"/>
      </xdr:nvSpPr>
      <xdr:spPr>
        <a:xfrm>
          <a:off x="11900544" y="1712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167113</xdr:rowOff>
    </xdr:from>
    <xdr:ext cx="405111" cy="259045"/>
    <xdr:sp macro="" textlink="">
      <xdr:nvSpPr>
        <xdr:cNvPr id="828" name="n_1mainValue【庁舎】&#10;有形固定資産減価償却率">
          <a:extLst>
            <a:ext uri="{FF2B5EF4-FFF2-40B4-BE49-F238E27FC236}">
              <a16:creationId xmlns:a16="http://schemas.microsoft.com/office/drawing/2014/main" id="{9F4F98D9-CC96-41BA-B455-A912413379DB}"/>
            </a:ext>
          </a:extLst>
        </xdr:cNvPr>
        <xdr:cNvSpPr txBox="1"/>
      </xdr:nvSpPr>
      <xdr:spPr>
        <a:xfrm>
          <a:off x="13437244" y="17434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21789</xdr:rowOff>
    </xdr:from>
    <xdr:ext cx="405111" cy="259045"/>
    <xdr:sp macro="" textlink="">
      <xdr:nvSpPr>
        <xdr:cNvPr id="829" name="n_2mainValue【庁舎】&#10;有形固定資産減価償却率">
          <a:extLst>
            <a:ext uri="{FF2B5EF4-FFF2-40B4-BE49-F238E27FC236}">
              <a16:creationId xmlns:a16="http://schemas.microsoft.com/office/drawing/2014/main" id="{EC8ABE80-AD5A-4BB8-9667-5CC6EF5DB160}"/>
            </a:ext>
          </a:extLst>
        </xdr:cNvPr>
        <xdr:cNvSpPr txBox="1"/>
      </xdr:nvSpPr>
      <xdr:spPr>
        <a:xfrm>
          <a:off x="12675244" y="1745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54446</xdr:rowOff>
    </xdr:from>
    <xdr:ext cx="405111" cy="259045"/>
    <xdr:sp macro="" textlink="">
      <xdr:nvSpPr>
        <xdr:cNvPr id="830" name="n_3mainValue【庁舎】&#10;有形固定資産減価償却率">
          <a:extLst>
            <a:ext uri="{FF2B5EF4-FFF2-40B4-BE49-F238E27FC236}">
              <a16:creationId xmlns:a16="http://schemas.microsoft.com/office/drawing/2014/main" id="{A1327587-069D-4892-BE4A-4204621F6D4C}"/>
            </a:ext>
          </a:extLst>
        </xdr:cNvPr>
        <xdr:cNvSpPr txBox="1"/>
      </xdr:nvSpPr>
      <xdr:spPr>
        <a:xfrm>
          <a:off x="11900544" y="1748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1" name="正方形/長方形 830">
          <a:extLst>
            <a:ext uri="{FF2B5EF4-FFF2-40B4-BE49-F238E27FC236}">
              <a16:creationId xmlns:a16="http://schemas.microsoft.com/office/drawing/2014/main" id="{1507A759-1EFE-4B5A-94E0-F489ED3D38B8}"/>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2" name="正方形/長方形 831">
          <a:extLst>
            <a:ext uri="{FF2B5EF4-FFF2-40B4-BE49-F238E27FC236}">
              <a16:creationId xmlns:a16="http://schemas.microsoft.com/office/drawing/2014/main" id="{F068F56A-E8D3-45A7-8A56-5CCF3BD7FCA1}"/>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3" name="正方形/長方形 832">
          <a:extLst>
            <a:ext uri="{FF2B5EF4-FFF2-40B4-BE49-F238E27FC236}">
              <a16:creationId xmlns:a16="http://schemas.microsoft.com/office/drawing/2014/main" id="{18D26ACF-670B-45AA-862A-B16E1AFD9E9E}"/>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34" name="正方形/長方形 833">
          <a:extLst>
            <a:ext uri="{FF2B5EF4-FFF2-40B4-BE49-F238E27FC236}">
              <a16:creationId xmlns:a16="http://schemas.microsoft.com/office/drawing/2014/main" id="{354012AE-4ABD-4717-81B6-2610CC7E6B78}"/>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35" name="正方形/長方形 834">
          <a:extLst>
            <a:ext uri="{FF2B5EF4-FFF2-40B4-BE49-F238E27FC236}">
              <a16:creationId xmlns:a16="http://schemas.microsoft.com/office/drawing/2014/main" id="{D9F9CB85-CB12-4AC9-B7D6-B8E0C86A5687}"/>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36" name="正方形/長方形 835">
          <a:extLst>
            <a:ext uri="{FF2B5EF4-FFF2-40B4-BE49-F238E27FC236}">
              <a16:creationId xmlns:a16="http://schemas.microsoft.com/office/drawing/2014/main" id="{8A2E1144-3119-4E78-8E42-C5383C1E7906}"/>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37" name="正方形/長方形 836">
          <a:extLst>
            <a:ext uri="{FF2B5EF4-FFF2-40B4-BE49-F238E27FC236}">
              <a16:creationId xmlns:a16="http://schemas.microsoft.com/office/drawing/2014/main" id="{F4EE25CC-4278-41A3-9EC3-89E9FEDAB507}"/>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38" name="正方形/長方形 837">
          <a:extLst>
            <a:ext uri="{FF2B5EF4-FFF2-40B4-BE49-F238E27FC236}">
              <a16:creationId xmlns:a16="http://schemas.microsoft.com/office/drawing/2014/main" id="{2B875E44-FE56-4B4A-B71C-E0DE35D190BB}"/>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39" name="テキスト ボックス 838">
          <a:extLst>
            <a:ext uri="{FF2B5EF4-FFF2-40B4-BE49-F238E27FC236}">
              <a16:creationId xmlns:a16="http://schemas.microsoft.com/office/drawing/2014/main" id="{E28442E9-9193-44D8-B06E-2132B2F7CCE2}"/>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0" name="直線コネクタ 839">
          <a:extLst>
            <a:ext uri="{FF2B5EF4-FFF2-40B4-BE49-F238E27FC236}">
              <a16:creationId xmlns:a16="http://schemas.microsoft.com/office/drawing/2014/main" id="{4FD2A063-F192-4FDD-B59C-17733B118CE4}"/>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1" name="テキスト ボックス 840">
          <a:extLst>
            <a:ext uri="{FF2B5EF4-FFF2-40B4-BE49-F238E27FC236}">
              <a16:creationId xmlns:a16="http://schemas.microsoft.com/office/drawing/2014/main" id="{9696A48A-6148-43A0-B722-DD13D8B92B8F}"/>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42" name="直線コネクタ 841">
          <a:extLst>
            <a:ext uri="{FF2B5EF4-FFF2-40B4-BE49-F238E27FC236}">
              <a16:creationId xmlns:a16="http://schemas.microsoft.com/office/drawing/2014/main" id="{9C6FE063-8D8E-434F-A0D3-0E983B6B9536}"/>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43" name="テキスト ボックス 842">
          <a:extLst>
            <a:ext uri="{FF2B5EF4-FFF2-40B4-BE49-F238E27FC236}">
              <a16:creationId xmlns:a16="http://schemas.microsoft.com/office/drawing/2014/main" id="{7A0A0F59-1862-4C69-9970-3FD9DDA8FA94}"/>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44" name="直線コネクタ 843">
          <a:extLst>
            <a:ext uri="{FF2B5EF4-FFF2-40B4-BE49-F238E27FC236}">
              <a16:creationId xmlns:a16="http://schemas.microsoft.com/office/drawing/2014/main" id="{16C3B697-E1A1-4510-A736-B3A1DD99EBD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45" name="テキスト ボックス 844">
          <a:extLst>
            <a:ext uri="{FF2B5EF4-FFF2-40B4-BE49-F238E27FC236}">
              <a16:creationId xmlns:a16="http://schemas.microsoft.com/office/drawing/2014/main" id="{5A4A333F-991B-43CD-9D3A-5F9E8998DF56}"/>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46" name="直線コネクタ 845">
          <a:extLst>
            <a:ext uri="{FF2B5EF4-FFF2-40B4-BE49-F238E27FC236}">
              <a16:creationId xmlns:a16="http://schemas.microsoft.com/office/drawing/2014/main" id="{ECC46DDF-1C09-4378-9AF4-7689E442C928}"/>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47" name="テキスト ボックス 846">
          <a:extLst>
            <a:ext uri="{FF2B5EF4-FFF2-40B4-BE49-F238E27FC236}">
              <a16:creationId xmlns:a16="http://schemas.microsoft.com/office/drawing/2014/main" id="{8E4BCB11-F14A-40CE-940E-E18F6D4541F2}"/>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48" name="直線コネクタ 847">
          <a:extLst>
            <a:ext uri="{FF2B5EF4-FFF2-40B4-BE49-F238E27FC236}">
              <a16:creationId xmlns:a16="http://schemas.microsoft.com/office/drawing/2014/main" id="{B3404BF5-0E34-4111-8980-A8AE36C64ADE}"/>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49" name="テキスト ボックス 848">
          <a:extLst>
            <a:ext uri="{FF2B5EF4-FFF2-40B4-BE49-F238E27FC236}">
              <a16:creationId xmlns:a16="http://schemas.microsoft.com/office/drawing/2014/main" id="{74D02F15-1CC6-4789-91EF-46C88519B29A}"/>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50" name="直線コネクタ 849">
          <a:extLst>
            <a:ext uri="{FF2B5EF4-FFF2-40B4-BE49-F238E27FC236}">
              <a16:creationId xmlns:a16="http://schemas.microsoft.com/office/drawing/2014/main" id="{8073BA4D-1849-4984-84FD-81AD9E6F1B9C}"/>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51" name="テキスト ボックス 850">
          <a:extLst>
            <a:ext uri="{FF2B5EF4-FFF2-40B4-BE49-F238E27FC236}">
              <a16:creationId xmlns:a16="http://schemas.microsoft.com/office/drawing/2014/main" id="{A13BBDD3-E966-4E17-85FA-28DAA0C4EE45}"/>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52" name="直線コネクタ 851">
          <a:extLst>
            <a:ext uri="{FF2B5EF4-FFF2-40B4-BE49-F238E27FC236}">
              <a16:creationId xmlns:a16="http://schemas.microsoft.com/office/drawing/2014/main" id="{29C31A0E-AA29-4538-818E-3715CD5C3F46}"/>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53" name="テキスト ボックス 852">
          <a:extLst>
            <a:ext uri="{FF2B5EF4-FFF2-40B4-BE49-F238E27FC236}">
              <a16:creationId xmlns:a16="http://schemas.microsoft.com/office/drawing/2014/main" id="{9F6B0552-0902-4862-892E-FBC013BAEEFE}"/>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4" name="直線コネクタ 853">
          <a:extLst>
            <a:ext uri="{FF2B5EF4-FFF2-40B4-BE49-F238E27FC236}">
              <a16:creationId xmlns:a16="http://schemas.microsoft.com/office/drawing/2014/main" id="{92B13D85-D58C-4F65-BF44-3DC1A102852A}"/>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5" name="テキスト ボックス 854">
          <a:extLst>
            <a:ext uri="{FF2B5EF4-FFF2-40B4-BE49-F238E27FC236}">
              <a16:creationId xmlns:a16="http://schemas.microsoft.com/office/drawing/2014/main" id="{6323F91B-DF75-461B-9AD4-2C8DDF217FDA}"/>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6" name="【庁舎】&#10;一人当たり面積グラフ枠">
          <a:extLst>
            <a:ext uri="{FF2B5EF4-FFF2-40B4-BE49-F238E27FC236}">
              <a16:creationId xmlns:a16="http://schemas.microsoft.com/office/drawing/2014/main" id="{40191EAE-0AA0-498A-918E-D52C053CF02B}"/>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109</xdr:row>
      <xdr:rowOff>58238</xdr:rowOff>
    </xdr:to>
    <xdr:cxnSp macro="">
      <xdr:nvCxnSpPr>
        <xdr:cNvPr id="857" name="直線コネクタ 856">
          <a:extLst>
            <a:ext uri="{FF2B5EF4-FFF2-40B4-BE49-F238E27FC236}">
              <a16:creationId xmlns:a16="http://schemas.microsoft.com/office/drawing/2014/main" id="{ADC54E39-1893-4713-9ACB-E9D1CC9CBBB4}"/>
            </a:ext>
          </a:extLst>
        </xdr:cNvPr>
        <xdr:cNvCxnSpPr/>
      </xdr:nvCxnSpPr>
      <xdr:spPr>
        <a:xfrm flipV="1">
          <a:off x="19509104" y="16820606"/>
          <a:ext cx="0" cy="151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858" name="【庁舎】&#10;一人当たり面積最小値テキスト">
          <a:extLst>
            <a:ext uri="{FF2B5EF4-FFF2-40B4-BE49-F238E27FC236}">
              <a16:creationId xmlns:a16="http://schemas.microsoft.com/office/drawing/2014/main" id="{112B5134-DFFF-4F39-AA0B-76609676A890}"/>
            </a:ext>
          </a:extLst>
        </xdr:cNvPr>
        <xdr:cNvSpPr txBox="1"/>
      </xdr:nvSpPr>
      <xdr:spPr>
        <a:xfrm>
          <a:off x="19547840" y="1833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859" name="直線コネクタ 858">
          <a:extLst>
            <a:ext uri="{FF2B5EF4-FFF2-40B4-BE49-F238E27FC236}">
              <a16:creationId xmlns:a16="http://schemas.microsoft.com/office/drawing/2014/main" id="{AC1492BA-7C6C-4CDF-967D-B66C60EB0891}"/>
            </a:ext>
          </a:extLst>
        </xdr:cNvPr>
        <xdr:cNvCxnSpPr/>
      </xdr:nvCxnSpPr>
      <xdr:spPr>
        <a:xfrm>
          <a:off x="19443700" y="183309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860" name="【庁舎】&#10;一人当たり面積最大値テキスト">
          <a:extLst>
            <a:ext uri="{FF2B5EF4-FFF2-40B4-BE49-F238E27FC236}">
              <a16:creationId xmlns:a16="http://schemas.microsoft.com/office/drawing/2014/main" id="{AB5EBFE3-C4E6-45D4-9BB9-BBCC8874792D}"/>
            </a:ext>
          </a:extLst>
        </xdr:cNvPr>
        <xdr:cNvSpPr txBox="1"/>
      </xdr:nvSpPr>
      <xdr:spPr>
        <a:xfrm>
          <a:off x="19547840" y="1659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861" name="直線コネクタ 860">
          <a:extLst>
            <a:ext uri="{FF2B5EF4-FFF2-40B4-BE49-F238E27FC236}">
              <a16:creationId xmlns:a16="http://schemas.microsoft.com/office/drawing/2014/main" id="{F80550FD-4EE5-4BF9-929B-F345895FD16C}"/>
            </a:ext>
          </a:extLst>
        </xdr:cNvPr>
        <xdr:cNvCxnSpPr/>
      </xdr:nvCxnSpPr>
      <xdr:spPr>
        <a:xfrm>
          <a:off x="19443700" y="168206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62" name="【庁舎】&#10;一人当たり面積平均値テキスト">
          <a:extLst>
            <a:ext uri="{FF2B5EF4-FFF2-40B4-BE49-F238E27FC236}">
              <a16:creationId xmlns:a16="http://schemas.microsoft.com/office/drawing/2014/main" id="{DE26B089-CC88-43B5-B0EC-8B576D9E8AB3}"/>
            </a:ext>
          </a:extLst>
        </xdr:cNvPr>
        <xdr:cNvSpPr txBox="1"/>
      </xdr:nvSpPr>
      <xdr:spPr>
        <a:xfrm>
          <a:off x="19547840" y="17865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63" name="フローチャート: 判断 862">
          <a:extLst>
            <a:ext uri="{FF2B5EF4-FFF2-40B4-BE49-F238E27FC236}">
              <a16:creationId xmlns:a16="http://schemas.microsoft.com/office/drawing/2014/main" id="{B981090F-A3AB-404D-95F5-A543888D0B79}"/>
            </a:ext>
          </a:extLst>
        </xdr:cNvPr>
        <xdr:cNvSpPr/>
      </xdr:nvSpPr>
      <xdr:spPr>
        <a:xfrm>
          <a:off x="1945894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64" name="フローチャート: 判断 863">
          <a:extLst>
            <a:ext uri="{FF2B5EF4-FFF2-40B4-BE49-F238E27FC236}">
              <a16:creationId xmlns:a16="http://schemas.microsoft.com/office/drawing/2014/main" id="{A4AB2A86-3A4A-41C7-B77B-9046C11F39CE}"/>
            </a:ext>
          </a:extLst>
        </xdr:cNvPr>
        <xdr:cNvSpPr/>
      </xdr:nvSpPr>
      <xdr:spPr>
        <a:xfrm>
          <a:off x="18735040" y="179128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152763</xdr:rowOff>
    </xdr:from>
    <xdr:to>
      <xdr:col>107</xdr:col>
      <xdr:colOff>101600</xdr:colOff>
      <xdr:row>107</xdr:row>
      <xdr:rowOff>82913</xdr:rowOff>
    </xdr:to>
    <xdr:sp macro="" textlink="">
      <xdr:nvSpPr>
        <xdr:cNvPr id="865" name="フローチャート: 判断 864">
          <a:extLst>
            <a:ext uri="{FF2B5EF4-FFF2-40B4-BE49-F238E27FC236}">
              <a16:creationId xmlns:a16="http://schemas.microsoft.com/office/drawing/2014/main" id="{1EF0B8EC-D1FD-4886-BFD9-34E827D5AB4F}"/>
            </a:ext>
          </a:extLst>
        </xdr:cNvPr>
        <xdr:cNvSpPr/>
      </xdr:nvSpPr>
      <xdr:spPr>
        <a:xfrm>
          <a:off x="17937480" y="179226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66" name="フローチャート: 判断 865">
          <a:extLst>
            <a:ext uri="{FF2B5EF4-FFF2-40B4-BE49-F238E27FC236}">
              <a16:creationId xmlns:a16="http://schemas.microsoft.com/office/drawing/2014/main" id="{E2A764A2-4D18-4232-887A-7CEEC85C7451}"/>
            </a:ext>
          </a:extLst>
        </xdr:cNvPr>
        <xdr:cNvSpPr/>
      </xdr:nvSpPr>
      <xdr:spPr>
        <a:xfrm>
          <a:off x="17162780" y="178899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799B24F7-D33F-4067-BA2C-895B021D2537}"/>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A5F258BA-AE8A-4D44-8A8B-76DED1B52AB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3C506697-7A06-4895-922B-113FE8C6144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4ABE6003-03C4-4CD4-ABF9-77AEB6C58BA2}"/>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44C143AC-FE6D-4F2E-A40B-060D4FA7AC29}"/>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38463</xdr:rowOff>
    </xdr:from>
    <xdr:to>
      <xdr:col>116</xdr:col>
      <xdr:colOff>114300</xdr:colOff>
      <xdr:row>106</xdr:row>
      <xdr:rowOff>140063</xdr:rowOff>
    </xdr:to>
    <xdr:sp macro="" textlink="">
      <xdr:nvSpPr>
        <xdr:cNvPr id="872" name="楕円 871">
          <a:extLst>
            <a:ext uri="{FF2B5EF4-FFF2-40B4-BE49-F238E27FC236}">
              <a16:creationId xmlns:a16="http://schemas.microsoft.com/office/drawing/2014/main" id="{2E2AB9C4-7268-4D5D-9209-D8726E5705BB}"/>
            </a:ext>
          </a:extLst>
        </xdr:cNvPr>
        <xdr:cNvSpPr/>
      </xdr:nvSpPr>
      <xdr:spPr>
        <a:xfrm>
          <a:off x="19458940" y="1780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61340</xdr:rowOff>
    </xdr:from>
    <xdr:ext cx="469744" cy="259045"/>
    <xdr:sp macro="" textlink="">
      <xdr:nvSpPr>
        <xdr:cNvPr id="873" name="【庁舎】&#10;一人当たり面積該当値テキスト">
          <a:extLst>
            <a:ext uri="{FF2B5EF4-FFF2-40B4-BE49-F238E27FC236}">
              <a16:creationId xmlns:a16="http://schemas.microsoft.com/office/drawing/2014/main" id="{0D381898-6A39-44FB-BFE2-341043AB8FB1}"/>
            </a:ext>
          </a:extLst>
        </xdr:cNvPr>
        <xdr:cNvSpPr txBox="1"/>
      </xdr:nvSpPr>
      <xdr:spPr>
        <a:xfrm>
          <a:off x="19547840" y="176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44994</xdr:rowOff>
    </xdr:from>
    <xdr:to>
      <xdr:col>112</xdr:col>
      <xdr:colOff>38100</xdr:colOff>
      <xdr:row>106</xdr:row>
      <xdr:rowOff>146594</xdr:rowOff>
    </xdr:to>
    <xdr:sp macro="" textlink="">
      <xdr:nvSpPr>
        <xdr:cNvPr id="874" name="楕円 873">
          <a:extLst>
            <a:ext uri="{FF2B5EF4-FFF2-40B4-BE49-F238E27FC236}">
              <a16:creationId xmlns:a16="http://schemas.microsoft.com/office/drawing/2014/main" id="{3CB2CBA4-EFDD-4ED1-8DD3-2B0E53FF0784}"/>
            </a:ext>
          </a:extLst>
        </xdr:cNvPr>
        <xdr:cNvSpPr/>
      </xdr:nvSpPr>
      <xdr:spPr>
        <a:xfrm>
          <a:off x="18735040" y="178148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89263</xdr:rowOff>
    </xdr:from>
    <xdr:to>
      <xdr:col>116</xdr:col>
      <xdr:colOff>63500</xdr:colOff>
      <xdr:row>106</xdr:row>
      <xdr:rowOff>95794</xdr:rowOff>
    </xdr:to>
    <xdr:cxnSp macro="">
      <xdr:nvCxnSpPr>
        <xdr:cNvPr id="875" name="直線コネクタ 874">
          <a:extLst>
            <a:ext uri="{FF2B5EF4-FFF2-40B4-BE49-F238E27FC236}">
              <a16:creationId xmlns:a16="http://schemas.microsoft.com/office/drawing/2014/main" id="{B1D5F285-5BD2-41AC-9BB4-46DB1CA08F52}"/>
            </a:ext>
          </a:extLst>
        </xdr:cNvPr>
        <xdr:cNvCxnSpPr/>
      </xdr:nvCxnSpPr>
      <xdr:spPr>
        <a:xfrm flipV="1">
          <a:off x="18778220" y="17859103"/>
          <a:ext cx="73152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120106</xdr:rowOff>
    </xdr:from>
    <xdr:to>
      <xdr:col>107</xdr:col>
      <xdr:colOff>101600</xdr:colOff>
      <xdr:row>107</xdr:row>
      <xdr:rowOff>50256</xdr:rowOff>
    </xdr:to>
    <xdr:sp macro="" textlink="">
      <xdr:nvSpPr>
        <xdr:cNvPr id="876" name="楕円 875">
          <a:extLst>
            <a:ext uri="{FF2B5EF4-FFF2-40B4-BE49-F238E27FC236}">
              <a16:creationId xmlns:a16="http://schemas.microsoft.com/office/drawing/2014/main" id="{A67DB83C-0F04-4A20-B684-62F599E71B48}"/>
            </a:ext>
          </a:extLst>
        </xdr:cNvPr>
        <xdr:cNvSpPr/>
      </xdr:nvSpPr>
      <xdr:spPr>
        <a:xfrm>
          <a:off x="17937480" y="178899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95794</xdr:rowOff>
    </xdr:from>
    <xdr:to>
      <xdr:col>111</xdr:col>
      <xdr:colOff>177800</xdr:colOff>
      <xdr:row>106</xdr:row>
      <xdr:rowOff>170906</xdr:rowOff>
    </xdr:to>
    <xdr:cxnSp macro="">
      <xdr:nvCxnSpPr>
        <xdr:cNvPr id="877" name="直線コネクタ 876">
          <a:extLst>
            <a:ext uri="{FF2B5EF4-FFF2-40B4-BE49-F238E27FC236}">
              <a16:creationId xmlns:a16="http://schemas.microsoft.com/office/drawing/2014/main" id="{3B0D8BAF-1385-4CEE-94EB-858E1A42B540}"/>
            </a:ext>
          </a:extLst>
        </xdr:cNvPr>
        <xdr:cNvCxnSpPr/>
      </xdr:nvCxnSpPr>
      <xdr:spPr>
        <a:xfrm flipV="1">
          <a:off x="17988280" y="17865634"/>
          <a:ext cx="78994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120106</xdr:rowOff>
    </xdr:from>
    <xdr:to>
      <xdr:col>102</xdr:col>
      <xdr:colOff>165100</xdr:colOff>
      <xdr:row>107</xdr:row>
      <xdr:rowOff>50256</xdr:rowOff>
    </xdr:to>
    <xdr:sp macro="" textlink="">
      <xdr:nvSpPr>
        <xdr:cNvPr id="878" name="楕円 877">
          <a:extLst>
            <a:ext uri="{FF2B5EF4-FFF2-40B4-BE49-F238E27FC236}">
              <a16:creationId xmlns:a16="http://schemas.microsoft.com/office/drawing/2014/main" id="{24C4F12D-C1AF-442F-8B8E-900DE8B1AA7E}"/>
            </a:ext>
          </a:extLst>
        </xdr:cNvPr>
        <xdr:cNvSpPr/>
      </xdr:nvSpPr>
      <xdr:spPr>
        <a:xfrm>
          <a:off x="17162780" y="178899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170906</xdr:rowOff>
    </xdr:from>
    <xdr:to>
      <xdr:col>107</xdr:col>
      <xdr:colOff>50800</xdr:colOff>
      <xdr:row>106</xdr:row>
      <xdr:rowOff>170906</xdr:rowOff>
    </xdr:to>
    <xdr:cxnSp macro="">
      <xdr:nvCxnSpPr>
        <xdr:cNvPr id="879" name="直線コネクタ 878">
          <a:extLst>
            <a:ext uri="{FF2B5EF4-FFF2-40B4-BE49-F238E27FC236}">
              <a16:creationId xmlns:a16="http://schemas.microsoft.com/office/drawing/2014/main" id="{48F33B48-2CE6-4864-BB81-B54C6B1EAB02}"/>
            </a:ext>
          </a:extLst>
        </xdr:cNvPr>
        <xdr:cNvCxnSpPr/>
      </xdr:nvCxnSpPr>
      <xdr:spPr>
        <a:xfrm>
          <a:off x="17213580" y="1794074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80" name="n_1aveValue【庁舎】&#10;一人当たり面積">
          <a:extLst>
            <a:ext uri="{FF2B5EF4-FFF2-40B4-BE49-F238E27FC236}">
              <a16:creationId xmlns:a16="http://schemas.microsoft.com/office/drawing/2014/main" id="{6BE7151D-99D1-4C70-97D1-B7D083BE0640}"/>
            </a:ext>
          </a:extLst>
        </xdr:cNvPr>
        <xdr:cNvSpPr txBox="1"/>
      </xdr:nvSpPr>
      <xdr:spPr>
        <a:xfrm>
          <a:off x="18561127"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74040</xdr:rowOff>
    </xdr:from>
    <xdr:ext cx="469744" cy="259045"/>
    <xdr:sp macro="" textlink="">
      <xdr:nvSpPr>
        <xdr:cNvPr id="881" name="n_2aveValue【庁舎】&#10;一人当たり面積">
          <a:extLst>
            <a:ext uri="{FF2B5EF4-FFF2-40B4-BE49-F238E27FC236}">
              <a16:creationId xmlns:a16="http://schemas.microsoft.com/office/drawing/2014/main" id="{F412ACA7-31A0-428E-BD91-8EEEBE2B2F96}"/>
            </a:ext>
          </a:extLst>
        </xdr:cNvPr>
        <xdr:cNvSpPr txBox="1"/>
      </xdr:nvSpPr>
      <xdr:spPr>
        <a:xfrm>
          <a:off x="17776267" y="1801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41383</xdr:rowOff>
    </xdr:from>
    <xdr:ext cx="469744" cy="259045"/>
    <xdr:sp macro="" textlink="">
      <xdr:nvSpPr>
        <xdr:cNvPr id="882" name="n_3aveValue【庁舎】&#10;一人当たり面積">
          <a:extLst>
            <a:ext uri="{FF2B5EF4-FFF2-40B4-BE49-F238E27FC236}">
              <a16:creationId xmlns:a16="http://schemas.microsoft.com/office/drawing/2014/main" id="{5194AA89-E827-44DA-861C-3B162019DEB2}"/>
            </a:ext>
          </a:extLst>
        </xdr:cNvPr>
        <xdr:cNvSpPr txBox="1"/>
      </xdr:nvSpPr>
      <xdr:spPr>
        <a:xfrm>
          <a:off x="17001567" y="17978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163121</xdr:rowOff>
    </xdr:from>
    <xdr:ext cx="469744" cy="259045"/>
    <xdr:sp macro="" textlink="">
      <xdr:nvSpPr>
        <xdr:cNvPr id="883" name="n_1mainValue【庁舎】&#10;一人当たり面積">
          <a:extLst>
            <a:ext uri="{FF2B5EF4-FFF2-40B4-BE49-F238E27FC236}">
              <a16:creationId xmlns:a16="http://schemas.microsoft.com/office/drawing/2014/main" id="{916C1FA3-1841-4A87-95E8-EF20BE18ECA5}"/>
            </a:ext>
          </a:extLst>
        </xdr:cNvPr>
        <xdr:cNvSpPr txBox="1"/>
      </xdr:nvSpPr>
      <xdr:spPr>
        <a:xfrm>
          <a:off x="18561127" y="17597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66783</xdr:rowOff>
    </xdr:from>
    <xdr:ext cx="469744" cy="259045"/>
    <xdr:sp macro="" textlink="">
      <xdr:nvSpPr>
        <xdr:cNvPr id="884" name="n_2mainValue【庁舎】&#10;一人当たり面積">
          <a:extLst>
            <a:ext uri="{FF2B5EF4-FFF2-40B4-BE49-F238E27FC236}">
              <a16:creationId xmlns:a16="http://schemas.microsoft.com/office/drawing/2014/main" id="{F1501562-938A-4E70-BC5A-C4D4BFA48D5E}"/>
            </a:ext>
          </a:extLst>
        </xdr:cNvPr>
        <xdr:cNvSpPr txBox="1"/>
      </xdr:nvSpPr>
      <xdr:spPr>
        <a:xfrm>
          <a:off x="17776267" y="1766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66783</xdr:rowOff>
    </xdr:from>
    <xdr:ext cx="469744" cy="259045"/>
    <xdr:sp macro="" textlink="">
      <xdr:nvSpPr>
        <xdr:cNvPr id="885" name="n_3mainValue【庁舎】&#10;一人当たり面積">
          <a:extLst>
            <a:ext uri="{FF2B5EF4-FFF2-40B4-BE49-F238E27FC236}">
              <a16:creationId xmlns:a16="http://schemas.microsoft.com/office/drawing/2014/main" id="{FF81A7BB-D8EF-4BA7-9AFB-51AEC40B68D6}"/>
            </a:ext>
          </a:extLst>
        </xdr:cNvPr>
        <xdr:cNvSpPr txBox="1"/>
      </xdr:nvSpPr>
      <xdr:spPr>
        <a:xfrm>
          <a:off x="17001567" y="1766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6" name="正方形/長方形 885">
          <a:extLst>
            <a:ext uri="{FF2B5EF4-FFF2-40B4-BE49-F238E27FC236}">
              <a16:creationId xmlns:a16="http://schemas.microsoft.com/office/drawing/2014/main" id="{43E06D97-B606-4443-A69B-2990DD6DF417}"/>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7" name="正方形/長方形 886">
          <a:extLst>
            <a:ext uri="{FF2B5EF4-FFF2-40B4-BE49-F238E27FC236}">
              <a16:creationId xmlns:a16="http://schemas.microsoft.com/office/drawing/2014/main" id="{85CD21E0-9C8F-4C51-AB4A-16F4E04F295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88" name="テキスト ボックス 887">
          <a:extLst>
            <a:ext uri="{FF2B5EF4-FFF2-40B4-BE49-F238E27FC236}">
              <a16:creationId xmlns:a16="http://schemas.microsoft.com/office/drawing/2014/main" id="{C356B038-9A63-44C2-8074-F616B8670FE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「消防施設」について、数値の報告後、再度精査を行ったところ、平成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年度末時点で</a:t>
          </a:r>
          <a:r>
            <a:rPr kumimoji="1" lang="en-US" altLang="ja-JP" sz="1300">
              <a:latin typeface="ＭＳ Ｐゴシック" panose="020B0600070205080204" pitchFamily="50" charset="-128"/>
              <a:ea typeface="ＭＳ Ｐゴシック" panose="020B0600070205080204" pitchFamily="50" charset="-128"/>
            </a:rPr>
            <a:t>95.1</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年度末時点で</a:t>
          </a:r>
          <a:r>
            <a:rPr kumimoji="1" lang="en-US" altLang="ja-JP" sz="1300">
              <a:latin typeface="ＭＳ Ｐゴシック" panose="020B0600070205080204" pitchFamily="50" charset="-128"/>
              <a:ea typeface="ＭＳ Ｐゴシック" panose="020B0600070205080204" pitchFamily="50" charset="-128"/>
            </a:rPr>
            <a:t>95.6</a:t>
          </a:r>
          <a:r>
            <a:rPr kumimoji="1" lang="ja-JP" altLang="en-US" sz="1300">
              <a:latin typeface="ＭＳ Ｐゴシック" panose="020B0600070205080204" pitchFamily="50" charset="-128"/>
              <a:ea typeface="ＭＳ Ｐゴシック" panose="020B0600070205080204" pitchFamily="50" charset="-128"/>
            </a:rPr>
            <a:t>％と確定した。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有形固定資産減価償却率が特に高い施設は「消防施設」であり、類似団体平均を大きく上回っている。本市は消防事業を桐生市へ委託しているため消防署を所有しておらず、所有する施設は防火水槽や消防団詰め所がほとんどであるが、それらの多くが耐用年数を経過していることが数値悪化の主な要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よりも有形固定資産減価償却率の低い施設は、「図書館」と「体育館・プール」であり、どちらも比較的新しい施設であることが要因である。その一方で、「体育館・プール」の一人当たり面積は類似団体平均とほとんど変わらないものの、「図書館」については、類似団体平均の約</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倍程度となっている。これは合併以前に建設された施設を合併後もそのまま引き継いで運営しているためである。今後は維持管理費や人口減少を考慮し、策定する個別施設計画に沿って、市の適正規模での管理となる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50,797
50,033
208.42
19,724,953
18,484,552
1,026,114
11,664,109
14,039,555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本市ともに前年度と同数値となり財政構造上の変化がほとんど見られないことがわかる。基準財政需要額と基準財政収入額の伸び幅が一定であり、依然として類似団体平均を下回っていることを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今後は企業の市内誘致や産業振興に注力し、税収確保及び財政力指数の向上に努める。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132645</xdr:rowOff>
    </xdr:from>
    <xdr:to>
      <xdr:col>23</xdr:col>
      <xdr:colOff>133350</xdr:colOff>
      <xdr:row>42</xdr:row>
      <xdr:rowOff>132645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3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132645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132645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119239</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72972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81845</xdr:rowOff>
    </xdr:from>
    <xdr:to>
      <xdr:col>19</xdr:col>
      <xdr:colOff>184150</xdr:colOff>
      <xdr:row>43</xdr:row>
      <xdr:rowOff>11995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168222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6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前年度より</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ポイント増加し、類似団体平均よりも</a:t>
          </a:r>
          <a:r>
            <a:rPr kumimoji="1" lang="en-US" altLang="ja-JP" sz="1200">
              <a:latin typeface="ＭＳ Ｐゴシック" panose="020B0600070205080204" pitchFamily="50" charset="-128"/>
              <a:ea typeface="ＭＳ Ｐゴシック" panose="020B0600070205080204" pitchFamily="50" charset="-128"/>
            </a:rPr>
            <a:t>9.5</a:t>
          </a:r>
          <a:r>
            <a:rPr kumimoji="1" lang="ja-JP" altLang="en-US" sz="1200">
              <a:latin typeface="ＭＳ Ｐゴシック" panose="020B0600070205080204" pitchFamily="50" charset="-128"/>
              <a:ea typeface="ＭＳ Ｐゴシック" panose="020B0600070205080204" pitchFamily="50" charset="-128"/>
            </a:rPr>
            <a:t>ポイント上回る結果となった。また、今回の増加により類似団体内順位はワースト</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位となった。平成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年度より実施している小中学校給食費の無料化による特定財源の減少の他、平成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年度は合併算定替縮減に伴う普通交付税のさらなる減と、</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年に一度行われる評価替えに伴う固定資産税の減などが、前年度より数値が増加した理由である。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本市は交付税や各種交付金等に依存した財政運営となっているため、徹底した自主財源の確保に努めるとともに事務事業の総点検等により、経常経費の削減に努め、当該数値の改善を図る。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154940</xdr:rowOff>
    </xdr:from>
    <xdr:to>
      <xdr:col>23</xdr:col>
      <xdr:colOff>133350</xdr:colOff>
      <xdr:row>67</xdr:row>
      <xdr:rowOff>75184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470640"/>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96791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8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114046</xdr:rowOff>
    </xdr:from>
    <xdr:to>
      <xdr:col>19</xdr:col>
      <xdr:colOff>133350</xdr:colOff>
      <xdr:row>66</xdr:row>
      <xdr:rowOff>154940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5829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65</xdr:row>
      <xdr:rowOff>114046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03630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97282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03630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61739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24384</xdr:rowOff>
    </xdr:from>
    <xdr:to>
      <xdr:col>23</xdr:col>
      <xdr:colOff>184150</xdr:colOff>
      <xdr:row>67</xdr:row>
      <xdr:rowOff>125984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51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91711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40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104140</xdr:rowOff>
    </xdr:from>
    <xdr:to>
      <xdr:col>19</xdr:col>
      <xdr:colOff>184150</xdr:colOff>
      <xdr:row>67</xdr:row>
      <xdr:rowOff>34290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41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19067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50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63246</xdr:rowOff>
    </xdr:from>
    <xdr:to>
      <xdr:col>15</xdr:col>
      <xdr:colOff>133350</xdr:colOff>
      <xdr:row>65</xdr:row>
      <xdr:rowOff>164846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149623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480</a:t>
          </a:r>
          <a:r>
            <a:rPr kumimoji="1" lang="ja-JP" altLang="en-US" sz="1300">
              <a:latin typeface="ＭＳ Ｐゴシック" panose="020B0600070205080204" pitchFamily="50" charset="-128"/>
              <a:ea typeface="ＭＳ Ｐゴシック" panose="020B0600070205080204" pitchFamily="50" charset="-128"/>
            </a:rPr>
            <a:t>円の増加となったが、類似団体平均より</a:t>
          </a:r>
          <a:r>
            <a:rPr kumimoji="1" lang="en-US" altLang="ja-JP" sz="1300">
              <a:latin typeface="ＭＳ Ｐゴシック" panose="020B0600070205080204" pitchFamily="50" charset="-128"/>
              <a:ea typeface="ＭＳ Ｐゴシック" panose="020B0600070205080204" pitchFamily="50" charset="-128"/>
            </a:rPr>
            <a:t>10,689</a:t>
          </a:r>
          <a:r>
            <a:rPr kumimoji="1" lang="ja-JP" altLang="en-US" sz="1300">
              <a:latin typeface="ＭＳ Ｐゴシック" panose="020B0600070205080204" pitchFamily="50" charset="-128"/>
              <a:ea typeface="ＭＳ Ｐゴシック" panose="020B0600070205080204" pitchFamily="50" charset="-128"/>
            </a:rPr>
            <a:t>円低い数値となった。増加した主な理由は、人件費、物件費ともに決算額は前年度よりも減少したものの、人口の減少幅が上回ったため、人口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人当たりの決算額では前年度よりも高い数値となる。人口減少に力を入れていくと同時に、公共施設等総合管理計画を活用し、人口に適した施設数及び維持管理費となるよう努める。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61447</xdr:rowOff>
    </xdr:from>
    <xdr:to>
      <xdr:col>23</xdr:col>
      <xdr:colOff>133350</xdr:colOff>
      <xdr:row>88</xdr:row>
      <xdr:rowOff>149645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77447"/>
          <a:ext cx="0" cy="1459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121722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0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149645</xdr:rowOff>
    </xdr:from>
    <xdr:to>
      <xdr:col>24</xdr:col>
      <xdr:colOff>12700</xdr:colOff>
      <xdr:row>88</xdr:row>
      <xdr:rowOff>149645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3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147824</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61447</xdr:rowOff>
    </xdr:from>
    <xdr:to>
      <xdr:col>24</xdr:col>
      <xdr:colOff>12700</xdr:colOff>
      <xdr:row>80</xdr:row>
      <xdr:rowOff>61447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7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126713</xdr:rowOff>
    </xdr:from>
    <xdr:to>
      <xdr:col>23</xdr:col>
      <xdr:colOff>133350</xdr:colOff>
      <xdr:row>81</xdr:row>
      <xdr:rowOff>131345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14163"/>
          <a:ext cx="838200" cy="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155793</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12266</xdr:rowOff>
    </xdr:from>
    <xdr:to>
      <xdr:col>23</xdr:col>
      <xdr:colOff>184150</xdr:colOff>
      <xdr:row>82</xdr:row>
      <xdr:rowOff>113866</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115757</xdr:rowOff>
    </xdr:from>
    <xdr:to>
      <xdr:col>19</xdr:col>
      <xdr:colOff>133350</xdr:colOff>
      <xdr:row>81</xdr:row>
      <xdr:rowOff>126713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03207"/>
          <a:ext cx="889000" cy="1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9640</xdr:rowOff>
    </xdr:from>
    <xdr:to>
      <xdr:col>19</xdr:col>
      <xdr:colOff>184150</xdr:colOff>
      <xdr:row>82</xdr:row>
      <xdr:rowOff>111240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96017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115757</xdr:rowOff>
    </xdr:from>
    <xdr:to>
      <xdr:col>15</xdr:col>
      <xdr:colOff>82550</xdr:colOff>
      <xdr:row>81</xdr:row>
      <xdr:rowOff>125439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003207"/>
          <a:ext cx="889000" cy="9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50459</xdr:rowOff>
    </xdr:from>
    <xdr:to>
      <xdr:col>15</xdr:col>
      <xdr:colOff>133350</xdr:colOff>
      <xdr:row>82</xdr:row>
      <xdr:rowOff>152059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136836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48347</xdr:rowOff>
    </xdr:from>
    <xdr:to>
      <xdr:col>11</xdr:col>
      <xdr:colOff>31750</xdr:colOff>
      <xdr:row>81</xdr:row>
      <xdr:rowOff>125439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35797"/>
          <a:ext cx="889000" cy="7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121624</xdr:rowOff>
    </xdr:from>
    <xdr:to>
      <xdr:col>11</xdr:col>
      <xdr:colOff>82550</xdr:colOff>
      <xdr:row>82</xdr:row>
      <xdr:rowOff>51774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36551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63481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80545</xdr:rowOff>
    </xdr:from>
    <xdr:to>
      <xdr:col>23</xdr:col>
      <xdr:colOff>184150</xdr:colOff>
      <xdr:row>82</xdr:row>
      <xdr:rowOff>10695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6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97072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1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75913</xdr:rowOff>
    </xdr:from>
    <xdr:to>
      <xdr:col>19</xdr:col>
      <xdr:colOff>184150</xdr:colOff>
      <xdr:row>82</xdr:row>
      <xdr:rowOff>6063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6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16240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3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64957</xdr:rowOff>
    </xdr:from>
    <xdr:to>
      <xdr:col>15</xdr:col>
      <xdr:colOff>133350</xdr:colOff>
      <xdr:row>81</xdr:row>
      <xdr:rowOff>166557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5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5284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2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74639</xdr:rowOff>
    </xdr:from>
    <xdr:to>
      <xdr:col>11</xdr:col>
      <xdr:colOff>82550</xdr:colOff>
      <xdr:row>82</xdr:row>
      <xdr:rowOff>4789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6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14966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3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168997</xdr:rowOff>
    </xdr:from>
    <xdr:to>
      <xdr:col>7</xdr:col>
      <xdr:colOff>31750</xdr:colOff>
      <xdr:row>81</xdr:row>
      <xdr:rowOff>99147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8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109324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5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ポイント減少しているのは、高齢及び高給者の退職等が影響したことによるものであり、今後も引き続き、職務・職責に応じた給料体系を維持し、人事評価により、給与水準の適正化を図ることとする。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35379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80736</xdr:rowOff>
    </xdr:from>
    <xdr:to>
      <xdr:col>81</xdr:col>
      <xdr:colOff>44450</xdr:colOff>
      <xdr:row>83</xdr:row>
      <xdr:rowOff>133350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139636"/>
          <a:ext cx="8382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55534</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5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83457</xdr:rowOff>
    </xdr:from>
    <xdr:to>
      <xdr:col>81</xdr:col>
      <xdr:colOff>95250</xdr:colOff>
      <xdr:row>85</xdr:row>
      <xdr:rowOff>13607</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84</xdr:row>
      <xdr:rowOff>117021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36370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83457</xdr:rowOff>
    </xdr:from>
    <xdr:to>
      <xdr:col>77</xdr:col>
      <xdr:colOff>95250</xdr:colOff>
      <xdr:row>85</xdr:row>
      <xdr:rowOff>13607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169834</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117021</xdr:rowOff>
    </xdr:from>
    <xdr:to>
      <xdr:col>72</xdr:col>
      <xdr:colOff>203200</xdr:colOff>
      <xdr:row>85</xdr:row>
      <xdr:rowOff>135164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18821"/>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48986</xdr:rowOff>
    </xdr:from>
    <xdr:to>
      <xdr:col>73</xdr:col>
      <xdr:colOff>44450</xdr:colOff>
      <xdr:row>84</xdr:row>
      <xdr:rowOff>150586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48986</xdr:rowOff>
    </xdr:from>
    <xdr:to>
      <xdr:col>68</xdr:col>
      <xdr:colOff>152400</xdr:colOff>
      <xdr:row>85</xdr:row>
      <xdr:rowOff>135164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6222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48986</xdr:rowOff>
    </xdr:from>
    <xdr:to>
      <xdr:col>68</xdr:col>
      <xdr:colOff>203200</xdr:colOff>
      <xdr:row>84</xdr:row>
      <xdr:rowOff>150586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5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160763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39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29936</xdr:rowOff>
    </xdr:from>
    <xdr:to>
      <xdr:col>81</xdr:col>
      <xdr:colOff>95250</xdr:colOff>
      <xdr:row>82</xdr:row>
      <xdr:rowOff>131536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08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46463</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393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82550</xdr:rowOff>
    </xdr:from>
    <xdr:to>
      <xdr:col>77</xdr:col>
      <xdr:colOff>95250</xdr:colOff>
      <xdr:row>84</xdr:row>
      <xdr:rowOff>12700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152598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5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169636</xdr:rowOff>
    </xdr:from>
    <xdr:to>
      <xdr:col>64</xdr:col>
      <xdr:colOff>152400</xdr:colOff>
      <xdr:row>85</xdr:row>
      <xdr:rowOff>99786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84563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a:t>
          </a:r>
          <a:r>
            <a:rPr kumimoji="1" lang="en-US" altLang="ja-JP" sz="1300">
              <a:latin typeface="ＭＳ Ｐゴシック" panose="020B0600070205080204" pitchFamily="50" charset="-128"/>
              <a:ea typeface="ＭＳ Ｐゴシック" panose="020B0600070205080204" pitchFamily="50" charset="-128"/>
            </a:rPr>
            <a:t>0.18</a:t>
          </a:r>
          <a:r>
            <a:rPr kumimoji="1" lang="ja-JP" altLang="en-US" sz="1300">
              <a:latin typeface="ＭＳ Ｐゴシック" panose="020B0600070205080204" pitchFamily="50" charset="-128"/>
              <a:ea typeface="ＭＳ Ｐゴシック" panose="020B0600070205080204" pitchFamily="50" charset="-128"/>
            </a:rPr>
            <a:t>ポイント上昇しているが、ごみ処理業務や消防事業を隣接自治体へ委託していることもあり、類似団体平均職員数を下回って推移している。</a:t>
          </a:r>
        </a:p>
        <a:p>
          <a:r>
            <a:rPr kumimoji="1" lang="ja-JP" altLang="en-US" sz="1300">
              <a:latin typeface="ＭＳ Ｐゴシック" panose="020B0600070205080204" pitchFamily="50" charset="-128"/>
              <a:ea typeface="ＭＳ Ｐゴシック" panose="020B0600070205080204" pitchFamily="50" charset="-128"/>
            </a:rPr>
            <a:t>今後も民間委託等の推進、事務事業の見直し等を実施し、より適正な定員管理に努める。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61066</xdr:rowOff>
    </xdr:from>
    <xdr:to>
      <xdr:col>81</xdr:col>
      <xdr:colOff>44450</xdr:colOff>
      <xdr:row>61</xdr:row>
      <xdr:rowOff>97261</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19516"/>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121090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79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61066</xdr:rowOff>
    </xdr:from>
    <xdr:to>
      <xdr:col>77</xdr:col>
      <xdr:colOff>44450</xdr:colOff>
      <xdr:row>61</xdr:row>
      <xdr:rowOff>63077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51951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49865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7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4763</xdr:rowOff>
    </xdr:from>
    <xdr:to>
      <xdr:col>72</xdr:col>
      <xdr:colOff>203200</xdr:colOff>
      <xdr:row>61</xdr:row>
      <xdr:rowOff>63077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63213"/>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43832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166158</xdr:rowOff>
    </xdr:from>
    <xdr:to>
      <xdr:col>68</xdr:col>
      <xdr:colOff>152400</xdr:colOff>
      <xdr:row>61</xdr:row>
      <xdr:rowOff>4763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53158"/>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104775</xdr:rowOff>
    </xdr:from>
    <xdr:to>
      <xdr:col>68</xdr:col>
      <xdr:colOff>203200</xdr:colOff>
      <xdr:row>62</xdr:row>
      <xdr:rowOff>34925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19702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46461</xdr:rowOff>
    </xdr:from>
    <xdr:to>
      <xdr:col>81</xdr:col>
      <xdr:colOff>95250</xdr:colOff>
      <xdr:row>61</xdr:row>
      <xdr:rowOff>148061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62988</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10266</xdr:rowOff>
    </xdr:from>
    <xdr:to>
      <xdr:col>77</xdr:col>
      <xdr:colOff>95250</xdr:colOff>
      <xdr:row>61</xdr:row>
      <xdr:rowOff>111866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6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122043</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3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12277</xdr:rowOff>
    </xdr:from>
    <xdr:to>
      <xdr:col>73</xdr:col>
      <xdr:colOff>44450</xdr:colOff>
      <xdr:row>61</xdr:row>
      <xdr:rowOff>113877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124054</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125413</xdr:rowOff>
    </xdr:from>
    <xdr:to>
      <xdr:col>68</xdr:col>
      <xdr:colOff>203200</xdr:colOff>
      <xdr:row>61</xdr:row>
      <xdr:rowOff>55563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65740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8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55685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合併以後、交付税措置のある有利な地方債発行に努め、また、地方債償還額を決算額の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内に収めるなど、市債発行額の抑制に努めた結果、類似団体平均値を下回っている。現在、新設小学校建設や駅周辺整備などの大規模公共事業が進行中であり、今後もさまざまな施設改修が予定されているが、継続して地方債の計画的な発行を行い、財政の健全化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43362</xdr:rowOff>
    </xdr:from>
    <xdr:to>
      <xdr:col>81</xdr:col>
      <xdr:colOff>44450</xdr:colOff>
      <xdr:row>39</xdr:row>
      <xdr:rowOff>50256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72991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6911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64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50256</xdr:rowOff>
    </xdr:from>
    <xdr:to>
      <xdr:col>77</xdr:col>
      <xdr:colOff>44450</xdr:colOff>
      <xdr:row>39</xdr:row>
      <xdr:rowOff>57150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73680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141894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99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57150</xdr:rowOff>
    </xdr:from>
    <xdr:to>
      <xdr:col>72</xdr:col>
      <xdr:colOff>203200</xdr:colOff>
      <xdr:row>39</xdr:row>
      <xdr:rowOff>70938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74370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70938</xdr:rowOff>
    </xdr:from>
    <xdr:to>
      <xdr:col>68</xdr:col>
      <xdr:colOff>152400</xdr:colOff>
      <xdr:row>39</xdr:row>
      <xdr:rowOff>98516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574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96883</xdr:rowOff>
    </xdr:from>
    <xdr:to>
      <xdr:col>68</xdr:col>
      <xdr:colOff>203200</xdr:colOff>
      <xdr:row>41</xdr:row>
      <xdr:rowOff>27033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11810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4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80753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164012</xdr:rowOff>
    </xdr:from>
    <xdr:to>
      <xdr:col>81</xdr:col>
      <xdr:colOff>95250</xdr:colOff>
      <xdr:row>39</xdr:row>
      <xdr:rowOff>94162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9089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52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170906</xdr:rowOff>
    </xdr:from>
    <xdr:to>
      <xdr:col>77</xdr:col>
      <xdr:colOff>95250</xdr:colOff>
      <xdr:row>39</xdr:row>
      <xdr:rowOff>101056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111233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45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6350</xdr:rowOff>
    </xdr:from>
    <xdr:to>
      <xdr:col>73</xdr:col>
      <xdr:colOff>44450</xdr:colOff>
      <xdr:row>39</xdr:row>
      <xdr:rowOff>107950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118127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20138</xdr:rowOff>
    </xdr:from>
    <xdr:to>
      <xdr:col>68</xdr:col>
      <xdr:colOff>203200</xdr:colOff>
      <xdr:row>39</xdr:row>
      <xdr:rowOff>121738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131915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47716</xdr:rowOff>
    </xdr:from>
    <xdr:to>
      <xdr:col>64</xdr:col>
      <xdr:colOff>152400</xdr:colOff>
      <xdr:row>39</xdr:row>
      <xdr:rowOff>149316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159493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0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地方債の償還額を決算額の</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以内に収めるなど、発行額の抑制に努めるとともに、交付税措置のある有利な地方債を発行し、また、余剰財源については極力基金に積み立てることで充当可能財源の増額を図った。今後も大規模公共事業を予定しているが、起債については計画的に行い、財政の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48133</xdr:rowOff>
    </xdr:from>
    <xdr:to>
      <xdr:col>68</xdr:col>
      <xdr:colOff>203200</xdr:colOff>
      <xdr:row>15</xdr:row>
      <xdr:rowOff>149733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159910</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50,797
50,033
208.42
19,724,953
18,484,552
1,026,114
11,664,109
14,039,555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ポイント上昇しているが、その主な理由は、人事院勧告による給与改定を実施したことに伴い、増加したものである。</a:t>
          </a:r>
        </a:p>
        <a:p>
          <a:r>
            <a:rPr kumimoji="1" lang="ja-JP" altLang="en-US" sz="1300">
              <a:latin typeface="ＭＳ Ｐゴシック" panose="020B0600070205080204" pitchFamily="50" charset="-128"/>
              <a:ea typeface="ＭＳ Ｐゴシック" panose="020B0600070205080204" pitchFamily="50" charset="-128"/>
            </a:rPr>
            <a:t>引き続き、適正な定員管理を維持し、人件費の抑制に努める。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36</xdr:row>
      <xdr:rowOff>127000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83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111760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61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88900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88900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00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48277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124477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前年度よりも</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増加し、継続して類似団体平均を大きく上回っている。類似団体平均を上回る理由としては小中学校の給食費無償化によるものであり、前年度よりもポイントが増加した理由は物件費の決算額及び経常経費充当一般財源は前年度よりも減少したものの、経常的に収入される一般財源等の減少幅の方が大きく、数値が悪化したものである。今後はこれまで以上に財源の確保及び事務事業の総点検等を行い、数値の適正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115570</xdr:rowOff>
    </xdr:from>
    <xdr:to>
      <xdr:col>82</xdr:col>
      <xdr:colOff>107950</xdr:colOff>
      <xdr:row>19</xdr:row>
      <xdr:rowOff>138430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373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134620</xdr:rowOff>
    </xdr:from>
    <xdr:to>
      <xdr:col>78</xdr:col>
      <xdr:colOff>69850</xdr:colOff>
      <xdr:row>19</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2207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134620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36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27957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111760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31369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49530</xdr:rowOff>
    </xdr:from>
    <xdr:to>
      <xdr:col>69</xdr:col>
      <xdr:colOff>142875</xdr:colOff>
      <xdr:row>17</xdr:row>
      <xdr:rowOff>151130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161307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3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87630</xdr:rowOff>
    </xdr:from>
    <xdr:to>
      <xdr:col>82</xdr:col>
      <xdr:colOff>158750</xdr:colOff>
      <xdr:row>20</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59707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1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64770</xdr:rowOff>
    </xdr:from>
    <xdr:to>
      <xdr:col>78</xdr:col>
      <xdr:colOff>120650</xdr:colOff>
      <xdr:row>19</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2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151147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0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83820</xdr:rowOff>
    </xdr:from>
    <xdr:to>
      <xdr:col>74</xdr:col>
      <xdr:colOff>31750</xdr:colOff>
      <xdr:row>19</xdr:row>
      <xdr:rowOff>13970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170197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0</xdr:rowOff>
    </xdr:from>
    <xdr:to>
      <xdr:col>69</xdr:col>
      <xdr:colOff>142875</xdr:colOff>
      <xdr:row>18</xdr:row>
      <xdr:rowOff>101600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60960</xdr:rowOff>
    </xdr:from>
    <xdr:to>
      <xdr:col>65</xdr:col>
      <xdr:colOff>53975</xdr:colOff>
      <xdr:row>18</xdr:row>
      <xdr:rowOff>162560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147337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ものの、依然として類似団体平均を大きく上回っている。子育て支援や少子高齢化対策等の市民サービスに注力し、市単独で行っている事業が多く存在することが主な理由となっている。今後も社会保障経費の増加が見込まれることから、動向を厳しく注視して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78994</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8425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51579</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14986</xdr:rowOff>
    </xdr:from>
    <xdr:to>
      <xdr:col>19</xdr:col>
      <xdr:colOff>187325</xdr:colOff>
      <xdr:row>57</xdr:row>
      <xdr:rowOff>78994</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8763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128541</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8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14986</xdr:rowOff>
    </xdr:from>
    <xdr:to>
      <xdr:col>15</xdr:col>
      <xdr:colOff>98425</xdr:colOff>
      <xdr:row>57</xdr:row>
      <xdr:rowOff>14986</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876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110253</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94996</xdr:rowOff>
    </xdr:from>
    <xdr:to>
      <xdr:col>11</xdr:col>
      <xdr:colOff>9525</xdr:colOff>
      <xdr:row>57</xdr:row>
      <xdr:rowOff>14986</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961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124206</xdr:rowOff>
    </xdr:from>
    <xdr:to>
      <xdr:col>11</xdr:col>
      <xdr:colOff>60325</xdr:colOff>
      <xdr:row>56</xdr:row>
      <xdr:rowOff>54356</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64533</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82821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28194</xdr:rowOff>
    </xdr:from>
    <xdr:to>
      <xdr:col>20</xdr:col>
      <xdr:colOff>38100</xdr:colOff>
      <xdr:row>57</xdr:row>
      <xdr:rowOff>129794</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114571</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887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135636</xdr:rowOff>
    </xdr:from>
    <xdr:to>
      <xdr:col>15</xdr:col>
      <xdr:colOff>149225</xdr:colOff>
      <xdr:row>57</xdr:row>
      <xdr:rowOff>65786</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50563</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135636</xdr:rowOff>
    </xdr:from>
    <xdr:to>
      <xdr:col>11</xdr:col>
      <xdr:colOff>60325</xdr:colOff>
      <xdr:row>57</xdr:row>
      <xdr:rowOff>65786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50563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44196</xdr:rowOff>
    </xdr:from>
    <xdr:to>
      <xdr:col>6</xdr:col>
      <xdr:colOff>171450</xdr:colOff>
      <xdr:row>56</xdr:row>
      <xdr:rowOff>145796</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130573</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類似団体平均との差も開く結果となった。増加の主な理由としては維持補修費で大阪府北部地震を契機としたブロック塀や各施設の維持補修を行ったことや、介護保険（保険勘定事業）特別会計への一般会計繰出金が増加したことなどが挙げられる。社会保障の充実に伴う社会保障関連特別会計への繰出金は増加すると見込まれることから、今後の動向に注視し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107950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04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138447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31750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78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57</xdr:row>
      <xdr:rowOff>8890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69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56</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69867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38100</xdr:rowOff>
    </xdr:from>
    <xdr:to>
      <xdr:col>69</xdr:col>
      <xdr:colOff>142875</xdr:colOff>
      <xdr:row>56</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前年度よりも</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増加し、依然として類似団体平均を大きく上回っている。増加の主な理由は構成市となっている医療組合（病院事業）の資金不足に伴う負担金が増加したことである。類似団体平均を上回っている理由として、本市は桐生市と連携事業を行い、事業に対する負担金分を支払っていることが挙げられる。連携事業では多大な経費のかかる事業を共同で実施することにより、効率的な業務の遂行及び経費の削減が可能となる。今後においてもより一層効率的な事務を研究し、経費の削減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165862</xdr:rowOff>
    </xdr:from>
    <xdr:to>
      <xdr:col>82</xdr:col>
      <xdr:colOff>107950</xdr:colOff>
      <xdr:row>38</xdr:row>
      <xdr:rowOff>26416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50951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165862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42721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83566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906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42418</xdr:rowOff>
    </xdr:from>
    <xdr:to>
      <xdr:col>69</xdr:col>
      <xdr:colOff>92075</xdr:colOff>
      <xdr:row>37</xdr:row>
      <xdr:rowOff>46990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860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147066</xdr:rowOff>
    </xdr:from>
    <xdr:to>
      <xdr:col>82</xdr:col>
      <xdr:colOff>158750</xdr:colOff>
      <xdr:row>38</xdr:row>
      <xdr:rowOff>77215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119143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115062</xdr:rowOff>
    </xdr:from>
    <xdr:to>
      <xdr:col>78</xdr:col>
      <xdr:colOff>120650</xdr:colOff>
      <xdr:row>38</xdr:row>
      <xdr:rowOff>45212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29989</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45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ポイント減少し、依然類似団体平均を大きく下回っている。減少した主な理由として、平成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年度に社会体育館整備や岩宿駅周辺整備のために起債した合併特例事業債の償還終了が挙げられる。今後も大規模公共事業を予定しているが、起債については計画的に行い、財政の健全化に努める。</a:t>
          </a: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76708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97763"/>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27703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76708</xdr:rowOff>
    </xdr:from>
    <xdr:to>
      <xdr:col>19</xdr:col>
      <xdr:colOff>187325</xdr:colOff>
      <xdr:row>76</xdr:row>
      <xdr:rowOff>108713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069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76708</xdr:rowOff>
    </xdr:from>
    <xdr:to>
      <xdr:col>15</xdr:col>
      <xdr:colOff>98425</xdr:colOff>
      <xdr:row>76</xdr:row>
      <xdr:rowOff>108713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1069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160290</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76708</xdr:rowOff>
    </xdr:from>
    <xdr:to>
      <xdr:col>11</xdr:col>
      <xdr:colOff>9525</xdr:colOff>
      <xdr:row>76</xdr:row>
      <xdr:rowOff>90424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069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xdr:rowOff>
    </xdr:from>
    <xdr:to>
      <xdr:col>24</xdr:col>
      <xdr:colOff>76200</xdr:colOff>
      <xdr:row>76</xdr:row>
      <xdr:rowOff>118363</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33291</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25908</xdr:rowOff>
    </xdr:from>
    <xdr:to>
      <xdr:col>20</xdr:col>
      <xdr:colOff>38100</xdr:colOff>
      <xdr:row>76</xdr:row>
      <xdr:rowOff>127508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137685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57913</xdr:rowOff>
    </xdr:from>
    <xdr:to>
      <xdr:col>15</xdr:col>
      <xdr:colOff>149225</xdr:colOff>
      <xdr:row>76</xdr:row>
      <xdr:rowOff>159513</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169689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25908</xdr:rowOff>
    </xdr:from>
    <xdr:to>
      <xdr:col>11</xdr:col>
      <xdr:colOff>60325</xdr:colOff>
      <xdr:row>76</xdr:row>
      <xdr:rowOff>127508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137685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39624</xdr:rowOff>
    </xdr:from>
    <xdr:to>
      <xdr:col>6</xdr:col>
      <xdr:colOff>171450</xdr:colOff>
      <xdr:row>76</xdr:row>
      <xdr:rowOff>141224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151401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前年度より</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増加し、さらに類似団体平均と差が開く結果となった。公債費の経常収支比率は類似団体平均よりも低い数値を継続しているが、公債費以外の経費についてはいずれも類似団体平均を上回る数値となっている。類似団体平均と比較した場合、本市は恒常的に税収が低く、また、今後も合併算定替縮減により普通交付税が減少していくなど、さらなる数値の悪化要素が見込まれることから、経常経費の削減に努めるとともに経常的な収入の確保にも一層注力していく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131572</xdr:rowOff>
    </xdr:from>
    <xdr:to>
      <xdr:col>82</xdr:col>
      <xdr:colOff>107950</xdr:colOff>
      <xdr:row>81</xdr:row>
      <xdr:rowOff>56135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847572"/>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63009</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93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69850</xdr:rowOff>
    </xdr:from>
    <xdr:to>
      <xdr:col>78</xdr:col>
      <xdr:colOff>69850</xdr:colOff>
      <xdr:row>80</xdr:row>
      <xdr:rowOff>131572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61440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62992</xdr:rowOff>
    </xdr:from>
    <xdr:to>
      <xdr:col>73</xdr:col>
      <xdr:colOff>180975</xdr:colOff>
      <xdr:row>79</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4360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62992</xdr:rowOff>
    </xdr:from>
    <xdr:to>
      <xdr:col>69</xdr:col>
      <xdr:colOff>92075</xdr:colOff>
      <xdr:row>78</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4360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85344</xdr:rowOff>
    </xdr:from>
    <xdr:to>
      <xdr:col>69</xdr:col>
      <xdr:colOff>142875</xdr:colOff>
      <xdr:row>77</xdr:row>
      <xdr:rowOff>15494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25671</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5335</xdr:rowOff>
    </xdr:from>
    <xdr:to>
      <xdr:col>82</xdr:col>
      <xdr:colOff>158750</xdr:colOff>
      <xdr:row>81</xdr:row>
      <xdr:rowOff>106935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89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85362</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80772</xdr:rowOff>
    </xdr:from>
    <xdr:to>
      <xdr:col>78</xdr:col>
      <xdr:colOff>120650</xdr:colOff>
      <xdr:row>81</xdr:row>
      <xdr:rowOff>10922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79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167149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88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19050</xdr:rowOff>
    </xdr:from>
    <xdr:to>
      <xdr:col>74</xdr:col>
      <xdr:colOff>31750</xdr:colOff>
      <xdr:row>79</xdr:row>
      <xdr:rowOff>120650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105427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12192</xdr:rowOff>
    </xdr:from>
    <xdr:to>
      <xdr:col>69</xdr:col>
      <xdr:colOff>142875</xdr:colOff>
      <xdr:row>78</xdr:row>
      <xdr:rowOff>113792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98569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30480</xdr:rowOff>
    </xdr:from>
    <xdr:to>
      <xdr:col>65</xdr:col>
      <xdr:colOff>53975</xdr:colOff>
      <xdr:row>78</xdr:row>
      <xdr:rowOff>132080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116857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116218</xdr:rowOff>
    </xdr:from>
    <xdr:to>
      <xdr:col>29</xdr:col>
      <xdr:colOff>127000</xdr:colOff>
      <xdr:row>18</xdr:row>
      <xdr:rowOff>135208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49943"/>
          <a:ext cx="647700" cy="18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48471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39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135208</xdr:rowOff>
    </xdr:from>
    <xdr:to>
      <xdr:col>26</xdr:col>
      <xdr:colOff>50800</xdr:colOff>
      <xdr:row>18</xdr:row>
      <xdr:rowOff>154329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68933"/>
          <a:ext cx="698500" cy="191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161340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80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148434</xdr:rowOff>
    </xdr:from>
    <xdr:to>
      <xdr:col>22</xdr:col>
      <xdr:colOff>114300</xdr:colOff>
      <xdr:row>18</xdr:row>
      <xdr:rowOff>154329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282159"/>
          <a:ext cx="698500" cy="5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4308</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131632</xdr:rowOff>
    </xdr:from>
    <xdr:to>
      <xdr:col>18</xdr:col>
      <xdr:colOff>177800</xdr:colOff>
      <xdr:row>18</xdr:row>
      <xdr:rowOff>148434</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65357"/>
          <a:ext cx="698500" cy="1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73876</xdr:rowOff>
    </xdr:from>
    <xdr:to>
      <xdr:col>19</xdr:col>
      <xdr:colOff>38100</xdr:colOff>
      <xdr:row>18</xdr:row>
      <xdr:rowOff>4026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14203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159103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65418</xdr:rowOff>
    </xdr:from>
    <xdr:to>
      <xdr:col>29</xdr:col>
      <xdr:colOff>177800</xdr:colOff>
      <xdr:row>18</xdr:row>
      <xdr:rowOff>167018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99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37495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7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84408</xdr:rowOff>
    </xdr:from>
    <xdr:to>
      <xdr:col>26</xdr:col>
      <xdr:colOff>101600</xdr:colOff>
      <xdr:row>19</xdr:row>
      <xdr:rowOff>14558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181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170785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04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103529</xdr:rowOff>
    </xdr:from>
    <xdr:to>
      <xdr:col>22</xdr:col>
      <xdr:colOff>165100</xdr:colOff>
      <xdr:row>19</xdr:row>
      <xdr:rowOff>33679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37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18456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2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97634</xdr:rowOff>
    </xdr:from>
    <xdr:to>
      <xdr:col>19</xdr:col>
      <xdr:colOff>38100</xdr:colOff>
      <xdr:row>19</xdr:row>
      <xdr:rowOff>27784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31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12561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1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80832</xdr:rowOff>
    </xdr:from>
    <xdr:to>
      <xdr:col>15</xdr:col>
      <xdr:colOff>101600</xdr:colOff>
      <xdr:row>19</xdr:row>
      <xdr:rowOff>10982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14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167209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0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86407</xdr:rowOff>
    </xdr:from>
    <xdr:to>
      <xdr:col>29</xdr:col>
      <xdr:colOff>127000</xdr:colOff>
      <xdr:row>36</xdr:row>
      <xdr:rowOff>99078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39657"/>
          <a:ext cx="647700" cy="1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27282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37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49930</xdr:rowOff>
    </xdr:from>
    <xdr:to>
      <xdr:col>26</xdr:col>
      <xdr:colOff>50800</xdr:colOff>
      <xdr:row>36</xdr:row>
      <xdr:rowOff>99078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7003180"/>
          <a:ext cx="698500" cy="49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267889</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35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49930</xdr:rowOff>
    </xdr:from>
    <xdr:to>
      <xdr:col>22</xdr:col>
      <xdr:colOff>114300</xdr:colOff>
      <xdr:row>36</xdr:row>
      <xdr:rowOff>68805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03180"/>
          <a:ext cx="698500" cy="18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256296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68805</xdr:rowOff>
    </xdr:from>
    <xdr:to>
      <xdr:col>18</xdr:col>
      <xdr:colOff>177800</xdr:colOff>
      <xdr:row>36</xdr:row>
      <xdr:rowOff>70536</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22055"/>
          <a:ext cx="698500" cy="17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134917</xdr:rowOff>
    </xdr:from>
    <xdr:to>
      <xdr:col>19</xdr:col>
      <xdr:colOff>38100</xdr:colOff>
      <xdr:row>35</xdr:row>
      <xdr:rowOff>236517</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246694</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35607</xdr:rowOff>
    </xdr:from>
    <xdr:to>
      <xdr:col>29</xdr:col>
      <xdr:colOff>177800</xdr:colOff>
      <xdr:row>36</xdr:row>
      <xdr:rowOff>137207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88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7684</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6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48278</xdr:rowOff>
    </xdr:from>
    <xdr:to>
      <xdr:col>26</xdr:col>
      <xdr:colOff>101600</xdr:colOff>
      <xdr:row>36</xdr:row>
      <xdr:rowOff>149878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01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134655</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087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342030</xdr:rowOff>
    </xdr:from>
    <xdr:to>
      <xdr:col>22</xdr:col>
      <xdr:colOff>165100</xdr:colOff>
      <xdr:row>36</xdr:row>
      <xdr:rowOff>100730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52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85507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03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18005</xdr:rowOff>
    </xdr:from>
    <xdr:to>
      <xdr:col>19</xdr:col>
      <xdr:colOff>38100</xdr:colOff>
      <xdr:row>36</xdr:row>
      <xdr:rowOff>119605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71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104382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05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19736</xdr:rowOff>
    </xdr:from>
    <xdr:to>
      <xdr:col>15</xdr:col>
      <xdr:colOff>101600</xdr:colOff>
      <xdr:row>36</xdr:row>
      <xdr:rowOff>121336</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72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106113</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59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50,797
50,033
208.42
19,724,953
18,484,552
1,026,114
11,664,109
14,039,555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49014</xdr:rowOff>
    </xdr:from>
    <xdr:to>
      <xdr:col>24</xdr:col>
      <xdr:colOff>63500</xdr:colOff>
      <xdr:row>36</xdr:row>
      <xdr:rowOff>52329</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21214"/>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108417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37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52329</xdr:rowOff>
    </xdr:from>
    <xdr:to>
      <xdr:col>19</xdr:col>
      <xdr:colOff>177800</xdr:colOff>
      <xdr:row>36</xdr:row>
      <xdr:rowOff>82962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224529"/>
          <a:ext cx="889000" cy="3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50527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67257</xdr:rowOff>
    </xdr:from>
    <xdr:to>
      <xdr:col>15</xdr:col>
      <xdr:colOff>50800</xdr:colOff>
      <xdr:row>36</xdr:row>
      <xdr:rowOff>82962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239457"/>
          <a:ext cx="8890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45841</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46111</xdr:rowOff>
    </xdr:from>
    <xdr:to>
      <xdr:col>10</xdr:col>
      <xdr:colOff>114300</xdr:colOff>
      <xdr:row>36</xdr:row>
      <xdr:rowOff>67257</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218311"/>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90820</xdr:rowOff>
    </xdr:from>
    <xdr:to>
      <xdr:col>10</xdr:col>
      <xdr:colOff>165100</xdr:colOff>
      <xdr:row>36</xdr:row>
      <xdr:rowOff>20970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37497</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147271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169664</xdr:rowOff>
    </xdr:from>
    <xdr:to>
      <xdr:col>24</xdr:col>
      <xdr:colOff>114300</xdr:colOff>
      <xdr:row>36</xdr:row>
      <xdr:rowOff>99814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1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148091</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14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1529</xdr:rowOff>
    </xdr:from>
    <xdr:to>
      <xdr:col>20</xdr:col>
      <xdr:colOff>38100</xdr:colOff>
      <xdr:row>36</xdr:row>
      <xdr:rowOff>103129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1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94256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26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32162</xdr:rowOff>
    </xdr:from>
    <xdr:to>
      <xdr:col>15</xdr:col>
      <xdr:colOff>101600</xdr:colOff>
      <xdr:row>36</xdr:row>
      <xdr:rowOff>133762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0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124889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29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16457</xdr:rowOff>
    </xdr:from>
    <xdr:to>
      <xdr:col>10</xdr:col>
      <xdr:colOff>165100</xdr:colOff>
      <xdr:row>36</xdr:row>
      <xdr:rowOff>118057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8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109184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28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166761</xdr:rowOff>
    </xdr:from>
    <xdr:to>
      <xdr:col>6</xdr:col>
      <xdr:colOff>38100</xdr:colOff>
      <xdr:row>36</xdr:row>
      <xdr:rowOff>96911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6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88038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26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131610</xdr:rowOff>
    </xdr:from>
    <xdr:to>
      <xdr:col>24</xdr:col>
      <xdr:colOff>62865</xdr:colOff>
      <xdr:row>58</xdr:row>
      <xdr:rowOff>143790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32660"/>
          <a:ext cx="1270" cy="155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147617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143790</xdr:rowOff>
    </xdr:from>
    <xdr:to>
      <xdr:col>24</xdr:col>
      <xdr:colOff>152400</xdr:colOff>
      <xdr:row>58</xdr:row>
      <xdr:rowOff>143790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78287</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07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131610</xdr:rowOff>
    </xdr:from>
    <xdr:to>
      <xdr:col>24</xdr:col>
      <xdr:colOff>152400</xdr:colOff>
      <xdr:row>49</xdr:row>
      <xdr:rowOff>131610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3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39471</xdr:rowOff>
    </xdr:from>
    <xdr:to>
      <xdr:col>24</xdr:col>
      <xdr:colOff>63500</xdr:colOff>
      <xdr:row>57</xdr:row>
      <xdr:rowOff>41186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12121"/>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128249</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5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105372</xdr:rowOff>
    </xdr:from>
    <xdr:to>
      <xdr:col>24</xdr:col>
      <xdr:colOff>114300</xdr:colOff>
      <xdr:row>57</xdr:row>
      <xdr:rowOff>35522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30924</xdr:rowOff>
    </xdr:from>
    <xdr:to>
      <xdr:col>19</xdr:col>
      <xdr:colOff>177800</xdr:colOff>
      <xdr:row>57</xdr:row>
      <xdr:rowOff>39471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03574"/>
          <a:ext cx="889000" cy="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107874</xdr:rowOff>
    </xdr:from>
    <xdr:to>
      <xdr:col>20</xdr:col>
      <xdr:colOff>38100</xdr:colOff>
      <xdr:row>57</xdr:row>
      <xdr:rowOff>38024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54551</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18910</xdr:rowOff>
    </xdr:from>
    <xdr:to>
      <xdr:col>15</xdr:col>
      <xdr:colOff>50800</xdr:colOff>
      <xdr:row>57</xdr:row>
      <xdr:rowOff>30924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791560"/>
          <a:ext cx="889000" cy="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34646</xdr:rowOff>
    </xdr:from>
    <xdr:to>
      <xdr:col>15</xdr:col>
      <xdr:colOff>101600</xdr:colOff>
      <xdr:row>56</xdr:row>
      <xdr:rowOff>136246</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3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152773</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18910</xdr:rowOff>
    </xdr:from>
    <xdr:to>
      <xdr:col>10</xdr:col>
      <xdr:colOff>114300</xdr:colOff>
      <xdr:row>57</xdr:row>
      <xdr:rowOff>121056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91560"/>
          <a:ext cx="889000" cy="10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165443</xdr:rowOff>
    </xdr:from>
    <xdr:to>
      <xdr:col>10</xdr:col>
      <xdr:colOff>165100</xdr:colOff>
      <xdr:row>57</xdr:row>
      <xdr:rowOff>95593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6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86720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165570</xdr:rowOff>
    </xdr:from>
    <xdr:to>
      <xdr:col>6</xdr:col>
      <xdr:colOff>38100</xdr:colOff>
      <xdr:row>57</xdr:row>
      <xdr:rowOff>95720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6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112247</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5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161836</xdr:rowOff>
    </xdr:from>
    <xdr:to>
      <xdr:col>24</xdr:col>
      <xdr:colOff>114300</xdr:colOff>
      <xdr:row>57</xdr:row>
      <xdr:rowOff>91986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6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140263</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4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160121</xdr:rowOff>
    </xdr:from>
    <xdr:to>
      <xdr:col>20</xdr:col>
      <xdr:colOff>38100</xdr:colOff>
      <xdr:row>57</xdr:row>
      <xdr:rowOff>90271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6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81398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85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151574</xdr:rowOff>
    </xdr:from>
    <xdr:to>
      <xdr:col>15</xdr:col>
      <xdr:colOff>101600</xdr:colOff>
      <xdr:row>57</xdr:row>
      <xdr:rowOff>81724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5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72851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84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139560</xdr:rowOff>
    </xdr:from>
    <xdr:to>
      <xdr:col>10</xdr:col>
      <xdr:colOff>165100</xdr:colOff>
      <xdr:row>57</xdr:row>
      <xdr:rowOff>69710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4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86237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70256</xdr:rowOff>
    </xdr:from>
    <xdr:to>
      <xdr:col>6</xdr:col>
      <xdr:colOff>38100</xdr:colOff>
      <xdr:row>58</xdr:row>
      <xdr:rowOff>406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4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162983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14808</xdr:rowOff>
    </xdr:from>
    <xdr:to>
      <xdr:col>24</xdr:col>
      <xdr:colOff>63500</xdr:colOff>
      <xdr:row>78</xdr:row>
      <xdr:rowOff>32486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387908"/>
          <a:ext cx="838200" cy="1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48759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78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32486</xdr:rowOff>
    </xdr:from>
    <xdr:to>
      <xdr:col>19</xdr:col>
      <xdr:colOff>177800</xdr:colOff>
      <xdr:row>78</xdr:row>
      <xdr:rowOff>72720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405586"/>
          <a:ext cx="889000" cy="4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78326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2937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72720</xdr:rowOff>
    </xdr:from>
    <xdr:to>
      <xdr:col>15</xdr:col>
      <xdr:colOff>50800</xdr:colOff>
      <xdr:row>78</xdr:row>
      <xdr:rowOff>102743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45820"/>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150792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0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102743</xdr:rowOff>
    </xdr:from>
    <xdr:to>
      <xdr:col>10</xdr:col>
      <xdr:colOff>114300</xdr:colOff>
      <xdr:row>78</xdr:row>
      <xdr:rowOff>138557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75843"/>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45086</xdr:rowOff>
    </xdr:from>
    <xdr:to>
      <xdr:col>10</xdr:col>
      <xdr:colOff>165100</xdr:colOff>
      <xdr:row>77</xdr:row>
      <xdr:rowOff>146686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4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163213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2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107357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29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135458</xdr:rowOff>
    </xdr:from>
    <xdr:to>
      <xdr:col>24</xdr:col>
      <xdr:colOff>114300</xdr:colOff>
      <xdr:row>78</xdr:row>
      <xdr:rowOff>65608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113885</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153136</xdr:rowOff>
    </xdr:from>
    <xdr:to>
      <xdr:col>20</xdr:col>
      <xdr:colOff>38100</xdr:colOff>
      <xdr:row>78</xdr:row>
      <xdr:rowOff>83286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74413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21920</xdr:rowOff>
    </xdr:from>
    <xdr:to>
      <xdr:col>15</xdr:col>
      <xdr:colOff>101600</xdr:colOff>
      <xdr:row>78</xdr:row>
      <xdr:rowOff>123520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114647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8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51943</xdr:rowOff>
    </xdr:from>
    <xdr:to>
      <xdr:col>10</xdr:col>
      <xdr:colOff>165100</xdr:colOff>
      <xdr:row>78</xdr:row>
      <xdr:rowOff>153543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144670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51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87757</xdr:rowOff>
    </xdr:from>
    <xdr:to>
      <xdr:col>6</xdr:col>
      <xdr:colOff>38100</xdr:colOff>
      <xdr:row>79</xdr:row>
      <xdr:rowOff>17907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9034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5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107722</xdr:rowOff>
    </xdr:from>
    <xdr:to>
      <xdr:col>24</xdr:col>
      <xdr:colOff>63500</xdr:colOff>
      <xdr:row>94</xdr:row>
      <xdr:rowOff>117221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224022"/>
          <a:ext cx="838200" cy="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21302</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09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107722</xdr:rowOff>
    </xdr:from>
    <xdr:to>
      <xdr:col>19</xdr:col>
      <xdr:colOff>177800</xdr:colOff>
      <xdr:row>94</xdr:row>
      <xdr:rowOff>124955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224022"/>
          <a:ext cx="889000" cy="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138879</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42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124955</xdr:rowOff>
    </xdr:from>
    <xdr:to>
      <xdr:col>15</xdr:col>
      <xdr:colOff>50800</xdr:colOff>
      <xdr:row>95</xdr:row>
      <xdr:rowOff>16218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241255"/>
          <a:ext cx="889000" cy="6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147578</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16218</xdr:rowOff>
    </xdr:from>
    <xdr:to>
      <xdr:col>10</xdr:col>
      <xdr:colOff>114300</xdr:colOff>
      <xdr:row>95</xdr:row>
      <xdr:rowOff>54318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303968"/>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117500</xdr:rowOff>
    </xdr:from>
    <xdr:to>
      <xdr:col>10</xdr:col>
      <xdr:colOff>165100</xdr:colOff>
      <xdr:row>96</xdr:row>
      <xdr:rowOff>47650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38777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116628</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66421</xdr:rowOff>
    </xdr:from>
    <xdr:to>
      <xdr:col>24</xdr:col>
      <xdr:colOff>114300</xdr:colOff>
      <xdr:row>94</xdr:row>
      <xdr:rowOff>168021</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1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89298</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3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56922</xdr:rowOff>
    </xdr:from>
    <xdr:to>
      <xdr:col>20</xdr:col>
      <xdr:colOff>38100</xdr:colOff>
      <xdr:row>94</xdr:row>
      <xdr:rowOff>158522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17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3599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594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74155</xdr:rowOff>
    </xdr:from>
    <xdr:to>
      <xdr:col>15</xdr:col>
      <xdr:colOff>101600</xdr:colOff>
      <xdr:row>95</xdr:row>
      <xdr:rowOff>4305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1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20832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596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136868</xdr:rowOff>
    </xdr:from>
    <xdr:to>
      <xdr:col>10</xdr:col>
      <xdr:colOff>165100</xdr:colOff>
      <xdr:row>95</xdr:row>
      <xdr:rowOff>67018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2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83545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02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3518</xdr:rowOff>
    </xdr:from>
    <xdr:to>
      <xdr:col>6</xdr:col>
      <xdr:colOff>38100</xdr:colOff>
      <xdr:row>95</xdr:row>
      <xdr:rowOff>105118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2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121645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0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113400</xdr:rowOff>
    </xdr:from>
    <xdr:to>
      <xdr:col>55</xdr:col>
      <xdr:colOff>0</xdr:colOff>
      <xdr:row>36</xdr:row>
      <xdr:rowOff>129272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285600"/>
          <a:ext cx="838200" cy="1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129272</xdr:rowOff>
    </xdr:from>
    <xdr:to>
      <xdr:col>50</xdr:col>
      <xdr:colOff>114300</xdr:colOff>
      <xdr:row>37</xdr:row>
      <xdr:rowOff>2224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01472"/>
          <a:ext cx="889000" cy="4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112235</xdr:rowOff>
    </xdr:from>
    <xdr:to>
      <xdr:col>45</xdr:col>
      <xdr:colOff>177800</xdr:colOff>
      <xdr:row>37</xdr:row>
      <xdr:rowOff>2224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284435"/>
          <a:ext cx="889000" cy="6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33890</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112235</xdr:rowOff>
    </xdr:from>
    <xdr:to>
      <xdr:col>41</xdr:col>
      <xdr:colOff>50800</xdr:colOff>
      <xdr:row>36</xdr:row>
      <xdr:rowOff>118919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84435"/>
          <a:ext cx="889000" cy="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85014</xdr:rowOff>
    </xdr:from>
    <xdr:to>
      <xdr:col>41</xdr:col>
      <xdr:colOff>101600</xdr:colOff>
      <xdr:row>37</xdr:row>
      <xdr:rowOff>15164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6291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62600</xdr:rowOff>
    </xdr:from>
    <xdr:to>
      <xdr:col>55</xdr:col>
      <xdr:colOff>50800</xdr:colOff>
      <xdr:row>36</xdr:row>
      <xdr:rowOff>164200</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3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85477</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08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78472</xdr:rowOff>
    </xdr:from>
    <xdr:to>
      <xdr:col>50</xdr:col>
      <xdr:colOff>165100</xdr:colOff>
      <xdr:row>37</xdr:row>
      <xdr:rowOff>8622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25149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02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122874</xdr:rowOff>
    </xdr:from>
    <xdr:to>
      <xdr:col>46</xdr:col>
      <xdr:colOff>38100</xdr:colOff>
      <xdr:row>37</xdr:row>
      <xdr:rowOff>53024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9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44151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8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61435</xdr:rowOff>
    </xdr:from>
    <xdr:to>
      <xdr:col>41</xdr:col>
      <xdr:colOff>101600</xdr:colOff>
      <xdr:row>36</xdr:row>
      <xdr:rowOff>163035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3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8112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00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68119</xdr:rowOff>
    </xdr:from>
    <xdr:to>
      <xdr:col>36</xdr:col>
      <xdr:colOff>165100</xdr:colOff>
      <xdr:row>36</xdr:row>
      <xdr:rowOff>169719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14796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1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53575</xdr:rowOff>
    </xdr:from>
    <xdr:to>
      <xdr:col>55</xdr:col>
      <xdr:colOff>0</xdr:colOff>
      <xdr:row>58</xdr:row>
      <xdr:rowOff>61233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997675"/>
          <a:ext cx="838200" cy="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158219</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5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53575</xdr:rowOff>
    </xdr:from>
    <xdr:to>
      <xdr:col>50</xdr:col>
      <xdr:colOff>114300</xdr:colOff>
      <xdr:row>58</xdr:row>
      <xdr:rowOff>66601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97675"/>
          <a:ext cx="889000" cy="1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83331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16466</xdr:rowOff>
    </xdr:from>
    <xdr:to>
      <xdr:col>45</xdr:col>
      <xdr:colOff>177800</xdr:colOff>
      <xdr:row>58</xdr:row>
      <xdr:rowOff>66601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60566"/>
          <a:ext cx="889000" cy="5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76050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16466</xdr:rowOff>
    </xdr:from>
    <xdr:to>
      <xdr:col>41</xdr:col>
      <xdr:colOff>50800</xdr:colOff>
      <xdr:row>58</xdr:row>
      <xdr:rowOff>37467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60566"/>
          <a:ext cx="889000" cy="2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136387</xdr:rowOff>
    </xdr:from>
    <xdr:to>
      <xdr:col>41</xdr:col>
      <xdr:colOff>101600</xdr:colOff>
      <xdr:row>58</xdr:row>
      <xdr:rowOff>66537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0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83064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8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55568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5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10433</xdr:rowOff>
    </xdr:from>
    <xdr:to>
      <xdr:col>55</xdr:col>
      <xdr:colOff>50800</xdr:colOff>
      <xdr:row>58</xdr:row>
      <xdr:rowOff>112033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5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113769</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2775</xdr:rowOff>
    </xdr:from>
    <xdr:to>
      <xdr:col>50</xdr:col>
      <xdr:colOff>165100</xdr:colOff>
      <xdr:row>58</xdr:row>
      <xdr:rowOff>104375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4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95502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3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15801</xdr:rowOff>
    </xdr:from>
    <xdr:to>
      <xdr:col>46</xdr:col>
      <xdr:colOff>38100</xdr:colOff>
      <xdr:row>58</xdr:row>
      <xdr:rowOff>117401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108528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137116</xdr:rowOff>
    </xdr:from>
    <xdr:to>
      <xdr:col>41</xdr:col>
      <xdr:colOff>101600</xdr:colOff>
      <xdr:row>58</xdr:row>
      <xdr:rowOff>67266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58393</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0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158117</xdr:rowOff>
    </xdr:from>
    <xdr:to>
      <xdr:col>36</xdr:col>
      <xdr:colOff>165100</xdr:colOff>
      <xdr:row>58</xdr:row>
      <xdr:rowOff>88267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3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79394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84114</xdr:rowOff>
    </xdr:from>
    <xdr:to>
      <xdr:col>55</xdr:col>
      <xdr:colOff>0</xdr:colOff>
      <xdr:row>79</xdr:row>
      <xdr:rowOff>88604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628664"/>
          <a:ext cx="838200" cy="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24723</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97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74968</xdr:rowOff>
    </xdr:from>
    <xdr:to>
      <xdr:col>50</xdr:col>
      <xdr:colOff>114300</xdr:colOff>
      <xdr:row>79</xdr:row>
      <xdr:rowOff>84114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619518"/>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113637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31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63089</xdr:rowOff>
    </xdr:from>
    <xdr:to>
      <xdr:col>45</xdr:col>
      <xdr:colOff>177800</xdr:colOff>
      <xdr:row>79</xdr:row>
      <xdr:rowOff>74968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607639"/>
          <a:ext cx="889000" cy="1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102162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30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63089</xdr:rowOff>
    </xdr:from>
    <xdr:to>
      <xdr:col>41</xdr:col>
      <xdr:colOff>50800</xdr:colOff>
      <xdr:row>79</xdr:row>
      <xdr:rowOff>77899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607639"/>
          <a:ext cx="889000" cy="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150769</xdr:rowOff>
    </xdr:from>
    <xdr:to>
      <xdr:col>41</xdr:col>
      <xdr:colOff>101600</xdr:colOff>
      <xdr:row>79</xdr:row>
      <xdr:rowOff>80919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52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97446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29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74668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27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37804</xdr:rowOff>
    </xdr:from>
    <xdr:to>
      <xdr:col>55</xdr:col>
      <xdr:colOff>50800</xdr:colOff>
      <xdr:row>79</xdr:row>
      <xdr:rowOff>139404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8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151722</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5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33314</xdr:rowOff>
    </xdr:from>
    <xdr:to>
      <xdr:col>50</xdr:col>
      <xdr:colOff>165100</xdr:colOff>
      <xdr:row>79</xdr:row>
      <xdr:rowOff>134914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7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126041</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24168</xdr:rowOff>
    </xdr:from>
    <xdr:to>
      <xdr:col>46</xdr:col>
      <xdr:colOff>38100</xdr:colOff>
      <xdr:row>79</xdr:row>
      <xdr:rowOff>125768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6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116895</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66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12289</xdr:rowOff>
    </xdr:from>
    <xdr:to>
      <xdr:col>41</xdr:col>
      <xdr:colOff>101600</xdr:colOff>
      <xdr:row>79</xdr:row>
      <xdr:rowOff>113889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5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105016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94111" y="1364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27099</xdr:rowOff>
    </xdr:from>
    <xdr:to>
      <xdr:col>36</xdr:col>
      <xdr:colOff>165100</xdr:colOff>
      <xdr:row>79</xdr:row>
      <xdr:rowOff>128699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7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119826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6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83023</xdr:rowOff>
    </xdr:from>
    <xdr:to>
      <xdr:col>55</xdr:col>
      <xdr:colOff>0</xdr:colOff>
      <xdr:row>97</xdr:row>
      <xdr:rowOff>111778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713673"/>
          <a:ext cx="838200" cy="2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91253</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379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83023</xdr:rowOff>
    </xdr:from>
    <xdr:to>
      <xdr:col>50</xdr:col>
      <xdr:colOff>114300</xdr:colOff>
      <xdr:row>98</xdr:row>
      <xdr:rowOff>6998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713673"/>
          <a:ext cx="889000" cy="9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58828</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6998</xdr:rowOff>
    </xdr:from>
    <xdr:to>
      <xdr:col>45</xdr:col>
      <xdr:colOff>177800</xdr:colOff>
      <xdr:row>98</xdr:row>
      <xdr:rowOff>76868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809098"/>
          <a:ext cx="889000" cy="6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43350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33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160959</xdr:rowOff>
    </xdr:from>
    <xdr:to>
      <xdr:col>41</xdr:col>
      <xdr:colOff>50800</xdr:colOff>
      <xdr:row>98</xdr:row>
      <xdr:rowOff>76868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620159"/>
          <a:ext cx="889000" cy="25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171376</xdr:rowOff>
    </xdr:from>
    <xdr:to>
      <xdr:col>41</xdr:col>
      <xdr:colOff>101600</xdr:colOff>
      <xdr:row>97</xdr:row>
      <xdr:rowOff>101526</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118053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60978</xdr:rowOff>
    </xdr:from>
    <xdr:to>
      <xdr:col>55</xdr:col>
      <xdr:colOff>50800</xdr:colOff>
      <xdr:row>97</xdr:row>
      <xdr:rowOff>162578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69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39405</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67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32223</xdr:rowOff>
    </xdr:from>
    <xdr:to>
      <xdr:col>50</xdr:col>
      <xdr:colOff>165100</xdr:colOff>
      <xdr:row>97</xdr:row>
      <xdr:rowOff>133823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6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124950</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75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127648</xdr:rowOff>
    </xdr:from>
    <xdr:to>
      <xdr:col>46</xdr:col>
      <xdr:colOff>38100</xdr:colOff>
      <xdr:row>98</xdr:row>
      <xdr:rowOff>57798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7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48925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85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26068</xdr:rowOff>
    </xdr:from>
    <xdr:to>
      <xdr:col>41</xdr:col>
      <xdr:colOff>101600</xdr:colOff>
      <xdr:row>98</xdr:row>
      <xdr:rowOff>127668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8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118795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692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110159</xdr:rowOff>
    </xdr:from>
    <xdr:to>
      <xdr:col>36</xdr:col>
      <xdr:colOff>165100</xdr:colOff>
      <xdr:row>97</xdr:row>
      <xdr:rowOff>40309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6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56836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3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43205</xdr:rowOff>
    </xdr:from>
    <xdr:to>
      <xdr:col>85</xdr:col>
      <xdr:colOff>127000</xdr:colOff>
      <xdr:row>39</xdr:row>
      <xdr:rowOff>43714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729755"/>
          <a:ext cx="8382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160341</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0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43714</xdr:rowOff>
    </xdr:from>
    <xdr:to>
      <xdr:col>81</xdr:col>
      <xdr:colOff>50800</xdr:colOff>
      <xdr:row>39</xdr:row>
      <xdr:rowOff>43828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73026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95165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43828</xdr:rowOff>
    </xdr:from>
    <xdr:to>
      <xdr:col>76</xdr:col>
      <xdr:colOff>114300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730378"/>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82402</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57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41694</xdr:rowOff>
    </xdr:from>
    <xdr:to>
      <xdr:col>71</xdr:col>
      <xdr:colOff>177800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28244"/>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146774</xdr:rowOff>
    </xdr:from>
    <xdr:to>
      <xdr:col>72</xdr:col>
      <xdr:colOff>38100</xdr:colOff>
      <xdr:row>39</xdr:row>
      <xdr:rowOff>76924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93451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62387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163855</xdr:rowOff>
    </xdr:from>
    <xdr:to>
      <xdr:col>85</xdr:col>
      <xdr:colOff>177800</xdr:colOff>
      <xdr:row>39</xdr:row>
      <xdr:rowOff>94005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7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115891</xdr:rowOff>
    </xdr:from>
    <xdr:ext cx="313932"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309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164364</xdr:rowOff>
    </xdr:from>
    <xdr:to>
      <xdr:col>81</xdr:col>
      <xdr:colOff>101600</xdr:colOff>
      <xdr:row>39</xdr:row>
      <xdr:rowOff>94514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7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85641</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24333" y="6772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164478</xdr:rowOff>
    </xdr:from>
    <xdr:to>
      <xdr:col>76</xdr:col>
      <xdr:colOff>165100</xdr:colOff>
      <xdr:row>39</xdr:row>
      <xdr:rowOff>94628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7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85755</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35333" y="6772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162344</xdr:rowOff>
    </xdr:from>
    <xdr:to>
      <xdr:col>67</xdr:col>
      <xdr:colOff>101600</xdr:colOff>
      <xdr:row>39</xdr:row>
      <xdr:rowOff>92494</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7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83621</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25017" y="6770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159702</xdr:rowOff>
    </xdr:from>
    <xdr:to>
      <xdr:col>85</xdr:col>
      <xdr:colOff>127000</xdr:colOff>
      <xdr:row>77</xdr:row>
      <xdr:rowOff>140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3189902"/>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88150</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775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137578</xdr:rowOff>
    </xdr:from>
    <xdr:to>
      <xdr:col>81</xdr:col>
      <xdr:colOff>50800</xdr:colOff>
      <xdr:row>76</xdr:row>
      <xdr:rowOff>159702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4592300" y="13167778"/>
          <a:ext cx="889000" cy="2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14562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137578</xdr:rowOff>
    </xdr:from>
    <xdr:to>
      <xdr:col>76</xdr:col>
      <xdr:colOff>114300</xdr:colOff>
      <xdr:row>76</xdr:row>
      <xdr:rowOff>148664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167778"/>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14742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148664</xdr:rowOff>
    </xdr:from>
    <xdr:to>
      <xdr:col>71</xdr:col>
      <xdr:colOff>177800</xdr:colOff>
      <xdr:row>76</xdr:row>
      <xdr:rowOff>150166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178864"/>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62268</xdr:rowOff>
    </xdr:from>
    <xdr:to>
      <xdr:col>72</xdr:col>
      <xdr:colOff>38100</xdr:colOff>
      <xdr:row>75</xdr:row>
      <xdr:rowOff>163869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8945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117432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120790</xdr:rowOff>
    </xdr:from>
    <xdr:to>
      <xdr:col>85</xdr:col>
      <xdr:colOff>177800</xdr:colOff>
      <xdr:row>77</xdr:row>
      <xdr:rowOff>50940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99217</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2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108902</xdr:rowOff>
    </xdr:from>
    <xdr:to>
      <xdr:col>81</xdr:col>
      <xdr:colOff>101600</xdr:colOff>
      <xdr:row>77</xdr:row>
      <xdr:rowOff>39052</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3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30179</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23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86778</xdr:rowOff>
    </xdr:from>
    <xdr:to>
      <xdr:col>76</xdr:col>
      <xdr:colOff>165100</xdr:colOff>
      <xdr:row>77</xdr:row>
      <xdr:rowOff>16928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1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8055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0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97864</xdr:rowOff>
    </xdr:from>
    <xdr:to>
      <xdr:col>72</xdr:col>
      <xdr:colOff>38100</xdr:colOff>
      <xdr:row>77</xdr:row>
      <xdr:rowOff>28014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19141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22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99366</xdr:rowOff>
    </xdr:from>
    <xdr:to>
      <xdr:col>67</xdr:col>
      <xdr:colOff>101600</xdr:colOff>
      <xdr:row>77</xdr:row>
      <xdr:rowOff>29516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1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20643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22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93839</xdr:rowOff>
    </xdr:from>
    <xdr:to>
      <xdr:col>85</xdr:col>
      <xdr:colOff>126364</xdr:colOff>
      <xdr:row>99</xdr:row>
      <xdr:rowOff>98758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24339"/>
          <a:ext cx="1269" cy="154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102585</xdr:rowOff>
    </xdr:from>
    <xdr:ext cx="313932"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76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98758</xdr:rowOff>
    </xdr:from>
    <xdr:to>
      <xdr:col>86</xdr:col>
      <xdr:colOff>25400</xdr:colOff>
      <xdr:row>99</xdr:row>
      <xdr:rowOff>98758</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7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40516</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9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93839</xdr:rowOff>
    </xdr:from>
    <xdr:to>
      <xdr:col>86</xdr:col>
      <xdr:colOff>25400</xdr:colOff>
      <xdr:row>90</xdr:row>
      <xdr:rowOff>93839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24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36154</xdr:rowOff>
    </xdr:from>
    <xdr:to>
      <xdr:col>85</xdr:col>
      <xdr:colOff>127000</xdr:colOff>
      <xdr:row>99</xdr:row>
      <xdr:rowOff>81876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700970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76497</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707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53620</xdr:rowOff>
    </xdr:from>
    <xdr:to>
      <xdr:col>85</xdr:col>
      <xdr:colOff>177800</xdr:colOff>
      <xdr:row>98</xdr:row>
      <xdr:rowOff>155220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8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36154</xdr:rowOff>
    </xdr:from>
    <xdr:to>
      <xdr:col>81</xdr:col>
      <xdr:colOff>50800</xdr:colOff>
      <xdr:row>99</xdr:row>
      <xdr:rowOff>77902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7009704"/>
          <a:ext cx="889000" cy="41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88137</xdr:rowOff>
    </xdr:from>
    <xdr:to>
      <xdr:col>81</xdr:col>
      <xdr:colOff>101600</xdr:colOff>
      <xdr:row>99</xdr:row>
      <xdr:rowOff>18287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89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34814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66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25922</xdr:rowOff>
    </xdr:from>
    <xdr:to>
      <xdr:col>76</xdr:col>
      <xdr:colOff>114300</xdr:colOff>
      <xdr:row>99</xdr:row>
      <xdr:rowOff>77902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999472"/>
          <a:ext cx="889000" cy="5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58844</xdr:rowOff>
    </xdr:from>
    <xdr:to>
      <xdr:col>76</xdr:col>
      <xdr:colOff>165100</xdr:colOff>
      <xdr:row>98</xdr:row>
      <xdr:rowOff>160444</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86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5521</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63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25922</xdr:rowOff>
    </xdr:from>
    <xdr:to>
      <xdr:col>71</xdr:col>
      <xdr:colOff>177800</xdr:colOff>
      <xdr:row>99</xdr:row>
      <xdr:rowOff>27262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999472"/>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76882</xdr:rowOff>
    </xdr:from>
    <xdr:to>
      <xdr:col>72</xdr:col>
      <xdr:colOff>38100</xdr:colOff>
      <xdr:row>99</xdr:row>
      <xdr:rowOff>7032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23559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31434</xdr:rowOff>
    </xdr:from>
    <xdr:to>
      <xdr:col>67</xdr:col>
      <xdr:colOff>101600</xdr:colOff>
      <xdr:row>98</xdr:row>
      <xdr:rowOff>133034</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83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149561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31076</xdr:rowOff>
    </xdr:from>
    <xdr:to>
      <xdr:col>85</xdr:col>
      <xdr:colOff>177800</xdr:colOff>
      <xdr:row>99</xdr:row>
      <xdr:rowOff>132676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700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117453</xdr:rowOff>
    </xdr:from>
    <xdr:ext cx="469744"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91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156804</xdr:rowOff>
    </xdr:from>
    <xdr:to>
      <xdr:col>81</xdr:col>
      <xdr:colOff>101600</xdr:colOff>
      <xdr:row>99</xdr:row>
      <xdr:rowOff>86954</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95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78081</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705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27102</xdr:rowOff>
    </xdr:from>
    <xdr:to>
      <xdr:col>76</xdr:col>
      <xdr:colOff>165100</xdr:colOff>
      <xdr:row>99</xdr:row>
      <xdr:rowOff>128702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700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119829</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93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146572</xdr:rowOff>
    </xdr:from>
    <xdr:to>
      <xdr:col>72</xdr:col>
      <xdr:colOff>38100</xdr:colOff>
      <xdr:row>99</xdr:row>
      <xdr:rowOff>76722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67849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704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147912</xdr:rowOff>
    </xdr:from>
    <xdr:to>
      <xdr:col>67</xdr:col>
      <xdr:colOff>101600</xdr:colOff>
      <xdr:row>99</xdr:row>
      <xdr:rowOff>78062</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69189</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704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167418</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39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102968</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27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110603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2215</xdr:rowOff>
    </xdr:from>
    <xdr:to>
      <xdr:col>102</xdr:col>
      <xdr:colOff>165100</xdr:colOff>
      <xdr:row>38</xdr:row>
      <xdr:rowOff>103815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120342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150106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170485</xdr:rowOff>
    </xdr:from>
    <xdr:to>
      <xdr:col>116</xdr:col>
      <xdr:colOff>63500</xdr:colOff>
      <xdr:row>59</xdr:row>
      <xdr:rowOff>16028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14585"/>
          <a:ext cx="838200" cy="1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153496</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4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160845</xdr:rowOff>
    </xdr:from>
    <xdr:to>
      <xdr:col>111</xdr:col>
      <xdr:colOff>177800</xdr:colOff>
      <xdr:row>58</xdr:row>
      <xdr:rowOff>170485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04945"/>
          <a:ext cx="889000" cy="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70019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137452</xdr:rowOff>
    </xdr:from>
    <xdr:to>
      <xdr:col>107</xdr:col>
      <xdr:colOff>50800</xdr:colOff>
      <xdr:row>58</xdr:row>
      <xdr:rowOff>160845</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081552"/>
          <a:ext cx="889000" cy="2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42778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103086</xdr:rowOff>
    </xdr:from>
    <xdr:to>
      <xdr:col>102</xdr:col>
      <xdr:colOff>114300</xdr:colOff>
      <xdr:row>58</xdr:row>
      <xdr:rowOff>137452</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047186"/>
          <a:ext cx="889000" cy="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85814</xdr:rowOff>
    </xdr:from>
    <xdr:to>
      <xdr:col>102</xdr:col>
      <xdr:colOff>165100</xdr:colOff>
      <xdr:row>58</xdr:row>
      <xdr:rowOff>15964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32491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63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136678</xdr:rowOff>
    </xdr:from>
    <xdr:to>
      <xdr:col>116</xdr:col>
      <xdr:colOff>114300</xdr:colOff>
      <xdr:row>59</xdr:row>
      <xdr:rowOff>66828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8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51605</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9995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119685</xdr:rowOff>
    </xdr:from>
    <xdr:to>
      <xdr:col>112</xdr:col>
      <xdr:colOff>38100</xdr:colOff>
      <xdr:row>59</xdr:row>
      <xdr:rowOff>49835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40962</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15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110045</xdr:rowOff>
    </xdr:from>
    <xdr:to>
      <xdr:col>107</xdr:col>
      <xdr:colOff>101600</xdr:colOff>
      <xdr:row>59</xdr:row>
      <xdr:rowOff>40195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31322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146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86652</xdr:rowOff>
    </xdr:from>
    <xdr:to>
      <xdr:col>102</xdr:col>
      <xdr:colOff>165100</xdr:colOff>
      <xdr:row>59</xdr:row>
      <xdr:rowOff>16802</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3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7929</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2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52286</xdr:rowOff>
    </xdr:from>
    <xdr:to>
      <xdr:col>98</xdr:col>
      <xdr:colOff>38100</xdr:colOff>
      <xdr:row>58</xdr:row>
      <xdr:rowOff>153886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999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145013</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109906</xdr:rowOff>
    </xdr:from>
    <xdr:to>
      <xdr:col>116</xdr:col>
      <xdr:colOff>63500</xdr:colOff>
      <xdr:row>76</xdr:row>
      <xdr:rowOff>129299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140106"/>
          <a:ext cx="838200" cy="1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124061</xdr:rowOff>
    </xdr:from>
    <xdr:to>
      <xdr:col>111</xdr:col>
      <xdr:colOff>177800</xdr:colOff>
      <xdr:row>76</xdr:row>
      <xdr:rowOff>129299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154261"/>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124061</xdr:rowOff>
    </xdr:from>
    <xdr:to>
      <xdr:col>107</xdr:col>
      <xdr:colOff>50800</xdr:colOff>
      <xdr:row>76</xdr:row>
      <xdr:rowOff>163931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154261"/>
          <a:ext cx="889000" cy="3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17994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141987</xdr:rowOff>
    </xdr:from>
    <xdr:to>
      <xdr:col>102</xdr:col>
      <xdr:colOff>114300</xdr:colOff>
      <xdr:row>76</xdr:row>
      <xdr:rowOff>163931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172187"/>
          <a:ext cx="889000" cy="2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94444</xdr:rowOff>
    </xdr:from>
    <xdr:to>
      <xdr:col>102</xdr:col>
      <xdr:colOff>165100</xdr:colOff>
      <xdr:row>77</xdr:row>
      <xdr:rowOff>24594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41121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21765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59106</xdr:rowOff>
    </xdr:from>
    <xdr:to>
      <xdr:col>116</xdr:col>
      <xdr:colOff>114300</xdr:colOff>
      <xdr:row>76</xdr:row>
      <xdr:rowOff>160706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8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81983</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94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78499</xdr:rowOff>
    </xdr:from>
    <xdr:to>
      <xdr:col>112</xdr:col>
      <xdr:colOff>38100</xdr:colOff>
      <xdr:row>77</xdr:row>
      <xdr:rowOff>8649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25176</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88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73261</xdr:rowOff>
    </xdr:from>
    <xdr:to>
      <xdr:col>107</xdr:col>
      <xdr:colOff>101600</xdr:colOff>
      <xdr:row>77</xdr:row>
      <xdr:rowOff>3411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1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165988</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19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113131</xdr:rowOff>
    </xdr:from>
    <xdr:to>
      <xdr:col>102</xdr:col>
      <xdr:colOff>165100</xdr:colOff>
      <xdr:row>77</xdr:row>
      <xdr:rowOff>43281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1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34408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23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91187</xdr:rowOff>
    </xdr:from>
    <xdr:to>
      <xdr:col>98</xdr:col>
      <xdr:colOff>38100</xdr:colOff>
      <xdr:row>77</xdr:row>
      <xdr:rowOff>21337</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12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12464</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2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363,891</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扶助費については、住民一人当たり</a:t>
          </a:r>
          <a:r>
            <a:rPr kumimoji="1" lang="en-US" altLang="ja-JP" sz="1300">
              <a:latin typeface="ＭＳ Ｐゴシック" panose="020B0600070205080204" pitchFamily="50" charset="-128"/>
              <a:ea typeface="ＭＳ Ｐゴシック" panose="020B0600070205080204" pitchFamily="50" charset="-128"/>
            </a:rPr>
            <a:t>91,770</a:t>
          </a:r>
          <a:r>
            <a:rPr kumimoji="1" lang="ja-JP" altLang="en-US" sz="1300">
              <a:latin typeface="ＭＳ Ｐゴシック" panose="020B0600070205080204" pitchFamily="50" charset="-128"/>
              <a:ea typeface="ＭＳ Ｐゴシック" panose="020B0600070205080204" pitchFamily="50" charset="-128"/>
            </a:rPr>
            <a:t>円で、過去</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年間増加傾向だったものの、平成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年度まで行われていた臨時福祉給付金の事業費が皆減となったことなどから、前年度より減少した。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45,916</a:t>
          </a:r>
          <a:r>
            <a:rPr kumimoji="1" lang="ja-JP" altLang="en-US" sz="1300">
              <a:latin typeface="ＭＳ Ｐゴシック" panose="020B0600070205080204" pitchFamily="50" charset="-128"/>
              <a:ea typeface="ＭＳ Ｐゴシック" panose="020B0600070205080204" pitchFamily="50" charset="-128"/>
            </a:rPr>
            <a:t>円で、構成市となっている医療組合（病院事業）に対する負担金の増により、前年度より増加した。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34,325</a:t>
          </a:r>
          <a:r>
            <a:rPr kumimoji="1" lang="ja-JP" altLang="en-US" sz="1300">
              <a:latin typeface="ＭＳ Ｐゴシック" panose="020B0600070205080204" pitchFamily="50" charset="-128"/>
              <a:ea typeface="ＭＳ Ｐゴシック" panose="020B0600070205080204" pitchFamily="50" charset="-128"/>
            </a:rPr>
            <a:t>円で、平成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年度まで行われていた庁舎耐震事業の事業費が皆減となったことなどから、前年度より減少した。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今後も大規模公共事業を予定しており、住民一人当たりの経費も増大することが見込まれる。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群馬県みどり市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50,797
50,033
208.42
19,724,953
18,484,552
1,026,114
11,664,109
14,039,555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64643</xdr:rowOff>
    </xdr:from>
    <xdr:to>
      <xdr:col>24</xdr:col>
      <xdr:colOff>63500</xdr:colOff>
      <xdr:row>34</xdr:row>
      <xdr:rowOff>140081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93943"/>
          <a:ext cx="838200" cy="7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64643</xdr:rowOff>
    </xdr:from>
    <xdr:to>
      <xdr:col>19</xdr:col>
      <xdr:colOff>177800</xdr:colOff>
      <xdr:row>34</xdr:row>
      <xdr:rowOff>93599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9394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156845</xdr:rowOff>
    </xdr:from>
    <xdr:to>
      <xdr:col>15</xdr:col>
      <xdr:colOff>50800</xdr:colOff>
      <xdr:row>34</xdr:row>
      <xdr:rowOff>93599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14695"/>
          <a:ext cx="889000" cy="10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156845</xdr:rowOff>
    </xdr:from>
    <xdr:to>
      <xdr:col>10</xdr:col>
      <xdr:colOff>114300</xdr:colOff>
      <xdr:row>34</xdr:row>
      <xdr:rowOff>134366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14695"/>
          <a:ext cx="889000" cy="148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89281</xdr:rowOff>
    </xdr:from>
    <xdr:to>
      <xdr:col>24</xdr:col>
      <xdr:colOff>114300</xdr:colOff>
      <xdr:row>35</xdr:row>
      <xdr:rowOff>19431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112158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7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13843</xdr:rowOff>
    </xdr:from>
    <xdr:to>
      <xdr:col>20</xdr:col>
      <xdr:colOff>38100</xdr:colOff>
      <xdr:row>34</xdr:row>
      <xdr:rowOff>115443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4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131970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1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42799</xdr:rowOff>
    </xdr:from>
    <xdr:to>
      <xdr:col>15</xdr:col>
      <xdr:colOff>101600</xdr:colOff>
      <xdr:row>34</xdr:row>
      <xdr:rowOff>144399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7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160926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4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106045</xdr:rowOff>
    </xdr:from>
    <xdr:to>
      <xdr:col>10</xdr:col>
      <xdr:colOff>165100</xdr:colOff>
      <xdr:row>34</xdr:row>
      <xdr:rowOff>36195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52722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3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83566</xdr:rowOff>
    </xdr:from>
    <xdr:to>
      <xdr:col>6</xdr:col>
      <xdr:colOff>38100</xdr:colOff>
      <xdr:row>35</xdr:row>
      <xdr:rowOff>13716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1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30243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8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142096</xdr:rowOff>
    </xdr:from>
    <xdr:to>
      <xdr:col>24</xdr:col>
      <xdr:colOff>63500</xdr:colOff>
      <xdr:row>57</xdr:row>
      <xdr:rowOff>142187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914746"/>
          <a:ext cx="8382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8971</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1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142187</xdr:rowOff>
    </xdr:from>
    <xdr:to>
      <xdr:col>19</xdr:col>
      <xdr:colOff>177800</xdr:colOff>
      <xdr:row>57</xdr:row>
      <xdr:rowOff>143549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14837"/>
          <a:ext cx="8890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129322</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122637</xdr:rowOff>
    </xdr:from>
    <xdr:to>
      <xdr:col>15</xdr:col>
      <xdr:colOff>50800</xdr:colOff>
      <xdr:row>57</xdr:row>
      <xdr:rowOff>143549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895287"/>
          <a:ext cx="889000" cy="2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102698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96929</xdr:rowOff>
    </xdr:from>
    <xdr:to>
      <xdr:col>10</xdr:col>
      <xdr:colOff>114300</xdr:colOff>
      <xdr:row>57</xdr:row>
      <xdr:rowOff>122637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69579"/>
          <a:ext cx="889000" cy="2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12525</xdr:rowOff>
    </xdr:from>
    <xdr:to>
      <xdr:col>10</xdr:col>
      <xdr:colOff>165100</xdr:colOff>
      <xdr:row>57</xdr:row>
      <xdr:rowOff>114125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130652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105492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91296</xdr:rowOff>
    </xdr:from>
    <xdr:to>
      <xdr:col>24</xdr:col>
      <xdr:colOff>114300</xdr:colOff>
      <xdr:row>58</xdr:row>
      <xdr:rowOff>21446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6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6223</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7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91387</xdr:rowOff>
    </xdr:from>
    <xdr:to>
      <xdr:col>20</xdr:col>
      <xdr:colOff>38100</xdr:colOff>
      <xdr:row>58</xdr:row>
      <xdr:rowOff>21537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6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12664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5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92749</xdr:rowOff>
    </xdr:from>
    <xdr:to>
      <xdr:col>15</xdr:col>
      <xdr:colOff>101600</xdr:colOff>
      <xdr:row>58</xdr:row>
      <xdr:rowOff>22899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14026</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5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71837</xdr:rowOff>
    </xdr:from>
    <xdr:to>
      <xdr:col>10</xdr:col>
      <xdr:colOff>165100</xdr:colOff>
      <xdr:row>58</xdr:row>
      <xdr:rowOff>1987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4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164564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3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46129</xdr:rowOff>
    </xdr:from>
    <xdr:to>
      <xdr:col>6</xdr:col>
      <xdr:colOff>38100</xdr:colOff>
      <xdr:row>57</xdr:row>
      <xdr:rowOff>147729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1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138856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1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163461</xdr:rowOff>
    </xdr:from>
    <xdr:to>
      <xdr:col>24</xdr:col>
      <xdr:colOff>62865</xdr:colOff>
      <xdr:row>78</xdr:row>
      <xdr:rowOff>76708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93511"/>
          <a:ext cx="1270" cy="1456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80535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53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76708</xdr:rowOff>
    </xdr:from>
    <xdr:to>
      <xdr:col>24</xdr:col>
      <xdr:colOff>152400</xdr:colOff>
      <xdr:row>78</xdr:row>
      <xdr:rowOff>76708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110138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6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163461</xdr:rowOff>
    </xdr:from>
    <xdr:to>
      <xdr:col>24</xdr:col>
      <xdr:colOff>152400</xdr:colOff>
      <xdr:row>69</xdr:row>
      <xdr:rowOff>163461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93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52553</xdr:rowOff>
    </xdr:from>
    <xdr:to>
      <xdr:col>24</xdr:col>
      <xdr:colOff>63500</xdr:colOff>
      <xdr:row>75</xdr:row>
      <xdr:rowOff>74702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11303"/>
          <a:ext cx="838200" cy="2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30522</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89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52095</xdr:rowOff>
    </xdr:from>
    <xdr:to>
      <xdr:col>24</xdr:col>
      <xdr:colOff>114300</xdr:colOff>
      <xdr:row>75</xdr:row>
      <xdr:rowOff>153696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108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59817</xdr:rowOff>
    </xdr:from>
    <xdr:to>
      <xdr:col>19</xdr:col>
      <xdr:colOff>177800</xdr:colOff>
      <xdr:row>75</xdr:row>
      <xdr:rowOff>74702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2908300" y="12918567"/>
          <a:ext cx="889000" cy="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26136</xdr:rowOff>
    </xdr:from>
    <xdr:to>
      <xdr:col>20</xdr:col>
      <xdr:colOff>38100</xdr:colOff>
      <xdr:row>75</xdr:row>
      <xdr:rowOff>127736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8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118863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77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59817</xdr:rowOff>
    </xdr:from>
    <xdr:to>
      <xdr:col>15</xdr:col>
      <xdr:colOff>50800</xdr:colOff>
      <xdr:row>75</xdr:row>
      <xdr:rowOff>171031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2918567"/>
          <a:ext cx="889000" cy="111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135382</xdr:rowOff>
    </xdr:from>
    <xdr:to>
      <xdr:col>15</xdr:col>
      <xdr:colOff>101600</xdr:colOff>
      <xdr:row>75</xdr:row>
      <xdr:rowOff>65532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282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82059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59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171031</xdr:rowOff>
    </xdr:from>
    <xdr:to>
      <xdr:col>10</xdr:col>
      <xdr:colOff>114300</xdr:colOff>
      <xdr:row>76</xdr:row>
      <xdr:rowOff>44272</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029781"/>
          <a:ext cx="88900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166091</xdr:rowOff>
    </xdr:from>
    <xdr:to>
      <xdr:col>10</xdr:col>
      <xdr:colOff>165100</xdr:colOff>
      <xdr:row>76</xdr:row>
      <xdr:rowOff>96241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87368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162281</xdr:rowOff>
    </xdr:from>
    <xdr:to>
      <xdr:col>6</xdr:col>
      <xdr:colOff>38100</xdr:colOff>
      <xdr:row>75</xdr:row>
      <xdr:rowOff>92431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108958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1753</xdr:rowOff>
    </xdr:from>
    <xdr:to>
      <xdr:col>24</xdr:col>
      <xdr:colOff>114300</xdr:colOff>
      <xdr:row>75</xdr:row>
      <xdr:rowOff>103353</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6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24630</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1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23902</xdr:rowOff>
    </xdr:from>
    <xdr:to>
      <xdr:col>20</xdr:col>
      <xdr:colOff>38100</xdr:colOff>
      <xdr:row>75</xdr:row>
      <xdr:rowOff>125502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8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142029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9017</xdr:rowOff>
    </xdr:from>
    <xdr:to>
      <xdr:col>15</xdr:col>
      <xdr:colOff>101600</xdr:colOff>
      <xdr:row>75</xdr:row>
      <xdr:rowOff>110617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286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101744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960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120231</xdr:rowOff>
    </xdr:from>
    <xdr:to>
      <xdr:col>10</xdr:col>
      <xdr:colOff>165100</xdr:colOff>
      <xdr:row>76</xdr:row>
      <xdr:rowOff>50381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9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66908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75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164922</xdr:rowOff>
    </xdr:from>
    <xdr:to>
      <xdr:col>6</xdr:col>
      <xdr:colOff>38100</xdr:colOff>
      <xdr:row>76</xdr:row>
      <xdr:rowOff>95072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0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86199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11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27019</xdr:rowOff>
    </xdr:from>
    <xdr:to>
      <xdr:col>24</xdr:col>
      <xdr:colOff>63500</xdr:colOff>
      <xdr:row>98</xdr:row>
      <xdr:rowOff>86855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29119"/>
          <a:ext cx="838200" cy="5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18527</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77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86855</xdr:rowOff>
    </xdr:from>
    <xdr:to>
      <xdr:col>19</xdr:col>
      <xdr:colOff>177800</xdr:colOff>
      <xdr:row>98</xdr:row>
      <xdr:rowOff>124555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88955"/>
          <a:ext cx="889000" cy="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157402</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44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86627</xdr:rowOff>
    </xdr:from>
    <xdr:to>
      <xdr:col>15</xdr:col>
      <xdr:colOff>50800</xdr:colOff>
      <xdr:row>98</xdr:row>
      <xdr:rowOff>124555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88727"/>
          <a:ext cx="889000" cy="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151610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3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86627</xdr:rowOff>
    </xdr:from>
    <xdr:to>
      <xdr:col>10</xdr:col>
      <xdr:colOff>114300</xdr:colOff>
      <xdr:row>98</xdr:row>
      <xdr:rowOff>137395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88727"/>
          <a:ext cx="889000" cy="5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1155</xdr:rowOff>
    </xdr:from>
    <xdr:to>
      <xdr:col>10</xdr:col>
      <xdr:colOff>165100</xdr:colOff>
      <xdr:row>97</xdr:row>
      <xdr:rowOff>102755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119282</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135532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147669</xdr:rowOff>
    </xdr:from>
    <xdr:to>
      <xdr:col>24</xdr:col>
      <xdr:colOff>114300</xdr:colOff>
      <xdr:row>98</xdr:row>
      <xdr:rowOff>77819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126096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5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36055</xdr:rowOff>
    </xdr:from>
    <xdr:to>
      <xdr:col>20</xdr:col>
      <xdr:colOff>38100</xdr:colOff>
      <xdr:row>98</xdr:row>
      <xdr:rowOff>137655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128782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3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73755</xdr:rowOff>
    </xdr:from>
    <xdr:to>
      <xdr:col>15</xdr:col>
      <xdr:colOff>101600</xdr:colOff>
      <xdr:row>99</xdr:row>
      <xdr:rowOff>3905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7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166482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6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35827</xdr:rowOff>
    </xdr:from>
    <xdr:to>
      <xdr:col>10</xdr:col>
      <xdr:colOff>165100</xdr:colOff>
      <xdr:row>98</xdr:row>
      <xdr:rowOff>137427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128554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86595</xdr:rowOff>
    </xdr:from>
    <xdr:to>
      <xdr:col>6</xdr:col>
      <xdr:colOff>38100</xdr:colOff>
      <xdr:row>99</xdr:row>
      <xdr:rowOff>16745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8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7872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8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136820</xdr:rowOff>
    </xdr:from>
    <xdr:to>
      <xdr:col>55</xdr:col>
      <xdr:colOff>0</xdr:colOff>
      <xdr:row>38</xdr:row>
      <xdr:rowOff>136865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9639300" y="6651920"/>
          <a:ext cx="8382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45986</xdr:rowOff>
    </xdr:from>
    <xdr:ext cx="469744"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89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136820</xdr:rowOff>
    </xdr:from>
    <xdr:to>
      <xdr:col>50</xdr:col>
      <xdr:colOff>114300</xdr:colOff>
      <xdr:row>38</xdr:row>
      <xdr:rowOff>137506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8750300" y="665192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133436</xdr:rowOff>
    </xdr:from>
    <xdr:to>
      <xdr:col>45</xdr:col>
      <xdr:colOff>177800</xdr:colOff>
      <xdr:row>38</xdr:row>
      <xdr:rowOff>137506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7861300" y="6648536"/>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134424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15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127859</xdr:rowOff>
    </xdr:from>
    <xdr:to>
      <xdr:col>41</xdr:col>
      <xdr:colOff>50800</xdr:colOff>
      <xdr:row>38</xdr:row>
      <xdr:rowOff>133436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6972300" y="6642959"/>
          <a:ext cx="889000" cy="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15473</xdr:rowOff>
    </xdr:from>
    <xdr:to>
      <xdr:col>41</xdr:col>
      <xdr:colOff>101600</xdr:colOff>
      <xdr:row>38</xdr:row>
      <xdr:rowOff>117073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133601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26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150426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37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86065</xdr:rowOff>
    </xdr:from>
    <xdr:to>
      <xdr:col>55</xdr:col>
      <xdr:colOff>50800</xdr:colOff>
      <xdr:row>39</xdr:row>
      <xdr:rowOff>16215</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60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1536</xdr:rowOff>
    </xdr:from>
    <xdr:ext cx="313932"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5166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86020</xdr:rowOff>
    </xdr:from>
    <xdr:to>
      <xdr:col>50</xdr:col>
      <xdr:colOff>165100</xdr:colOff>
      <xdr:row>39</xdr:row>
      <xdr:rowOff>16170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60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7297</xdr:rowOff>
    </xdr:from>
    <xdr:ext cx="313932"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82333" y="66938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86706</xdr:rowOff>
    </xdr:from>
    <xdr:to>
      <xdr:col>46</xdr:col>
      <xdr:colOff>38100</xdr:colOff>
      <xdr:row>39</xdr:row>
      <xdr:rowOff>16856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60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7983</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93333" y="6694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82636</xdr:rowOff>
    </xdr:from>
    <xdr:to>
      <xdr:col>41</xdr:col>
      <xdr:colOff>101600</xdr:colOff>
      <xdr:row>39</xdr:row>
      <xdr:rowOff>12786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59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3913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690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77059</xdr:rowOff>
    </xdr:from>
    <xdr:to>
      <xdr:col>36</xdr:col>
      <xdr:colOff>165100</xdr:colOff>
      <xdr:row>39</xdr:row>
      <xdr:rowOff>7209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59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169786</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684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126030</xdr:rowOff>
    </xdr:from>
    <xdr:to>
      <xdr:col>55</xdr:col>
      <xdr:colOff>0</xdr:colOff>
      <xdr:row>58</xdr:row>
      <xdr:rowOff>133947</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10070130"/>
          <a:ext cx="838200" cy="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90571</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63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126030</xdr:rowOff>
    </xdr:from>
    <xdr:to>
      <xdr:col>50</xdr:col>
      <xdr:colOff>114300</xdr:colOff>
      <xdr:row>58</xdr:row>
      <xdr:rowOff>130411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10070130"/>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16032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9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135410</xdr:rowOff>
    </xdr:from>
    <xdr:to>
      <xdr:col>45</xdr:col>
      <xdr:colOff>177800</xdr:colOff>
      <xdr:row>58</xdr:row>
      <xdr:rowOff>130411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908060"/>
          <a:ext cx="889000" cy="16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13807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978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135410</xdr:rowOff>
    </xdr:from>
    <xdr:to>
      <xdr:col>41</xdr:col>
      <xdr:colOff>50800</xdr:colOff>
      <xdr:row>58</xdr:row>
      <xdr:rowOff>97920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908060"/>
          <a:ext cx="889000" cy="13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75664</xdr:rowOff>
    </xdr:from>
    <xdr:to>
      <xdr:col>41</xdr:col>
      <xdr:colOff>101600</xdr:colOff>
      <xdr:row>59</xdr:row>
      <xdr:rowOff>5814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1001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168391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1011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148769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100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83147</xdr:rowOff>
    </xdr:from>
    <xdr:to>
      <xdr:col>55</xdr:col>
      <xdr:colOff>50800</xdr:colOff>
      <xdr:row>59</xdr:row>
      <xdr:rowOff>13297</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1002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46121</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99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75230</xdr:rowOff>
    </xdr:from>
    <xdr:to>
      <xdr:col>50</xdr:col>
      <xdr:colOff>165100</xdr:colOff>
      <xdr:row>59</xdr:row>
      <xdr:rowOff>5380</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100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167957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1011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79611</xdr:rowOff>
    </xdr:from>
    <xdr:to>
      <xdr:col>46</xdr:col>
      <xdr:colOff>38100</xdr:colOff>
      <xdr:row>59</xdr:row>
      <xdr:rowOff>9761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100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888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1011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84610</xdr:rowOff>
    </xdr:from>
    <xdr:to>
      <xdr:col>41</xdr:col>
      <xdr:colOff>101600</xdr:colOff>
      <xdr:row>58</xdr:row>
      <xdr:rowOff>14760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5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31287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63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47120</xdr:rowOff>
    </xdr:from>
    <xdr:to>
      <xdr:col>36</xdr:col>
      <xdr:colOff>165100</xdr:colOff>
      <xdr:row>58</xdr:row>
      <xdr:rowOff>148720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9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165247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76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28142</xdr:rowOff>
    </xdr:from>
    <xdr:to>
      <xdr:col>55</xdr:col>
      <xdr:colOff>0</xdr:colOff>
      <xdr:row>78</xdr:row>
      <xdr:rowOff>59119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01242"/>
          <a:ext cx="838200" cy="3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139000</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16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25591</xdr:rowOff>
    </xdr:from>
    <xdr:to>
      <xdr:col>50</xdr:col>
      <xdr:colOff>114300</xdr:colOff>
      <xdr:row>78</xdr:row>
      <xdr:rowOff>28142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398691"/>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53446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08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97789</xdr:rowOff>
    </xdr:from>
    <xdr:to>
      <xdr:col>45</xdr:col>
      <xdr:colOff>177800</xdr:colOff>
      <xdr:row>78</xdr:row>
      <xdr:rowOff>25591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7861300" y="13299439"/>
          <a:ext cx="889000" cy="9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37577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6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97789</xdr:rowOff>
    </xdr:from>
    <xdr:to>
      <xdr:col>41</xdr:col>
      <xdr:colOff>50800</xdr:colOff>
      <xdr:row>78</xdr:row>
      <xdr:rowOff>5207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299439"/>
          <a:ext cx="889000" cy="7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84595</xdr:rowOff>
    </xdr:from>
    <xdr:to>
      <xdr:col>41</xdr:col>
      <xdr:colOff>101600</xdr:colOff>
      <xdr:row>78</xdr:row>
      <xdr:rowOff>14745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5872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8319</xdr:rowOff>
    </xdr:from>
    <xdr:to>
      <xdr:col>55</xdr:col>
      <xdr:colOff>50800</xdr:colOff>
      <xdr:row>78</xdr:row>
      <xdr:rowOff>109919</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38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158196</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5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148792</xdr:rowOff>
    </xdr:from>
    <xdr:to>
      <xdr:col>50</xdr:col>
      <xdr:colOff>165100</xdr:colOff>
      <xdr:row>78</xdr:row>
      <xdr:rowOff>78942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70069</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146241</xdr:rowOff>
    </xdr:from>
    <xdr:to>
      <xdr:col>46</xdr:col>
      <xdr:colOff>38100</xdr:colOff>
      <xdr:row>78</xdr:row>
      <xdr:rowOff>76391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67518</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44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46989</xdr:rowOff>
    </xdr:from>
    <xdr:to>
      <xdr:col>41</xdr:col>
      <xdr:colOff>101600</xdr:colOff>
      <xdr:row>77</xdr:row>
      <xdr:rowOff>148589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24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165116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594111" y="1302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125857</xdr:rowOff>
    </xdr:from>
    <xdr:to>
      <xdr:col>36</xdr:col>
      <xdr:colOff>165100</xdr:colOff>
      <xdr:row>78</xdr:row>
      <xdr:rowOff>56007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3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72534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10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84055</xdr:rowOff>
    </xdr:from>
    <xdr:to>
      <xdr:col>55</xdr:col>
      <xdr:colOff>0</xdr:colOff>
      <xdr:row>98</xdr:row>
      <xdr:rowOff>108234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886155"/>
          <a:ext cx="838200" cy="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22017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652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84055</xdr:rowOff>
    </xdr:from>
    <xdr:to>
      <xdr:col>50</xdr:col>
      <xdr:colOff>114300</xdr:colOff>
      <xdr:row>98</xdr:row>
      <xdr:rowOff>94380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86155"/>
          <a:ext cx="889000" cy="1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112679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94380</xdr:rowOff>
    </xdr:from>
    <xdr:to>
      <xdr:col>45</xdr:col>
      <xdr:colOff>177800</xdr:colOff>
      <xdr:row>98</xdr:row>
      <xdr:rowOff>102826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7861300" y="16896480"/>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113011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102826</xdr:rowOff>
    </xdr:from>
    <xdr:to>
      <xdr:col>41</xdr:col>
      <xdr:colOff>50800</xdr:colOff>
      <xdr:row>98</xdr:row>
      <xdr:rowOff>118292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904926"/>
          <a:ext cx="889000" cy="1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1178</xdr:rowOff>
    </xdr:from>
    <xdr:to>
      <xdr:col>41</xdr:col>
      <xdr:colOff>101600</xdr:colOff>
      <xdr:row>98</xdr:row>
      <xdr:rowOff>102778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119305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104218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56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57434</xdr:rowOff>
    </xdr:from>
    <xdr:to>
      <xdr:col>55</xdr:col>
      <xdr:colOff>50800</xdr:colOff>
      <xdr:row>98</xdr:row>
      <xdr:rowOff>159034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85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149018</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77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33255</xdr:rowOff>
    </xdr:from>
    <xdr:to>
      <xdr:col>50</xdr:col>
      <xdr:colOff>165100</xdr:colOff>
      <xdr:row>98</xdr:row>
      <xdr:rowOff>134855</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83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125982</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9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43580</xdr:rowOff>
    </xdr:from>
    <xdr:to>
      <xdr:col>46</xdr:col>
      <xdr:colOff>38100</xdr:colOff>
      <xdr:row>98</xdr:row>
      <xdr:rowOff>145180</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4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136307</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93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52026</xdr:rowOff>
    </xdr:from>
    <xdr:to>
      <xdr:col>41</xdr:col>
      <xdr:colOff>101600</xdr:colOff>
      <xdr:row>98</xdr:row>
      <xdr:rowOff>153626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144753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4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67492</xdr:rowOff>
    </xdr:from>
    <xdr:to>
      <xdr:col>36</xdr:col>
      <xdr:colOff>165100</xdr:colOff>
      <xdr:row>98</xdr:row>
      <xdr:rowOff>169092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6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160219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96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87168</xdr:rowOff>
    </xdr:from>
    <xdr:to>
      <xdr:col>85</xdr:col>
      <xdr:colOff>127000</xdr:colOff>
      <xdr:row>36</xdr:row>
      <xdr:rowOff>22017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087918"/>
          <a:ext cx="8382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22017</xdr:rowOff>
    </xdr:from>
    <xdr:to>
      <xdr:col>81</xdr:col>
      <xdr:colOff>50800</xdr:colOff>
      <xdr:row>36</xdr:row>
      <xdr:rowOff>121321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194217"/>
          <a:ext cx="889000" cy="9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121321</xdr:rowOff>
    </xdr:from>
    <xdr:to>
      <xdr:col>76</xdr:col>
      <xdr:colOff>114300</xdr:colOff>
      <xdr:row>36</xdr:row>
      <xdr:rowOff>150353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293521"/>
          <a:ext cx="889000" cy="29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22977</xdr:rowOff>
    </xdr:from>
    <xdr:to>
      <xdr:col>71</xdr:col>
      <xdr:colOff>177800</xdr:colOff>
      <xdr:row>36</xdr:row>
      <xdr:rowOff>150353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195177"/>
          <a:ext cx="889000" cy="12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149525</xdr:rowOff>
    </xdr:from>
    <xdr:to>
      <xdr:col>72</xdr:col>
      <xdr:colOff>38100</xdr:colOff>
      <xdr:row>37</xdr:row>
      <xdr:rowOff>79675</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70802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36368</xdr:rowOff>
    </xdr:from>
    <xdr:to>
      <xdr:col>85</xdr:col>
      <xdr:colOff>177800</xdr:colOff>
      <xdr:row>35</xdr:row>
      <xdr:rowOff>137968</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03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59245</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88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142667</xdr:rowOff>
    </xdr:from>
    <xdr:to>
      <xdr:col>81</xdr:col>
      <xdr:colOff>101600</xdr:colOff>
      <xdr:row>36</xdr:row>
      <xdr:rowOff>72817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14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89344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591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70521</xdr:rowOff>
    </xdr:from>
    <xdr:to>
      <xdr:col>76</xdr:col>
      <xdr:colOff>165100</xdr:colOff>
      <xdr:row>37</xdr:row>
      <xdr:rowOff>671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24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17198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0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99553</xdr:rowOff>
    </xdr:from>
    <xdr:to>
      <xdr:col>72</xdr:col>
      <xdr:colOff>38100</xdr:colOff>
      <xdr:row>37</xdr:row>
      <xdr:rowOff>29703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27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46230</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0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143627</xdr:rowOff>
    </xdr:from>
    <xdr:to>
      <xdr:col>67</xdr:col>
      <xdr:colOff>101600</xdr:colOff>
      <xdr:row>36</xdr:row>
      <xdr:rowOff>73777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14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90304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591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73604</xdr:rowOff>
    </xdr:from>
    <xdr:to>
      <xdr:col>85</xdr:col>
      <xdr:colOff>127000</xdr:colOff>
      <xdr:row>56</xdr:row>
      <xdr:rowOff>135311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674804"/>
          <a:ext cx="838200" cy="6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73604</xdr:rowOff>
    </xdr:from>
    <xdr:to>
      <xdr:col>81</xdr:col>
      <xdr:colOff>50800</xdr:colOff>
      <xdr:row>57</xdr:row>
      <xdr:rowOff>41128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674804"/>
          <a:ext cx="889000" cy="13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154117</xdr:rowOff>
    </xdr:from>
    <xdr:to>
      <xdr:col>76</xdr:col>
      <xdr:colOff>114300</xdr:colOff>
      <xdr:row>57</xdr:row>
      <xdr:rowOff>41128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755317"/>
          <a:ext cx="889000" cy="5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57831</xdr:rowOff>
    </xdr:from>
    <xdr:to>
      <xdr:col>71</xdr:col>
      <xdr:colOff>177800</xdr:colOff>
      <xdr:row>56</xdr:row>
      <xdr:rowOff>154117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659031"/>
          <a:ext cx="889000" cy="9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523</xdr:rowOff>
    </xdr:from>
    <xdr:to>
      <xdr:col>72</xdr:col>
      <xdr:colOff>38100</xdr:colOff>
      <xdr:row>57</xdr:row>
      <xdr:rowOff>102123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93250</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84511</xdr:rowOff>
    </xdr:from>
    <xdr:to>
      <xdr:col>85</xdr:col>
      <xdr:colOff>177800</xdr:colOff>
      <xdr:row>57</xdr:row>
      <xdr:rowOff>14661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68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107388</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53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22804</xdr:rowOff>
    </xdr:from>
    <xdr:to>
      <xdr:col>81</xdr:col>
      <xdr:colOff>101600</xdr:colOff>
      <xdr:row>56</xdr:row>
      <xdr:rowOff>124404</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62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140931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39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161778</xdr:rowOff>
    </xdr:from>
    <xdr:to>
      <xdr:col>76</xdr:col>
      <xdr:colOff>165100</xdr:colOff>
      <xdr:row>57</xdr:row>
      <xdr:rowOff>91928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76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108455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53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103317</xdr:rowOff>
    </xdr:from>
    <xdr:to>
      <xdr:col>72</xdr:col>
      <xdr:colOff>38100</xdr:colOff>
      <xdr:row>57</xdr:row>
      <xdr:rowOff>33467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0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49994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47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7031</xdr:rowOff>
    </xdr:from>
    <xdr:to>
      <xdr:col>67</xdr:col>
      <xdr:colOff>101600</xdr:colOff>
      <xdr:row>56</xdr:row>
      <xdr:rowOff>108631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60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125158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38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43205</xdr:rowOff>
    </xdr:from>
    <xdr:to>
      <xdr:col>85</xdr:col>
      <xdr:colOff>127000</xdr:colOff>
      <xdr:row>79</xdr:row>
      <xdr:rowOff>43714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5481300" y="13587755"/>
          <a:ext cx="8382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160329</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361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43714</xdr:rowOff>
    </xdr:from>
    <xdr:to>
      <xdr:col>81</xdr:col>
      <xdr:colOff>50800</xdr:colOff>
      <xdr:row>79</xdr:row>
      <xdr:rowOff>43828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358826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95166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43828</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88378"/>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82402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41694</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6244"/>
          <a:ext cx="889000" cy="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146774</xdr:rowOff>
    </xdr:from>
    <xdr:to>
      <xdr:col>72</xdr:col>
      <xdr:colOff>38100</xdr:colOff>
      <xdr:row>79</xdr:row>
      <xdr:rowOff>76924</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93451</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62310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163855</xdr:rowOff>
    </xdr:from>
    <xdr:to>
      <xdr:col>85</xdr:col>
      <xdr:colOff>177800</xdr:colOff>
      <xdr:row>79</xdr:row>
      <xdr:rowOff>94005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115879</xdr:rowOff>
    </xdr:from>
    <xdr:ext cx="313932"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889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164364</xdr:rowOff>
    </xdr:from>
    <xdr:to>
      <xdr:col>81</xdr:col>
      <xdr:colOff>101600</xdr:colOff>
      <xdr:row>79</xdr:row>
      <xdr:rowOff>94514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85641</xdr:rowOff>
    </xdr:from>
    <xdr:ext cx="313932"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24333" y="136301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164478</xdr:rowOff>
    </xdr:from>
    <xdr:to>
      <xdr:col>76</xdr:col>
      <xdr:colOff>165100</xdr:colOff>
      <xdr:row>79</xdr:row>
      <xdr:rowOff>94628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85755</xdr:rowOff>
    </xdr:from>
    <xdr:ext cx="313932"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35333" y="136303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162344</xdr:rowOff>
    </xdr:from>
    <xdr:to>
      <xdr:col>67</xdr:col>
      <xdr:colOff>101600</xdr:colOff>
      <xdr:row>79</xdr:row>
      <xdr:rowOff>92494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83621</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5017" y="13628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159702</xdr:rowOff>
    </xdr:from>
    <xdr:to>
      <xdr:col>85</xdr:col>
      <xdr:colOff>127000</xdr:colOff>
      <xdr:row>97</xdr:row>
      <xdr:rowOff>140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618902"/>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87971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204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137578</xdr:rowOff>
    </xdr:from>
    <xdr:to>
      <xdr:col>81</xdr:col>
      <xdr:colOff>50800</xdr:colOff>
      <xdr:row>96</xdr:row>
      <xdr:rowOff>159702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596778"/>
          <a:ext cx="889000" cy="22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14546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137578</xdr:rowOff>
    </xdr:from>
    <xdr:to>
      <xdr:col>76</xdr:col>
      <xdr:colOff>114300</xdr:colOff>
      <xdr:row>96</xdr:row>
      <xdr:rowOff>148664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596778"/>
          <a:ext cx="889000" cy="1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14726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148664</xdr:rowOff>
    </xdr:from>
    <xdr:to>
      <xdr:col>71</xdr:col>
      <xdr:colOff>177800</xdr:colOff>
      <xdr:row>96</xdr:row>
      <xdr:rowOff>150166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607864"/>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62202</xdr:rowOff>
    </xdr:from>
    <xdr:to>
      <xdr:col>72</xdr:col>
      <xdr:colOff>38100</xdr:colOff>
      <xdr:row>95</xdr:row>
      <xdr:rowOff>163802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8879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117040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120790</xdr:rowOff>
    </xdr:from>
    <xdr:to>
      <xdr:col>85</xdr:col>
      <xdr:colOff>177800</xdr:colOff>
      <xdr:row>97</xdr:row>
      <xdr:rowOff>50940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99217</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5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108902</xdr:rowOff>
    </xdr:from>
    <xdr:to>
      <xdr:col>81</xdr:col>
      <xdr:colOff>101600</xdr:colOff>
      <xdr:row>97</xdr:row>
      <xdr:rowOff>39052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30179</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6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86778</xdr:rowOff>
    </xdr:from>
    <xdr:to>
      <xdr:col>76</xdr:col>
      <xdr:colOff>165100</xdr:colOff>
      <xdr:row>97</xdr:row>
      <xdr:rowOff>16928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8055</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3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97864</xdr:rowOff>
    </xdr:from>
    <xdr:to>
      <xdr:col>72</xdr:col>
      <xdr:colOff>38100</xdr:colOff>
      <xdr:row>97</xdr:row>
      <xdr:rowOff>28014</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5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19141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4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99366</xdr:rowOff>
    </xdr:from>
    <xdr:to>
      <xdr:col>67</xdr:col>
      <xdr:colOff>101600</xdr:colOff>
      <xdr:row>97</xdr:row>
      <xdr:rowOff>29516</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5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20643</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93066</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436716"/>
          <a:ext cx="889000" cy="2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93066</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8656300" y="6436716"/>
          <a:ext cx="889000" cy="21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37008</xdr:rowOff>
    </xdr:from>
    <xdr:to>
      <xdr:col>102</xdr:col>
      <xdr:colOff>165100</xdr:colOff>
      <xdr:row>38</xdr:row>
      <xdr:rowOff>138608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129735</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644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42266</xdr:rowOff>
    </xdr:from>
    <xdr:to>
      <xdr:col>102</xdr:col>
      <xdr:colOff>165100</xdr:colOff>
      <xdr:row>37</xdr:row>
      <xdr:rowOff>143866</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160393</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161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目的別に見ると、歳出決算総額のうち、最も割合を大きく占めるものは民生費であり、国民健康保険（事業勘定）特別会計への繰出金が増加したことなどを理由に増加した。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また、消防費においても、防災情報伝達システムの整備を行ったことなどにより増加した。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一方で、教育費においては平成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年度に行った新設小学校建設の費用に充当するための義務教育施設整備基金への積立金が皆減したこと、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土木費において、市内道路整備に係る経費が減少したことなどにより各項目において前年度から減少した。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公債費についても過去３年間、減少傾向が続いていたが、今後の大規模公共事業に伴う起債額の増額により、増加傾向へ転じる見込みである。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財政調整基金については、普通交付税の合併算定替縮減や、学校給食費無料化等に伴う財源不足に対応するため、約</a:t>
          </a:r>
          <a:r>
            <a:rPr kumimoji="1" lang="en-US" altLang="ja-JP" sz="1200">
              <a:latin typeface="ＭＳ ゴシック" pitchFamily="49" charset="-128"/>
              <a:ea typeface="ＭＳ ゴシック" pitchFamily="49" charset="-128"/>
            </a:rPr>
            <a:t>9.8</a:t>
          </a:r>
          <a:r>
            <a:rPr kumimoji="1" lang="ja-JP" altLang="en-US" sz="1200">
              <a:latin typeface="ＭＳ ゴシック" pitchFamily="49" charset="-128"/>
              <a:ea typeface="ＭＳ ゴシック" pitchFamily="49" charset="-128"/>
            </a:rPr>
            <a:t>億円を取り崩し、標準財政規模比では</a:t>
          </a:r>
          <a:r>
            <a:rPr kumimoji="1" lang="en-US" altLang="ja-JP" sz="1200">
              <a:latin typeface="ＭＳ ゴシック" pitchFamily="49" charset="-128"/>
              <a:ea typeface="ＭＳ ゴシック" pitchFamily="49" charset="-128"/>
            </a:rPr>
            <a:t>3.81</a:t>
          </a:r>
          <a:r>
            <a:rPr kumimoji="1" lang="ja-JP" altLang="en-US" sz="1200">
              <a:latin typeface="ＭＳ ゴシック" pitchFamily="49" charset="-128"/>
              <a:ea typeface="ＭＳ ゴシック" pitchFamily="49" charset="-128"/>
            </a:rPr>
            <a:t>ポイントの減となった。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実質収支額については、前年度より</a:t>
          </a:r>
          <a:r>
            <a:rPr kumimoji="1" lang="en-US" altLang="ja-JP" sz="1200">
              <a:latin typeface="ＭＳ ゴシック" pitchFamily="49" charset="-128"/>
              <a:ea typeface="ＭＳ ゴシック" pitchFamily="49" charset="-128"/>
            </a:rPr>
            <a:t>0.7</a:t>
          </a:r>
          <a:r>
            <a:rPr kumimoji="1" lang="ja-JP" altLang="en-US" sz="1200">
              <a:latin typeface="ＭＳ ゴシック" pitchFamily="49" charset="-128"/>
              <a:ea typeface="ＭＳ ゴシック" pitchFamily="49" charset="-128"/>
            </a:rPr>
            <a:t>ポイント増加したが、主な理由として、補正予算編成後の生活保護費等の申請数の大幅な減や、年度末まで交渉継続したが、同意を得られず公有地化事業費が未執行となったことなどが挙げられる。今後も適正な時期に補正予算にて対応するとともに、扶助費等の積算精度を高め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群馬県みどり市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全会計で実質収支（資金剰余）は黒字を維持している。国民健康保険（事業勘定）特別会計では、これまで保険税収入の減少や医療給付費の増加などにより一般会計からの基準外繰入れを行っていたが、平成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年度の税制改正により当該年度は基準外繰入れを不要とする結果となった。今後も財源不足とならないように状況を見極め、税制改正等を行う。</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では、普通交付税の合併算定替の特例期間の終了による歳入減や新設小学校が建設された後の維持管理費の増加などが見込まれており、これまで以上に厳しい財政状況となることが予想されるため、事務事業の総点検や、公共施設等総合管理計画等を活用した施設の統廃合などにより、経常的な経費の削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19724953</v>
      </c>
      <c r="BO4" s="461"/>
      <c r="BP4" s="461"/>
      <c r="BQ4" s="461"/>
      <c r="BR4" s="461"/>
      <c r="BS4" s="461"/>
      <c r="BT4" s="461"/>
      <c r="BU4" s="462"/>
      <c r="BV4" s="460">
        <v>20179392</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8.8000000000000007</v>
      </c>
      <c r="CU4" s="642"/>
      <c r="CV4" s="642"/>
      <c r="CW4" s="642"/>
      <c r="CX4" s="642"/>
      <c r="CY4" s="642"/>
      <c r="CZ4" s="642"/>
      <c r="DA4" s="643"/>
      <c r="DB4" s="641">
        <v>8.1</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18484552</v>
      </c>
      <c r="BO5" s="466"/>
      <c r="BP5" s="466"/>
      <c r="BQ5" s="466"/>
      <c r="BR5" s="466"/>
      <c r="BS5" s="466"/>
      <c r="BT5" s="466"/>
      <c r="BU5" s="467"/>
      <c r="BV5" s="465">
        <v>18993173</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100.9</v>
      </c>
      <c r="CU5" s="436"/>
      <c r="CV5" s="436"/>
      <c r="CW5" s="436"/>
      <c r="CX5" s="436"/>
      <c r="CY5" s="436"/>
      <c r="CZ5" s="436"/>
      <c r="DA5" s="437"/>
      <c r="DB5" s="435">
        <v>99</v>
      </c>
      <c r="DC5" s="436"/>
      <c r="DD5" s="436"/>
      <c r="DE5" s="436"/>
      <c r="DF5" s="436"/>
      <c r="DG5" s="436"/>
      <c r="DH5" s="436"/>
      <c r="DI5" s="437"/>
      <c r="DJ5" s="185"/>
      <c r="DK5" s="185"/>
      <c r="DL5" s="185"/>
      <c r="DM5" s="185"/>
      <c r="DN5" s="185"/>
      <c r="DO5" s="185"/>
    </row>
    <row r="6" spans="1:119" ht="18.75" customHeight="1" x14ac:dyDescent="0.2">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93</v>
      </c>
      <c r="AV6" s="523"/>
      <c r="AW6" s="523"/>
      <c r="AX6" s="523"/>
      <c r="AY6" s="445" t="s">
        <v>101</v>
      </c>
      <c r="AZ6" s="446"/>
      <c r="BA6" s="446"/>
      <c r="BB6" s="446"/>
      <c r="BC6" s="446"/>
      <c r="BD6" s="446"/>
      <c r="BE6" s="446"/>
      <c r="BF6" s="446"/>
      <c r="BG6" s="446"/>
      <c r="BH6" s="446"/>
      <c r="BI6" s="446"/>
      <c r="BJ6" s="446"/>
      <c r="BK6" s="446"/>
      <c r="BL6" s="446"/>
      <c r="BM6" s="447"/>
      <c r="BN6" s="465">
        <v>1240401</v>
      </c>
      <c r="BO6" s="466"/>
      <c r="BP6" s="466"/>
      <c r="BQ6" s="466"/>
      <c r="BR6" s="466"/>
      <c r="BS6" s="466"/>
      <c r="BT6" s="466"/>
      <c r="BU6" s="467"/>
      <c r="BV6" s="465">
        <v>1186219</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107.1</v>
      </c>
      <c r="CU6" s="616"/>
      <c r="CV6" s="616"/>
      <c r="CW6" s="616"/>
      <c r="CX6" s="616"/>
      <c r="CY6" s="616"/>
      <c r="CZ6" s="616"/>
      <c r="DA6" s="617"/>
      <c r="DB6" s="615">
        <v>105.2</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214287</v>
      </c>
      <c r="BO7" s="466"/>
      <c r="BP7" s="466"/>
      <c r="BQ7" s="466"/>
      <c r="BR7" s="466"/>
      <c r="BS7" s="466"/>
      <c r="BT7" s="466"/>
      <c r="BU7" s="467"/>
      <c r="BV7" s="465">
        <v>237349</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11664109</v>
      </c>
      <c r="CU7" s="466"/>
      <c r="CV7" s="466"/>
      <c r="CW7" s="466"/>
      <c r="CX7" s="466"/>
      <c r="CY7" s="466"/>
      <c r="CZ7" s="466"/>
      <c r="DA7" s="467"/>
      <c r="DB7" s="465">
        <v>11718743</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1026114</v>
      </c>
      <c r="BO8" s="466"/>
      <c r="BP8" s="466"/>
      <c r="BQ8" s="466"/>
      <c r="BR8" s="466"/>
      <c r="BS8" s="466"/>
      <c r="BT8" s="466"/>
      <c r="BU8" s="467"/>
      <c r="BV8" s="465">
        <v>948870</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0.64</v>
      </c>
      <c r="CU8" s="579"/>
      <c r="CV8" s="579"/>
      <c r="CW8" s="579"/>
      <c r="CX8" s="579"/>
      <c r="CY8" s="579"/>
      <c r="CZ8" s="579"/>
      <c r="DA8" s="580"/>
      <c r="DB8" s="578">
        <v>0.64</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50906</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93</v>
      </c>
      <c r="AV9" s="523"/>
      <c r="AW9" s="523"/>
      <c r="AX9" s="523"/>
      <c r="AY9" s="445" t="s">
        <v>115</v>
      </c>
      <c r="AZ9" s="446"/>
      <c r="BA9" s="446"/>
      <c r="BB9" s="446"/>
      <c r="BC9" s="446"/>
      <c r="BD9" s="446"/>
      <c r="BE9" s="446"/>
      <c r="BF9" s="446"/>
      <c r="BG9" s="446"/>
      <c r="BH9" s="446"/>
      <c r="BI9" s="446"/>
      <c r="BJ9" s="446"/>
      <c r="BK9" s="446"/>
      <c r="BL9" s="446"/>
      <c r="BM9" s="447"/>
      <c r="BN9" s="465">
        <v>77244</v>
      </c>
      <c r="BO9" s="466"/>
      <c r="BP9" s="466"/>
      <c r="BQ9" s="466"/>
      <c r="BR9" s="466"/>
      <c r="BS9" s="466"/>
      <c r="BT9" s="466"/>
      <c r="BU9" s="467"/>
      <c r="BV9" s="465">
        <v>-292726</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9.5</v>
      </c>
      <c r="CU9" s="436"/>
      <c r="CV9" s="436"/>
      <c r="CW9" s="436"/>
      <c r="CX9" s="436"/>
      <c r="CY9" s="436"/>
      <c r="CZ9" s="436"/>
      <c r="DA9" s="437"/>
      <c r="DB9" s="435">
        <v>9.6</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117</v>
      </c>
      <c r="M10" s="439"/>
      <c r="N10" s="439"/>
      <c r="O10" s="439"/>
      <c r="P10" s="439"/>
      <c r="Q10" s="440"/>
      <c r="R10" s="441">
        <v>51899</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25993</v>
      </c>
      <c r="BO10" s="466"/>
      <c r="BP10" s="466"/>
      <c r="BQ10" s="466"/>
      <c r="BR10" s="466"/>
      <c r="BS10" s="466"/>
      <c r="BT10" s="466"/>
      <c r="BU10" s="467"/>
      <c r="BV10" s="465">
        <v>33190</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2">
      <c r="A12" s="186"/>
      <c r="B12" s="581" t="s">
        <v>130</v>
      </c>
      <c r="C12" s="582"/>
      <c r="D12" s="582"/>
      <c r="E12" s="582"/>
      <c r="F12" s="582"/>
      <c r="G12" s="582"/>
      <c r="H12" s="582"/>
      <c r="I12" s="582"/>
      <c r="J12" s="582"/>
      <c r="K12" s="583"/>
      <c r="L12" s="590" t="s">
        <v>131</v>
      </c>
      <c r="M12" s="591"/>
      <c r="N12" s="591"/>
      <c r="O12" s="591"/>
      <c r="P12" s="591"/>
      <c r="Q12" s="592"/>
      <c r="R12" s="593">
        <v>50797</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93</v>
      </c>
      <c r="AV12" s="523"/>
      <c r="AW12" s="523"/>
      <c r="AX12" s="523"/>
      <c r="AY12" s="445" t="s">
        <v>135</v>
      </c>
      <c r="AZ12" s="446"/>
      <c r="BA12" s="446"/>
      <c r="BB12" s="446"/>
      <c r="BC12" s="446"/>
      <c r="BD12" s="446"/>
      <c r="BE12" s="446"/>
      <c r="BF12" s="446"/>
      <c r="BG12" s="446"/>
      <c r="BH12" s="446"/>
      <c r="BI12" s="446"/>
      <c r="BJ12" s="446"/>
      <c r="BK12" s="446"/>
      <c r="BL12" s="446"/>
      <c r="BM12" s="447"/>
      <c r="BN12" s="465">
        <v>981310</v>
      </c>
      <c r="BO12" s="466"/>
      <c r="BP12" s="466"/>
      <c r="BQ12" s="466"/>
      <c r="BR12" s="466"/>
      <c r="BS12" s="466"/>
      <c r="BT12" s="466"/>
      <c r="BU12" s="467"/>
      <c r="BV12" s="465">
        <v>1144854</v>
      </c>
      <c r="BW12" s="466"/>
      <c r="BX12" s="466"/>
      <c r="BY12" s="466"/>
      <c r="BZ12" s="466"/>
      <c r="CA12" s="466"/>
      <c r="CB12" s="466"/>
      <c r="CC12" s="467"/>
      <c r="CD12" s="474" t="s">
        <v>136</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137</v>
      </c>
      <c r="N13" s="566"/>
      <c r="O13" s="566"/>
      <c r="P13" s="566"/>
      <c r="Q13" s="567"/>
      <c r="R13" s="568">
        <v>50033</v>
      </c>
      <c r="S13" s="569"/>
      <c r="T13" s="569"/>
      <c r="U13" s="569"/>
      <c r="V13" s="570"/>
      <c r="W13" s="556" t="s">
        <v>138</v>
      </c>
      <c r="X13" s="478"/>
      <c r="Y13" s="478"/>
      <c r="Z13" s="478"/>
      <c r="AA13" s="478"/>
      <c r="AB13" s="479"/>
      <c r="AC13" s="441">
        <v>1147</v>
      </c>
      <c r="AD13" s="442"/>
      <c r="AE13" s="442"/>
      <c r="AF13" s="442"/>
      <c r="AG13" s="443"/>
      <c r="AH13" s="441">
        <v>1270</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-878073</v>
      </c>
      <c r="BO13" s="466"/>
      <c r="BP13" s="466"/>
      <c r="BQ13" s="466"/>
      <c r="BR13" s="466"/>
      <c r="BS13" s="466"/>
      <c r="BT13" s="466"/>
      <c r="BU13" s="467"/>
      <c r="BV13" s="465">
        <v>-1404390</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3.8</v>
      </c>
      <c r="CU13" s="436"/>
      <c r="CV13" s="436"/>
      <c r="CW13" s="436"/>
      <c r="CX13" s="436"/>
      <c r="CY13" s="436"/>
      <c r="CZ13" s="436"/>
      <c r="DA13" s="437"/>
      <c r="DB13" s="435">
        <v>3.9</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143</v>
      </c>
      <c r="M14" s="599"/>
      <c r="N14" s="599"/>
      <c r="O14" s="599"/>
      <c r="P14" s="599"/>
      <c r="Q14" s="600"/>
      <c r="R14" s="568">
        <v>51249</v>
      </c>
      <c r="S14" s="569"/>
      <c r="T14" s="569"/>
      <c r="U14" s="569"/>
      <c r="V14" s="570"/>
      <c r="W14" s="571"/>
      <c r="X14" s="481"/>
      <c r="Y14" s="481"/>
      <c r="Z14" s="481"/>
      <c r="AA14" s="481"/>
      <c r="AB14" s="482"/>
      <c r="AC14" s="561">
        <v>4.5999999999999996</v>
      </c>
      <c r="AD14" s="562"/>
      <c r="AE14" s="562"/>
      <c r="AF14" s="562"/>
      <c r="AG14" s="563"/>
      <c r="AH14" s="561">
        <v>5.0999999999999996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t="s">
        <v>129</v>
      </c>
      <c r="CU14" s="573"/>
      <c r="CV14" s="573"/>
      <c r="CW14" s="573"/>
      <c r="CX14" s="573"/>
      <c r="CY14" s="573"/>
      <c r="CZ14" s="573"/>
      <c r="DA14" s="574"/>
      <c r="DB14" s="572" t="s">
        <v>128</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137</v>
      </c>
      <c r="N15" s="566"/>
      <c r="O15" s="566"/>
      <c r="P15" s="566"/>
      <c r="Q15" s="567"/>
      <c r="R15" s="568">
        <v>50555</v>
      </c>
      <c r="S15" s="569"/>
      <c r="T15" s="569"/>
      <c r="U15" s="569"/>
      <c r="V15" s="570"/>
      <c r="W15" s="556" t="s">
        <v>145</v>
      </c>
      <c r="X15" s="478"/>
      <c r="Y15" s="478"/>
      <c r="Z15" s="478"/>
      <c r="AA15" s="478"/>
      <c r="AB15" s="479"/>
      <c r="AC15" s="441">
        <v>8958</v>
      </c>
      <c r="AD15" s="442"/>
      <c r="AE15" s="442"/>
      <c r="AF15" s="442"/>
      <c r="AG15" s="443"/>
      <c r="AH15" s="441">
        <v>8964</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5850432</v>
      </c>
      <c r="BO15" s="461"/>
      <c r="BP15" s="461"/>
      <c r="BQ15" s="461"/>
      <c r="BR15" s="461"/>
      <c r="BS15" s="461"/>
      <c r="BT15" s="461"/>
      <c r="BU15" s="462"/>
      <c r="BV15" s="460">
        <v>5746865</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35.799999999999997</v>
      </c>
      <c r="AD16" s="562"/>
      <c r="AE16" s="562"/>
      <c r="AF16" s="562"/>
      <c r="AG16" s="563"/>
      <c r="AH16" s="561">
        <v>35.799999999999997</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9090415</v>
      </c>
      <c r="BO16" s="466"/>
      <c r="BP16" s="466"/>
      <c r="BQ16" s="466"/>
      <c r="BR16" s="466"/>
      <c r="BS16" s="466"/>
      <c r="BT16" s="466"/>
      <c r="BU16" s="467"/>
      <c r="BV16" s="465">
        <v>9007447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14888</v>
      </c>
      <c r="AD17" s="442"/>
      <c r="AE17" s="442"/>
      <c r="AF17" s="442"/>
      <c r="AG17" s="443"/>
      <c r="AH17" s="441">
        <v>14822</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7433677</v>
      </c>
      <c r="BO17" s="466"/>
      <c r="BP17" s="466"/>
      <c r="BQ17" s="466"/>
      <c r="BR17" s="466"/>
      <c r="BS17" s="466"/>
      <c r="BT17" s="466"/>
      <c r="BU17" s="467"/>
      <c r="BV17" s="465">
        <v>7300426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155</v>
      </c>
      <c r="C18" s="528"/>
      <c r="D18" s="528"/>
      <c r="E18" s="529"/>
      <c r="F18" s="529"/>
      <c r="G18" s="529"/>
      <c r="H18" s="529"/>
      <c r="I18" s="529"/>
      <c r="J18" s="529"/>
      <c r="K18" s="529"/>
      <c r="L18" s="530">
        <v>208.42</v>
      </c>
      <c r="M18" s="530"/>
      <c r="N18" s="530"/>
      <c r="O18" s="530"/>
      <c r="P18" s="530"/>
      <c r="Q18" s="530"/>
      <c r="R18" s="531"/>
      <c r="S18" s="531"/>
      <c r="T18" s="531"/>
      <c r="U18" s="531"/>
      <c r="V18" s="532"/>
      <c r="W18" s="546"/>
      <c r="X18" s="547"/>
      <c r="Y18" s="547"/>
      <c r="Z18" s="547"/>
      <c r="AA18" s="547"/>
      <c r="AB18" s="557"/>
      <c r="AC18" s="429">
        <v>59.6</v>
      </c>
      <c r="AD18" s="430"/>
      <c r="AE18" s="430"/>
      <c r="AF18" s="430"/>
      <c r="AG18" s="533"/>
      <c r="AH18" s="429">
        <v>59.2</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12203996</v>
      </c>
      <c r="BO18" s="466"/>
      <c r="BP18" s="466"/>
      <c r="BQ18" s="466"/>
      <c r="BR18" s="466"/>
      <c r="BS18" s="466"/>
      <c r="BT18" s="466"/>
      <c r="BU18" s="467"/>
      <c r="BV18" s="465">
        <v>12163586</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157</v>
      </c>
      <c r="C19" s="528"/>
      <c r="D19" s="528"/>
      <c r="E19" s="529"/>
      <c r="F19" s="529"/>
      <c r="G19" s="529"/>
      <c r="H19" s="529"/>
      <c r="I19" s="529"/>
      <c r="J19" s="529"/>
      <c r="K19" s="529"/>
      <c r="L19" s="535">
        <v>244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14224955</v>
      </c>
      <c r="BO19" s="466"/>
      <c r="BP19" s="466"/>
      <c r="BQ19" s="466"/>
      <c r="BR19" s="466"/>
      <c r="BS19" s="466"/>
      <c r="BT19" s="466"/>
      <c r="BU19" s="467"/>
      <c r="BV19" s="465">
        <v>14625467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159</v>
      </c>
      <c r="C20" s="528"/>
      <c r="D20" s="528"/>
      <c r="E20" s="529"/>
      <c r="F20" s="529"/>
      <c r="G20" s="529"/>
      <c r="H20" s="529"/>
      <c r="I20" s="529"/>
      <c r="J20" s="529"/>
      <c r="K20" s="529"/>
      <c r="L20" s="535">
        <v>18867</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14039555</v>
      </c>
      <c r="BO23" s="466"/>
      <c r="BP23" s="466"/>
      <c r="BQ23" s="466"/>
      <c r="BR23" s="466"/>
      <c r="BS23" s="466"/>
      <c r="BT23" s="466"/>
      <c r="BU23" s="467"/>
      <c r="BV23" s="465">
        <v>13976791</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168</v>
      </c>
      <c r="F24" s="439"/>
      <c r="G24" s="439"/>
      <c r="H24" s="439"/>
      <c r="I24" s="439"/>
      <c r="J24" s="439"/>
      <c r="K24" s="440"/>
      <c r="L24" s="441">
        <v>1</v>
      </c>
      <c r="M24" s="442"/>
      <c r="N24" s="442"/>
      <c r="O24" s="442"/>
      <c r="P24" s="443"/>
      <c r="Q24" s="441">
        <v>8800</v>
      </c>
      <c r="R24" s="442"/>
      <c r="S24" s="442"/>
      <c r="T24" s="442"/>
      <c r="U24" s="442"/>
      <c r="V24" s="443"/>
      <c r="W24" s="507"/>
      <c r="X24" s="498"/>
      <c r="Y24" s="499"/>
      <c r="Z24" s="438" t="s">
        <v>169</v>
      </c>
      <c r="AA24" s="439"/>
      <c r="AB24" s="439"/>
      <c r="AC24" s="439"/>
      <c r="AD24" s="439"/>
      <c r="AE24" s="439"/>
      <c r="AF24" s="439"/>
      <c r="AG24" s="440"/>
      <c r="AH24" s="441">
        <v>328</v>
      </c>
      <c r="AI24" s="442"/>
      <c r="AJ24" s="442"/>
      <c r="AK24" s="442"/>
      <c r="AL24" s="443"/>
      <c r="AM24" s="441">
        <v>982688</v>
      </c>
      <c r="AN24" s="442"/>
      <c r="AO24" s="442"/>
      <c r="AP24" s="442"/>
      <c r="AQ24" s="442"/>
      <c r="AR24" s="443"/>
      <c r="AS24" s="441">
        <v>2996</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11847227</v>
      </c>
      <c r="BO24" s="466"/>
      <c r="BP24" s="466"/>
      <c r="BQ24" s="466"/>
      <c r="BR24" s="466"/>
      <c r="BS24" s="466"/>
      <c r="BT24" s="466"/>
      <c r="BU24" s="467"/>
      <c r="BV24" s="465">
        <v>11761304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171</v>
      </c>
      <c r="F25" s="439"/>
      <c r="G25" s="439"/>
      <c r="H25" s="439"/>
      <c r="I25" s="439"/>
      <c r="J25" s="439"/>
      <c r="K25" s="440"/>
      <c r="L25" s="441">
        <v>1</v>
      </c>
      <c r="M25" s="442"/>
      <c r="N25" s="442"/>
      <c r="O25" s="442"/>
      <c r="P25" s="443"/>
      <c r="Q25" s="441">
        <v>7300</v>
      </c>
      <c r="R25" s="442"/>
      <c r="S25" s="442"/>
      <c r="T25" s="442"/>
      <c r="U25" s="442"/>
      <c r="V25" s="443"/>
      <c r="W25" s="507"/>
      <c r="X25" s="498"/>
      <c r="Y25" s="499"/>
      <c r="Z25" s="438" t="s">
        <v>172</v>
      </c>
      <c r="AA25" s="439"/>
      <c r="AB25" s="439"/>
      <c r="AC25" s="439"/>
      <c r="AD25" s="439"/>
      <c r="AE25" s="439"/>
      <c r="AF25" s="439"/>
      <c r="AG25" s="440"/>
      <c r="AH25" s="441" t="s">
        <v>128</v>
      </c>
      <c r="AI25" s="442"/>
      <c r="AJ25" s="442"/>
      <c r="AK25" s="442"/>
      <c r="AL25" s="443"/>
      <c r="AM25" s="441" t="s">
        <v>128</v>
      </c>
      <c r="AN25" s="442"/>
      <c r="AO25" s="442"/>
      <c r="AP25" s="442"/>
      <c r="AQ25" s="442"/>
      <c r="AR25" s="443"/>
      <c r="AS25" s="441" t="s">
        <v>173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1147473</v>
      </c>
      <c r="BO25" s="461"/>
      <c r="BP25" s="461"/>
      <c r="BQ25" s="461"/>
      <c r="BR25" s="461"/>
      <c r="BS25" s="461"/>
      <c r="BT25" s="461"/>
      <c r="BU25" s="462"/>
      <c r="BV25" s="460">
        <v>212128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175</v>
      </c>
      <c r="F26" s="439"/>
      <c r="G26" s="439"/>
      <c r="H26" s="439"/>
      <c r="I26" s="439"/>
      <c r="J26" s="439"/>
      <c r="K26" s="440"/>
      <c r="L26" s="441">
        <v>1</v>
      </c>
      <c r="M26" s="442"/>
      <c r="N26" s="442"/>
      <c r="O26" s="442"/>
      <c r="P26" s="443"/>
      <c r="Q26" s="441">
        <v>6400</v>
      </c>
      <c r="R26" s="442"/>
      <c r="S26" s="442"/>
      <c r="T26" s="442"/>
      <c r="U26" s="442"/>
      <c r="V26" s="443"/>
      <c r="W26" s="507"/>
      <c r="X26" s="498"/>
      <c r="Y26" s="499"/>
      <c r="Z26" s="438" t="s">
        <v>176</v>
      </c>
      <c r="AA26" s="520"/>
      <c r="AB26" s="520"/>
      <c r="AC26" s="520"/>
      <c r="AD26" s="520"/>
      <c r="AE26" s="520"/>
      <c r="AF26" s="520"/>
      <c r="AG26" s="521"/>
      <c r="AH26" s="441">
        <v>14</v>
      </c>
      <c r="AI26" s="442"/>
      <c r="AJ26" s="442"/>
      <c r="AK26" s="442"/>
      <c r="AL26" s="443"/>
      <c r="AM26" s="441">
        <v>45136</v>
      </c>
      <c r="AN26" s="442"/>
      <c r="AO26" s="442"/>
      <c r="AP26" s="442"/>
      <c r="AQ26" s="442"/>
      <c r="AR26" s="443"/>
      <c r="AS26" s="441">
        <v>3224</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v>120000</v>
      </c>
      <c r="BO26" s="466"/>
      <c r="BP26" s="466"/>
      <c r="BQ26" s="466"/>
      <c r="BR26" s="466"/>
      <c r="BS26" s="466"/>
      <c r="BT26" s="466"/>
      <c r="BU26" s="467"/>
      <c r="BV26" s="465">
        <v>120000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178</v>
      </c>
      <c r="F27" s="439"/>
      <c r="G27" s="439"/>
      <c r="H27" s="439"/>
      <c r="I27" s="439"/>
      <c r="J27" s="439"/>
      <c r="K27" s="440"/>
      <c r="L27" s="441">
        <v>1</v>
      </c>
      <c r="M27" s="442"/>
      <c r="N27" s="442"/>
      <c r="O27" s="442"/>
      <c r="P27" s="443"/>
      <c r="Q27" s="441">
        <v>4300</v>
      </c>
      <c r="R27" s="442"/>
      <c r="S27" s="442"/>
      <c r="T27" s="442"/>
      <c r="U27" s="442"/>
      <c r="V27" s="443"/>
      <c r="W27" s="507"/>
      <c r="X27" s="498"/>
      <c r="Y27" s="499"/>
      <c r="Z27" s="438" t="s">
        <v>179</v>
      </c>
      <c r="AA27" s="439"/>
      <c r="AB27" s="439"/>
      <c r="AC27" s="439"/>
      <c r="AD27" s="439"/>
      <c r="AE27" s="439"/>
      <c r="AF27" s="439"/>
      <c r="AG27" s="440"/>
      <c r="AH27" s="441">
        <v>18</v>
      </c>
      <c r="AI27" s="442"/>
      <c r="AJ27" s="442"/>
      <c r="AK27" s="442"/>
      <c r="AL27" s="443"/>
      <c r="AM27" s="441">
        <v>58919</v>
      </c>
      <c r="AN27" s="442"/>
      <c r="AO27" s="442"/>
      <c r="AP27" s="442"/>
      <c r="AQ27" s="442"/>
      <c r="AR27" s="443"/>
      <c r="AS27" s="441">
        <v>3273</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550000</v>
      </c>
      <c r="BO27" s="469"/>
      <c r="BP27" s="469"/>
      <c r="BQ27" s="469"/>
      <c r="BR27" s="469"/>
      <c r="BS27" s="469"/>
      <c r="BT27" s="469"/>
      <c r="BU27" s="470"/>
      <c r="BV27" s="468">
        <v>550000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181</v>
      </c>
      <c r="F28" s="439"/>
      <c r="G28" s="439"/>
      <c r="H28" s="439"/>
      <c r="I28" s="439"/>
      <c r="J28" s="439"/>
      <c r="K28" s="440"/>
      <c r="L28" s="441">
        <v>1</v>
      </c>
      <c r="M28" s="442"/>
      <c r="N28" s="442"/>
      <c r="O28" s="442"/>
      <c r="P28" s="443"/>
      <c r="Q28" s="441">
        <v>3800</v>
      </c>
      <c r="R28" s="442"/>
      <c r="S28" s="442"/>
      <c r="T28" s="442"/>
      <c r="U28" s="442"/>
      <c r="V28" s="443"/>
      <c r="W28" s="507"/>
      <c r="X28" s="498"/>
      <c r="Y28" s="499"/>
      <c r="Z28" s="438" t="s">
        <v>182</v>
      </c>
      <c r="AA28" s="439"/>
      <c r="AB28" s="439"/>
      <c r="AC28" s="439"/>
      <c r="AD28" s="439"/>
      <c r="AE28" s="439"/>
      <c r="AF28" s="439"/>
      <c r="AG28" s="440"/>
      <c r="AH28" s="441" t="s">
        <v>128</v>
      </c>
      <c r="AI28" s="442"/>
      <c r="AJ28" s="442"/>
      <c r="AK28" s="442"/>
      <c r="AL28" s="443"/>
      <c r="AM28" s="441" t="s">
        <v>129</v>
      </c>
      <c r="AN28" s="442"/>
      <c r="AO28" s="442"/>
      <c r="AP28" s="442"/>
      <c r="AQ28" s="442"/>
      <c r="AR28" s="443"/>
      <c r="AS28" s="441" t="s">
        <v>128</v>
      </c>
      <c r="AT28" s="442"/>
      <c r="AU28" s="442"/>
      <c r="AV28" s="442"/>
      <c r="AW28" s="442"/>
      <c r="AX28" s="444"/>
      <c r="AY28" s="448" t="s">
        <v>183</v>
      </c>
      <c r="AZ28" s="449"/>
      <c r="BA28" s="449"/>
      <c r="BB28" s="450"/>
      <c r="BC28" s="457" t="s">
        <v>47</v>
      </c>
      <c r="BD28" s="458"/>
      <c r="BE28" s="458"/>
      <c r="BF28" s="458"/>
      <c r="BG28" s="458"/>
      <c r="BH28" s="458"/>
      <c r="BI28" s="458"/>
      <c r="BJ28" s="458"/>
      <c r="BK28" s="458"/>
      <c r="BL28" s="458"/>
      <c r="BM28" s="459"/>
      <c r="BN28" s="460">
        <v>8140630</v>
      </c>
      <c r="BO28" s="461"/>
      <c r="BP28" s="461"/>
      <c r="BQ28" s="461"/>
      <c r="BR28" s="461"/>
      <c r="BS28" s="461"/>
      <c r="BT28" s="461"/>
      <c r="BU28" s="462"/>
      <c r="BV28" s="460">
        <v>8624947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184</v>
      </c>
      <c r="F29" s="439"/>
      <c r="G29" s="439"/>
      <c r="H29" s="439"/>
      <c r="I29" s="439"/>
      <c r="J29" s="439"/>
      <c r="K29" s="440"/>
      <c r="L29" s="441">
        <v>18</v>
      </c>
      <c r="M29" s="442"/>
      <c r="N29" s="442"/>
      <c r="O29" s="442"/>
      <c r="P29" s="443"/>
      <c r="Q29" s="441">
        <v>3600</v>
      </c>
      <c r="R29" s="442"/>
      <c r="S29" s="442"/>
      <c r="T29" s="442"/>
      <c r="U29" s="442"/>
      <c r="V29" s="443"/>
      <c r="W29" s="508"/>
      <c r="X29" s="509"/>
      <c r="Y29" s="510"/>
      <c r="Z29" s="438" t="s">
        <v>185</v>
      </c>
      <c r="AA29" s="439"/>
      <c r="AB29" s="439"/>
      <c r="AC29" s="439"/>
      <c r="AD29" s="439"/>
      <c r="AE29" s="439"/>
      <c r="AF29" s="439"/>
      <c r="AG29" s="440"/>
      <c r="AH29" s="441">
        <v>346</v>
      </c>
      <c r="AI29" s="442"/>
      <c r="AJ29" s="442"/>
      <c r="AK29" s="442"/>
      <c r="AL29" s="443"/>
      <c r="AM29" s="441">
        <v>1041607</v>
      </c>
      <c r="AN29" s="442"/>
      <c r="AO29" s="442"/>
      <c r="AP29" s="442"/>
      <c r="AQ29" s="442"/>
      <c r="AR29" s="443"/>
      <c r="AS29" s="441">
        <v>3010</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504768</v>
      </c>
      <c r="BO29" s="466"/>
      <c r="BP29" s="466"/>
      <c r="BQ29" s="466"/>
      <c r="BR29" s="466"/>
      <c r="BS29" s="466"/>
      <c r="BT29" s="466"/>
      <c r="BU29" s="467"/>
      <c r="BV29" s="465">
        <v>503276</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96.3</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2437201</v>
      </c>
      <c r="BO30" s="469"/>
      <c r="BP30" s="469"/>
      <c r="BQ30" s="469"/>
      <c r="BR30" s="469"/>
      <c r="BS30" s="469"/>
      <c r="BT30" s="469"/>
      <c r="BU30" s="470"/>
      <c r="BV30" s="468">
        <v>2440969</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196</v>
      </c>
      <c r="X33" s="427"/>
      <c r="Y33" s="427"/>
      <c r="Z33" s="427"/>
      <c r="AA33" s="427"/>
      <c r="AB33" s="427"/>
      <c r="AC33" s="427"/>
      <c r="AD33" s="427"/>
      <c r="AE33" s="427"/>
      <c r="AF33" s="427"/>
      <c r="AG33" s="427"/>
      <c r="AH33" s="427"/>
      <c r="AI33" s="427"/>
      <c r="AJ33" s="427"/>
      <c r="AK33" s="427"/>
      <c r="AL33" s="215"/>
      <c r="AM33" s="428" t="s">
        <v>197</v>
      </c>
      <c r="AN33" s="428"/>
      <c r="AO33" s="427" t="s">
        <v>195</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201</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国民健康保険（事業勘定）特別会計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9</v>
      </c>
      <c r="BF34" s="424"/>
      <c r="BG34" s="423" t="str">
        <f>IF('各会計、関係団体の財政状況及び健全化判断比率'!B33="","",'各会計、関係団体の財政状況及び健全化判断比率'!B33)</f>
        <v>太陽光発電事業特別会計</v>
      </c>
      <c r="BH34" s="423"/>
      <c r="BI34" s="423"/>
      <c r="BJ34" s="423"/>
      <c r="BK34" s="423"/>
      <c r="BL34" s="423"/>
      <c r="BM34" s="423"/>
      <c r="BN34" s="423"/>
      <c r="BO34" s="423"/>
      <c r="BP34" s="423"/>
      <c r="BQ34" s="423"/>
      <c r="BR34" s="423"/>
      <c r="BS34" s="423"/>
      <c r="BT34" s="423"/>
      <c r="BU34" s="423"/>
      <c r="BV34" s="213"/>
      <c r="BW34" s="424">
        <f>IF(BY34="","",MAX(C34:D43,U34:V43,AM34:AN43,BE34:BF43)+1)</f>
        <v>15</v>
      </c>
      <c r="BX34" s="424"/>
      <c r="BY34" s="423" t="str">
        <f>IF('各会計、関係団体の財政状況及び健全化判断比率'!B68="","",'各会計、関係団体の財政状況及び健全化判断比率'!B68)</f>
        <v>群馬県後期高齢者医療広域連合（一般会計）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21</v>
      </c>
      <c r="CP34" s="424"/>
      <c r="CQ34" s="423" t="str">
        <f>IF('各会計、関係団体の財政状況及び健全化判断比率'!BS7="","",'各会計、関係団体の財政状況及び健全化判断比率'!BS7)</f>
        <v>浅原体験村</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鉄道経営対策事業特別会計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国民健康保険（診療所勘定）特別会計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10</v>
      </c>
      <c r="BF35" s="424"/>
      <c r="BG35" s="423" t="str">
        <f>IF('各会計、関係団体の財政状況及び健全化判断比率'!B34="","",'各会計、関係団体の財政状況及び健全化判断比率'!B34)</f>
        <v>戸別浄化槽事業特別会計</v>
      </c>
      <c r="BH35" s="423"/>
      <c r="BI35" s="423"/>
      <c r="BJ35" s="423"/>
      <c r="BK35" s="423"/>
      <c r="BL35" s="423"/>
      <c r="BM35" s="423"/>
      <c r="BN35" s="423"/>
      <c r="BO35" s="423"/>
      <c r="BP35" s="423"/>
      <c r="BQ35" s="423"/>
      <c r="BR35" s="423"/>
      <c r="BS35" s="423"/>
      <c r="BT35" s="423"/>
      <c r="BU35" s="423"/>
      <c r="BV35" s="213"/>
      <c r="BW35" s="424">
        <f t="shared" ref="BW35:BW43" si="2">IF(BY35="","",BW34+1)</f>
        <v>16</v>
      </c>
      <c r="BX35" s="424"/>
      <c r="BY35" s="423" t="str">
        <f>IF('各会計、関係団体の財政状況及び健全化判断比率'!B69="","",'各会計、関係団体の財政状況及び健全化判断比率'!B69)</f>
        <v>群馬県後期高齢者医療広域連合（事業会計）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f>IF(E36="","",C35+1)</f>
        <v>3</v>
      </c>
      <c r="D36" s="424"/>
      <c r="E36" s="423" t="str">
        <f>IF('各会計、関係団体の財政状況及び健全化判断比率'!B9="","",'各会計、関係団体の財政状況及び健全化判断比率'!B9)</f>
        <v>富弘美術館事業特別会計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11</v>
      </c>
      <c r="BF36" s="424"/>
      <c r="BG36" s="423" t="str">
        <f>IF('各会計、関係団体の財政状況及び健全化判断比率'!B35="","",'各会計、関係団体の財政状況及び健全化判断比率'!B35)</f>
        <v>簡易水道事業特別会計</v>
      </c>
      <c r="BH36" s="423"/>
      <c r="BI36" s="423"/>
      <c r="BJ36" s="423"/>
      <c r="BK36" s="423"/>
      <c r="BL36" s="423"/>
      <c r="BM36" s="423"/>
      <c r="BN36" s="423"/>
      <c r="BO36" s="423"/>
      <c r="BP36" s="423"/>
      <c r="BQ36" s="423"/>
      <c r="BR36" s="423"/>
      <c r="BS36" s="423"/>
      <c r="BT36" s="423"/>
      <c r="BU36" s="423"/>
      <c r="BV36" s="213"/>
      <c r="BW36" s="424">
        <f t="shared" si="2"/>
        <v>17</v>
      </c>
      <c r="BX36" s="424"/>
      <c r="BY36" s="423" t="str">
        <f>IF('各会計、関係団体の財政状況及び健全化判断比率'!B70="","",'各会計、関係団体の財政状況及び健全化判断比率'!B70)</f>
        <v>桐生地域医療組合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介護保険（保険事業勘定）特別会計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12</v>
      </c>
      <c r="BF37" s="424"/>
      <c r="BG37" s="423" t="str">
        <f>IF('各会計、関係団体の財政状況及び健全化判断比率'!B36="","",'各会計、関係団体の財政状況及び健全化判断比率'!B36)</f>
        <v>農業集落排水事業特別会計</v>
      </c>
      <c r="BH37" s="423"/>
      <c r="BI37" s="423"/>
      <c r="BJ37" s="423"/>
      <c r="BK37" s="423"/>
      <c r="BL37" s="423"/>
      <c r="BM37" s="423"/>
      <c r="BN37" s="423"/>
      <c r="BO37" s="423"/>
      <c r="BP37" s="423"/>
      <c r="BQ37" s="423"/>
      <c r="BR37" s="423"/>
      <c r="BS37" s="423"/>
      <c r="BT37" s="423"/>
      <c r="BU37" s="423"/>
      <c r="BV37" s="213"/>
      <c r="BW37" s="424">
        <f t="shared" si="2"/>
        <v>18</v>
      </c>
      <c r="BX37" s="424"/>
      <c r="BY37" s="423" t="str">
        <f>IF('各会計、関係団体の財政状況及び健全化判断比率'!B71="","",'各会計、関係団体の財政状況及び健全化判断比率'!B71)</f>
        <v>群馬県市町村総合事務組合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8</v>
      </c>
      <c r="V38" s="424"/>
      <c r="W38" s="423" t="str">
        <f>IF('各会計、関係団体の財政状況及び健全化判断比率'!B32="","",'各会計、関係団体の財政状況及び健全化判断比率'!B32)</f>
        <v>競艇事業特別会計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13</v>
      </c>
      <c r="BF38" s="424"/>
      <c r="BG38" s="423" t="str">
        <f>IF('各会計、関係団体の財政状況及び健全化判断比率'!B37="","",'各会計、関係団体の財政状況及び健全化判断比率'!B37)</f>
        <v>下水道事業特別会計</v>
      </c>
      <c r="BH38" s="423"/>
      <c r="BI38" s="423"/>
      <c r="BJ38" s="423"/>
      <c r="BK38" s="423"/>
      <c r="BL38" s="423"/>
      <c r="BM38" s="423"/>
      <c r="BN38" s="423"/>
      <c r="BO38" s="423"/>
      <c r="BP38" s="423"/>
      <c r="BQ38" s="423"/>
      <c r="BR38" s="423"/>
      <c r="BS38" s="423"/>
      <c r="BT38" s="423"/>
      <c r="BU38" s="423"/>
      <c r="BV38" s="213"/>
      <c r="BW38" s="424">
        <f t="shared" si="2"/>
        <v>19</v>
      </c>
      <c r="BX38" s="424"/>
      <c r="BY38" s="423" t="str">
        <f>IF('各会計、関係団体の財政状況及び健全化判断比率'!B72="","",'各会計、関係団体の財政状況及び健全化判断比率'!B72)</f>
        <v>群馬県市町村会館管理組合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f t="shared" si="1"/>
        <v>14</v>
      </c>
      <c r="BF39" s="424"/>
      <c r="BG39" s="423" t="str">
        <f>IF('各会計、関係団体の財政状況及び健全化判断比率'!B38="","",'各会計、関係団体の財政状況及び健全化判断比率'!B38)</f>
        <v>企業用地整備事業特別会計</v>
      </c>
      <c r="BH39" s="423"/>
      <c r="BI39" s="423"/>
      <c r="BJ39" s="423"/>
      <c r="BK39" s="423"/>
      <c r="BL39" s="423"/>
      <c r="BM39" s="423"/>
      <c r="BN39" s="423"/>
      <c r="BO39" s="423"/>
      <c r="BP39" s="423"/>
      <c r="BQ39" s="423"/>
      <c r="BR39" s="423"/>
      <c r="BS39" s="423"/>
      <c r="BT39" s="423"/>
      <c r="BU39" s="423"/>
      <c r="BV39" s="213"/>
      <c r="BW39" s="424">
        <f t="shared" si="2"/>
        <v>20</v>
      </c>
      <c r="BX39" s="424"/>
      <c r="BY39" s="423" t="str">
        <f>IF('各会計、関係団体の財政状況及び健全化判断比率'!B73="","",'各会計、関係団体の財政状況及び健全化判断比率'!B73)</f>
        <v>群馬東部水道企業団</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208</v>
      </c>
    </row>
    <row r="50" spans="5:5" x14ac:dyDescent="0.2">
      <c r="E50" s="187" t="s">
        <v>209</v>
      </c>
    </row>
    <row r="51" spans="5:5" x14ac:dyDescent="0.2">
      <c r="E51" s="187" t="s">
        <v>210</v>
      </c>
    </row>
    <row r="52" spans="5:5" x14ac:dyDescent="0.2">
      <c r="E52" s="187" t="s">
        <v>211</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7MRYr632btHY4HY+4LiKbaMZOQHJJEqCTD0BqqAMXm4t+tvx9jcPvK9Cyi+gva58hzNxnbi/Ihvxr3sJEMS6Cg==" saltValue="+tAcMR13bR2x/cNJ9kqZp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44" t="s">
        <v>561</v>
      </c>
      <c r="D34" s="1244"/>
      <c r="E34" s="1245"/>
      <c r="F34" s="32">
        <v>7.58</v>
      </c>
      <c r="G34" s="33">
        <v>6.33</v>
      </c>
      <c r="H34" s="33">
        <v>10.38</v>
      </c>
      <c r="I34" s="33">
        <v>8.0299999999999994</v>
      </c>
      <c r="J34" s="34">
        <v>8.74</v>
      </c>
      <c r="K34" s="22"/>
      <c r="L34" s="22"/>
      <c r="M34" s="22"/>
      <c r="N34" s="22"/>
      <c r="O34" s="22"/>
      <c r="P34" s="22"/>
    </row>
    <row r="35" spans="1:16" ht="39" customHeight="1" x14ac:dyDescent="0.2">
      <c r="A35" s="22"/>
      <c r="B35" s="35"/>
      <c r="C35" s="1238" t="s">
        <v>562</v>
      </c>
      <c r="D35" s="1239"/>
      <c r="E35" s="1240"/>
      <c r="F35" s="36">
        <v>2.95</v>
      </c>
      <c r="G35" s="37">
        <v>2.83</v>
      </c>
      <c r="H35" s="37">
        <v>3</v>
      </c>
      <c r="I35" s="37">
        <v>2.84</v>
      </c>
      <c r="J35" s="38">
        <v>2.62</v>
      </c>
      <c r="K35" s="22"/>
      <c r="L35" s="22"/>
      <c r="M35" s="22"/>
      <c r="N35" s="22"/>
      <c r="O35" s="22"/>
      <c r="P35" s="22"/>
    </row>
    <row r="36" spans="1:16" ht="39" customHeight="1" x14ac:dyDescent="0.2">
      <c r="A36" s="22"/>
      <c r="B36" s="35"/>
      <c r="C36" s="1238" t="s">
        <v>563</v>
      </c>
      <c r="D36" s="1239"/>
      <c r="E36" s="1240"/>
      <c r="F36" s="36">
        <v>0.37</v>
      </c>
      <c r="G36" s="37">
        <v>0.56000000000000005</v>
      </c>
      <c r="H36" s="37">
        <v>1.05</v>
      </c>
      <c r="I36" s="37">
        <v>0.64</v>
      </c>
      <c r="J36" s="38">
        <v>0.75</v>
      </c>
      <c r="K36" s="22"/>
      <c r="L36" s="22"/>
      <c r="M36" s="22"/>
      <c r="N36" s="22"/>
      <c r="O36" s="22"/>
      <c r="P36" s="22"/>
    </row>
    <row r="37" spans="1:16" ht="39" customHeight="1" x14ac:dyDescent="0.2">
      <c r="A37" s="22"/>
      <c r="B37" s="35"/>
      <c r="C37" s="1238" t="s">
        <v>564</v>
      </c>
      <c r="D37" s="1239"/>
      <c r="E37" s="1240"/>
      <c r="F37" s="36">
        <v>0.73</v>
      </c>
      <c r="G37" s="37">
        <v>0.2</v>
      </c>
      <c r="H37" s="37">
        <v>0.22</v>
      </c>
      <c r="I37" s="37">
        <v>0.99</v>
      </c>
      <c r="J37" s="38">
        <v>0.49</v>
      </c>
      <c r="K37" s="22"/>
      <c r="L37" s="22"/>
      <c r="M37" s="22"/>
      <c r="N37" s="22"/>
      <c r="O37" s="22"/>
      <c r="P37" s="22"/>
    </row>
    <row r="38" spans="1:16" ht="39" customHeight="1" x14ac:dyDescent="0.2">
      <c r="A38" s="22"/>
      <c r="B38" s="35"/>
      <c r="C38" s="1238" t="s">
        <v>565</v>
      </c>
      <c r="D38" s="1239"/>
      <c r="E38" s="1240"/>
      <c r="F38" s="36">
        <v>0.31</v>
      </c>
      <c r="G38" s="37">
        <v>0.75</v>
      </c>
      <c r="H38" s="37">
        <v>0.32</v>
      </c>
      <c r="I38" s="37">
        <v>0.31</v>
      </c>
      <c r="J38" s="38">
        <v>0.32</v>
      </c>
      <c r="K38" s="22"/>
      <c r="L38" s="22"/>
      <c r="M38" s="22"/>
      <c r="N38" s="22"/>
      <c r="O38" s="22"/>
      <c r="P38" s="22"/>
    </row>
    <row r="39" spans="1:16" ht="39" customHeight="1" x14ac:dyDescent="0.2">
      <c r="A39" s="22"/>
      <c r="B39" s="35"/>
      <c r="C39" s="1238" t="s">
        <v>566</v>
      </c>
      <c r="D39" s="1239"/>
      <c r="E39" s="1240"/>
      <c r="F39" s="36">
        <v>0.44</v>
      </c>
      <c r="G39" s="37">
        <v>0.28999999999999998</v>
      </c>
      <c r="H39" s="37">
        <v>0.55000000000000004</v>
      </c>
      <c r="I39" s="37">
        <v>0.42</v>
      </c>
      <c r="J39" s="38">
        <v>0.26</v>
      </c>
      <c r="K39" s="22"/>
      <c r="L39" s="22"/>
      <c r="M39" s="22"/>
      <c r="N39" s="22"/>
      <c r="O39" s="22"/>
      <c r="P39" s="22"/>
    </row>
    <row r="40" spans="1:16" ht="39" customHeight="1" x14ac:dyDescent="0.2">
      <c r="A40" s="22"/>
      <c r="B40" s="35"/>
      <c r="C40" s="1238" t="s">
        <v>567</v>
      </c>
      <c r="D40" s="1239"/>
      <c r="E40" s="1240"/>
      <c r="F40" s="36">
        <v>0.08</v>
      </c>
      <c r="G40" s="37">
        <v>0.09</v>
      </c>
      <c r="H40" s="37">
        <v>0.08</v>
      </c>
      <c r="I40" s="37">
        <v>0.06</v>
      </c>
      <c r="J40" s="38">
        <v>0.05</v>
      </c>
      <c r="K40" s="22"/>
      <c r="L40" s="22"/>
      <c r="M40" s="22"/>
      <c r="N40" s="22"/>
      <c r="O40" s="22"/>
      <c r="P40" s="22"/>
    </row>
    <row r="41" spans="1:16" ht="39" customHeight="1" x14ac:dyDescent="0.2">
      <c r="A41" s="22"/>
      <c r="B41" s="35"/>
      <c r="C41" s="1238" t="s">
        <v>568</v>
      </c>
      <c r="D41" s="1239"/>
      <c r="E41" s="1240"/>
      <c r="F41" s="36">
        <v>0.04</v>
      </c>
      <c r="G41" s="37">
        <v>0.03</v>
      </c>
      <c r="H41" s="37">
        <v>0.06</v>
      </c>
      <c r="I41" s="37">
        <v>7.0000000000000007E-2</v>
      </c>
      <c r="J41" s="38">
        <v>0.02</v>
      </c>
      <c r="K41" s="22"/>
      <c r="L41" s="22"/>
      <c r="M41" s="22"/>
      <c r="N41" s="22"/>
      <c r="O41" s="22"/>
      <c r="P41" s="22"/>
    </row>
    <row r="42" spans="1:16" ht="39" customHeight="1" x14ac:dyDescent="0.2">
      <c r="A42" s="22"/>
      <c r="B42" s="39"/>
      <c r="C42" s="1238" t="s">
        <v>569</v>
      </c>
      <c r="D42" s="1239"/>
      <c r="E42" s="1240"/>
      <c r="F42" s="36" t="s">
        <v>510</v>
      </c>
      <c r="G42" s="37" t="s">
        <v>510</v>
      </c>
      <c r="H42" s="37" t="s">
        <v>510</v>
      </c>
      <c r="I42" s="37" t="s">
        <v>510</v>
      </c>
      <c r="J42" s="38" t="s">
        <v>510</v>
      </c>
      <c r="K42" s="22"/>
      <c r="L42" s="22"/>
      <c r="M42" s="22"/>
      <c r="N42" s="22"/>
      <c r="O42" s="22"/>
      <c r="P42" s="22"/>
    </row>
    <row r="43" spans="1:16" ht="39" customHeight="1" thickBot="1" x14ac:dyDescent="0.25">
      <c r="A43" s="22"/>
      <c r="B43" s="40"/>
      <c r="C43" s="1241" t="s">
        <v>570</v>
      </c>
      <c r="D43" s="1242"/>
      <c r="E43" s="1243"/>
      <c r="F43" s="41">
        <v>13.04</v>
      </c>
      <c r="G43" s="42">
        <v>11.07</v>
      </c>
      <c r="H43" s="42">
        <v>0.25</v>
      </c>
      <c r="I43" s="42">
        <v>0.14000000000000001</v>
      </c>
      <c r="J43" s="43">
        <v>0.06</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TIexMk5fegxqxAHx1zcrETSrG3XA6VWSMubPjUC1P22grcRMZomzpxgBkS5VgqBUBPh8zAap3VTiFpj5XoeB+g==" saltValue="NFfaPXjMbwu/FDYP2RpA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64" t="s">
        <v>10</v>
      </c>
      <c r="C45" s="1265"/>
      <c r="D45" s="58"/>
      <c r="E45" s="1270" t="s">
        <v>11</v>
      </c>
      <c r="F45" s="1270"/>
      <c r="G45" s="1270"/>
      <c r="H45" s="1270"/>
      <c r="I45" s="1270"/>
      <c r="J45" s="1271"/>
      <c r="K45" s="59">
        <v>1471</v>
      </c>
      <c r="L45" s="60">
        <v>1474</v>
      </c>
      <c r="M45" s="60">
        <v>1506</v>
      </c>
      <c r="N45" s="60">
        <v>1423</v>
      </c>
      <c r="O45" s="61">
        <v>1374</v>
      </c>
      <c r="P45" s="48"/>
      <c r="Q45" s="48"/>
      <c r="R45" s="48"/>
      <c r="S45" s="48"/>
      <c r="T45" s="48"/>
      <c r="U45" s="48"/>
    </row>
    <row r="46" spans="1:21" ht="30.75" customHeight="1" x14ac:dyDescent="0.2">
      <c r="A46" s="48"/>
      <c r="B46" s="1266"/>
      <c r="C46" s="1267"/>
      <c r="D46" s="62"/>
      <c r="E46" s="1248" t="s">
        <v>12</v>
      </c>
      <c r="F46" s="1248"/>
      <c r="G46" s="1248"/>
      <c r="H46" s="1248"/>
      <c r="I46" s="1248"/>
      <c r="J46" s="1249"/>
      <c r="K46" s="63" t="s">
        <v>510</v>
      </c>
      <c r="L46" s="64" t="s">
        <v>510</v>
      </c>
      <c r="M46" s="64" t="s">
        <v>510</v>
      </c>
      <c r="N46" s="64" t="s">
        <v>510</v>
      </c>
      <c r="O46" s="65" t="s">
        <v>510</v>
      </c>
      <c r="P46" s="48"/>
      <c r="Q46" s="48"/>
      <c r="R46" s="48"/>
      <c r="S46" s="48"/>
      <c r="T46" s="48"/>
      <c r="U46" s="48"/>
    </row>
    <row r="47" spans="1:21" ht="30.75" customHeight="1" x14ac:dyDescent="0.2">
      <c r="A47" s="48"/>
      <c r="B47" s="1266"/>
      <c r="C47" s="1267"/>
      <c r="D47" s="62"/>
      <c r="E47" s="1248" t="s">
        <v>13</v>
      </c>
      <c r="F47" s="1248"/>
      <c r="G47" s="1248"/>
      <c r="H47" s="1248"/>
      <c r="I47" s="1248"/>
      <c r="J47" s="1249"/>
      <c r="K47" s="63" t="s">
        <v>510</v>
      </c>
      <c r="L47" s="64" t="s">
        <v>510</v>
      </c>
      <c r="M47" s="64" t="s">
        <v>510</v>
      </c>
      <c r="N47" s="64" t="s">
        <v>510</v>
      </c>
      <c r="O47" s="65" t="s">
        <v>510</v>
      </c>
      <c r="P47" s="48"/>
      <c r="Q47" s="48"/>
      <c r="R47" s="48"/>
      <c r="S47" s="48"/>
      <c r="T47" s="48"/>
      <c r="U47" s="48"/>
    </row>
    <row r="48" spans="1:21" ht="30.75" customHeight="1" x14ac:dyDescent="0.2">
      <c r="A48" s="48"/>
      <c r="B48" s="1266"/>
      <c r="C48" s="1267"/>
      <c r="D48" s="62"/>
      <c r="E48" s="1248" t="s">
        <v>14</v>
      </c>
      <c r="F48" s="1248"/>
      <c r="G48" s="1248"/>
      <c r="H48" s="1248"/>
      <c r="I48" s="1248"/>
      <c r="J48" s="1249"/>
      <c r="K48" s="63">
        <v>409</v>
      </c>
      <c r="L48" s="64">
        <v>419</v>
      </c>
      <c r="M48" s="64">
        <v>439</v>
      </c>
      <c r="N48" s="64">
        <v>410</v>
      </c>
      <c r="O48" s="65">
        <v>439</v>
      </c>
      <c r="P48" s="48"/>
      <c r="Q48" s="48"/>
      <c r="R48" s="48"/>
      <c r="S48" s="48"/>
      <c r="T48" s="48"/>
      <c r="U48" s="48"/>
    </row>
    <row r="49" spans="1:21" ht="30.75" customHeight="1" x14ac:dyDescent="0.2">
      <c r="A49" s="48"/>
      <c r="B49" s="1266"/>
      <c r="C49" s="1267"/>
      <c r="D49" s="62"/>
      <c r="E49" s="1248" t="s">
        <v>15</v>
      </c>
      <c r="F49" s="1248"/>
      <c r="G49" s="1248"/>
      <c r="H49" s="1248"/>
      <c r="I49" s="1248"/>
      <c r="J49" s="1249"/>
      <c r="K49" s="63">
        <v>64</v>
      </c>
      <c r="L49" s="64">
        <v>65</v>
      </c>
      <c r="M49" s="64">
        <v>80</v>
      </c>
      <c r="N49" s="64">
        <v>74</v>
      </c>
      <c r="O49" s="65">
        <v>68</v>
      </c>
      <c r="P49" s="48"/>
      <c r="Q49" s="48"/>
      <c r="R49" s="48"/>
      <c r="S49" s="48"/>
      <c r="T49" s="48"/>
      <c r="U49" s="48"/>
    </row>
    <row r="50" spans="1:21" ht="30.75" customHeight="1" x14ac:dyDescent="0.2">
      <c r="A50" s="48"/>
      <c r="B50" s="1266"/>
      <c r="C50" s="1267"/>
      <c r="D50" s="62"/>
      <c r="E50" s="1248" t="s">
        <v>16</v>
      </c>
      <c r="F50" s="1248"/>
      <c r="G50" s="1248"/>
      <c r="H50" s="1248"/>
      <c r="I50" s="1248"/>
      <c r="J50" s="1249"/>
      <c r="K50" s="63">
        <v>2</v>
      </c>
      <c r="L50" s="64">
        <v>2</v>
      </c>
      <c r="M50" s="64">
        <v>1</v>
      </c>
      <c r="N50" s="64">
        <v>1</v>
      </c>
      <c r="O50" s="65">
        <v>0</v>
      </c>
      <c r="P50" s="48"/>
      <c r="Q50" s="48"/>
      <c r="R50" s="48"/>
      <c r="S50" s="48"/>
      <c r="T50" s="48"/>
      <c r="U50" s="48"/>
    </row>
    <row r="51" spans="1:21" ht="30.75" customHeight="1" x14ac:dyDescent="0.2">
      <c r="A51" s="48"/>
      <c r="B51" s="1268"/>
      <c r="C51" s="1269"/>
      <c r="D51" s="66"/>
      <c r="E51" s="1248" t="s">
        <v>17</v>
      </c>
      <c r="F51" s="1248"/>
      <c r="G51" s="1248"/>
      <c r="H51" s="1248"/>
      <c r="I51" s="1248"/>
      <c r="J51" s="1249"/>
      <c r="K51" s="63" t="s">
        <v>510</v>
      </c>
      <c r="L51" s="64" t="s">
        <v>510</v>
      </c>
      <c r="M51" s="64" t="s">
        <v>510</v>
      </c>
      <c r="N51" s="64" t="s">
        <v>510</v>
      </c>
      <c r="O51" s="65" t="s">
        <v>510</v>
      </c>
      <c r="P51" s="48"/>
      <c r="Q51" s="48"/>
      <c r="R51" s="48"/>
      <c r="S51" s="48"/>
      <c r="T51" s="48"/>
      <c r="U51" s="48"/>
    </row>
    <row r="52" spans="1:21" ht="30.75" customHeight="1" x14ac:dyDescent="0.2">
      <c r="A52" s="48"/>
      <c r="B52" s="1246" t="s">
        <v>18</v>
      </c>
      <c r="C52" s="1247"/>
      <c r="D52" s="66"/>
      <c r="E52" s="1248" t="s">
        <v>19</v>
      </c>
      <c r="F52" s="1248"/>
      <c r="G52" s="1248"/>
      <c r="H52" s="1248"/>
      <c r="I52" s="1248"/>
      <c r="J52" s="1249"/>
      <c r="K52" s="63">
        <v>1532</v>
      </c>
      <c r="L52" s="64">
        <v>1543</v>
      </c>
      <c r="M52" s="64">
        <v>1582</v>
      </c>
      <c r="N52" s="64">
        <v>1544</v>
      </c>
      <c r="O52" s="65">
        <v>1500</v>
      </c>
      <c r="P52" s="48"/>
      <c r="Q52" s="48"/>
      <c r="R52" s="48"/>
      <c r="S52" s="48"/>
      <c r="T52" s="48"/>
      <c r="U52" s="48"/>
    </row>
    <row r="53" spans="1:21" ht="30.75" customHeight="1" thickBot="1" x14ac:dyDescent="0.25">
      <c r="A53" s="48"/>
      <c r="B53" s="1250" t="s">
        <v>20</v>
      </c>
      <c r="C53" s="1251"/>
      <c r="D53" s="67"/>
      <c r="E53" s="1252" t="s">
        <v>21</v>
      </c>
      <c r="F53" s="1252"/>
      <c r="G53" s="1252"/>
      <c r="H53" s="1252"/>
      <c r="I53" s="1252"/>
      <c r="J53" s="1253"/>
      <c r="K53" s="68">
        <v>414</v>
      </c>
      <c r="L53" s="69">
        <v>417</v>
      </c>
      <c r="M53" s="69">
        <v>444</v>
      </c>
      <c r="N53" s="69">
        <v>364</v>
      </c>
      <c r="O53" s="70">
        <v>381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571</v>
      </c>
      <c r="L56" s="80" t="s">
        <v>572</v>
      </c>
      <c r="M56" s="80" t="s">
        <v>573</v>
      </c>
      <c r="N56" s="80" t="s">
        <v>574</v>
      </c>
      <c r="O56" s="81" t="s">
        <v>575</v>
      </c>
      <c r="P56" s="48"/>
      <c r="Q56" s="48"/>
      <c r="R56" s="48"/>
      <c r="S56" s="48"/>
      <c r="T56" s="48"/>
      <c r="U56" s="48"/>
    </row>
    <row r="57" spans="1:21" ht="31.5" customHeight="1" x14ac:dyDescent="0.2">
      <c r="B57" s="1254" t="s">
        <v>24</v>
      </c>
      <c r="C57" s="1255"/>
      <c r="D57" s="1258" t="s">
        <v>25</v>
      </c>
      <c r="E57" s="1259"/>
      <c r="F57" s="1259"/>
      <c r="G57" s="1259"/>
      <c r="H57" s="1259"/>
      <c r="I57" s="1259"/>
      <c r="J57" s="1260"/>
      <c r="K57" s="82" t="s">
        <v>599</v>
      </c>
      <c r="L57" s="83" t="s">
        <v>599</v>
      </c>
      <c r="M57" s="83" t="s">
        <v>599</v>
      </c>
      <c r="N57" s="83" t="s">
        <v>599</v>
      </c>
      <c r="O57" s="84" t="s">
        <v>599</v>
      </c>
    </row>
    <row r="58" spans="1:21" ht="31.5" customHeight="1" thickBot="1" x14ac:dyDescent="0.25">
      <c r="B58" s="1256"/>
      <c r="C58" s="1257"/>
      <c r="D58" s="1261" t="s">
        <v>26</v>
      </c>
      <c r="E58" s="1262"/>
      <c r="F58" s="1262"/>
      <c r="G58" s="1262"/>
      <c r="H58" s="1262"/>
      <c r="I58" s="1262"/>
      <c r="J58" s="1263"/>
      <c r="K58" s="85" t="s">
        <v>599</v>
      </c>
      <c r="L58" s="86" t="s">
        <v>599</v>
      </c>
      <c r="M58" s="86" t="s">
        <v>599</v>
      </c>
      <c r="N58" s="86" t="s">
        <v>599</v>
      </c>
      <c r="O58" s="87" t="s">
        <v>599</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M7MyNJemWkT/EqE8VkI5ke6x8YrUzajm+eSuK8fG8cB9pnDHDVOHXuLVPZ4xK51Aq8tcmCqs/LZm4aitcVyLg==" saltValue="5O5ohLtYwNPLV33VkEsw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552</v>
      </c>
      <c r="J40" s="99" t="s">
        <v>553</v>
      </c>
      <c r="K40" s="99" t="s">
        <v>554</v>
      </c>
      <c r="L40" s="99" t="s">
        <v>555</v>
      </c>
      <c r="M40" s="100" t="s">
        <v>556</v>
      </c>
    </row>
    <row r="41" spans="2:13" ht="27.75" customHeight="1" x14ac:dyDescent="0.2">
      <c r="B41" s="1284" t="s">
        <v>29</v>
      </c>
      <c r="C41" s="1285"/>
      <c r="D41" s="101"/>
      <c r="E41" s="1286" t="s">
        <v>30</v>
      </c>
      <c r="F41" s="1286"/>
      <c r="G41" s="1286"/>
      <c r="H41" s="1287"/>
      <c r="I41" s="102">
        <v>14131</v>
      </c>
      <c r="J41" s="103">
        <v>14275</v>
      </c>
      <c r="K41" s="103">
        <v>13925</v>
      </c>
      <c r="L41" s="103">
        <v>13977</v>
      </c>
      <c r="M41" s="104">
        <v>14040</v>
      </c>
    </row>
    <row r="42" spans="2:13" ht="27.75" customHeight="1" x14ac:dyDescent="0.2">
      <c r="B42" s="1274"/>
      <c r="C42" s="1275"/>
      <c r="D42" s="105"/>
      <c r="E42" s="1278" t="s">
        <v>31</v>
      </c>
      <c r="F42" s="1278"/>
      <c r="G42" s="1278"/>
      <c r="H42" s="1279"/>
      <c r="I42" s="106">
        <v>6</v>
      </c>
      <c r="J42" s="107">
        <v>4</v>
      </c>
      <c r="K42" s="107">
        <v>3</v>
      </c>
      <c r="L42" s="107">
        <v>3</v>
      </c>
      <c r="M42" s="108">
        <v>3</v>
      </c>
    </row>
    <row r="43" spans="2:13" ht="27.75" customHeight="1" x14ac:dyDescent="0.2">
      <c r="B43" s="1274"/>
      <c r="C43" s="1275"/>
      <c r="D43" s="105"/>
      <c r="E43" s="1278" t="s">
        <v>32</v>
      </c>
      <c r="F43" s="1278"/>
      <c r="G43" s="1278"/>
      <c r="H43" s="1279"/>
      <c r="I43" s="106">
        <v>6235</v>
      </c>
      <c r="J43" s="107">
        <v>6135</v>
      </c>
      <c r="K43" s="107">
        <v>6074</v>
      </c>
      <c r="L43" s="107">
        <v>5976</v>
      </c>
      <c r="M43" s="108">
        <v>6059</v>
      </c>
    </row>
    <row r="44" spans="2:13" ht="27.75" customHeight="1" x14ac:dyDescent="0.2">
      <c r="B44" s="1274"/>
      <c r="C44" s="1275"/>
      <c r="D44" s="105"/>
      <c r="E44" s="1278" t="s">
        <v>33</v>
      </c>
      <c r="F44" s="1278"/>
      <c r="G44" s="1278"/>
      <c r="H44" s="1279"/>
      <c r="I44" s="106">
        <v>327</v>
      </c>
      <c r="J44" s="107">
        <v>291</v>
      </c>
      <c r="K44" s="107">
        <v>276</v>
      </c>
      <c r="L44" s="107">
        <v>221</v>
      </c>
      <c r="M44" s="108">
        <v>168</v>
      </c>
    </row>
    <row r="45" spans="2:13" ht="27.75" customHeight="1" x14ac:dyDescent="0.2">
      <c r="B45" s="1274"/>
      <c r="C45" s="1275"/>
      <c r="D45" s="105"/>
      <c r="E45" s="1278" t="s">
        <v>34</v>
      </c>
      <c r="F45" s="1278"/>
      <c r="G45" s="1278"/>
      <c r="H45" s="1279"/>
      <c r="I45" s="106">
        <v>3139</v>
      </c>
      <c r="J45" s="107">
        <v>2983</v>
      </c>
      <c r="K45" s="107">
        <v>2968</v>
      </c>
      <c r="L45" s="107">
        <v>2917</v>
      </c>
      <c r="M45" s="108">
        <v>2743</v>
      </c>
    </row>
    <row r="46" spans="2:13" ht="27.75" customHeight="1" x14ac:dyDescent="0.2">
      <c r="B46" s="1274"/>
      <c r="C46" s="1275"/>
      <c r="D46" s="109"/>
      <c r="E46" s="1278" t="s">
        <v>35</v>
      </c>
      <c r="F46" s="1278"/>
      <c r="G46" s="1278"/>
      <c r="H46" s="1279"/>
      <c r="I46" s="106">
        <v>46</v>
      </c>
      <c r="J46" s="107">
        <v>28</v>
      </c>
      <c r="K46" s="107">
        <v>33</v>
      </c>
      <c r="L46" s="107">
        <v>13</v>
      </c>
      <c r="M46" s="108">
        <v>9</v>
      </c>
    </row>
    <row r="47" spans="2:13" ht="27.75" customHeight="1" x14ac:dyDescent="0.2">
      <c r="B47" s="1274"/>
      <c r="C47" s="1275"/>
      <c r="D47" s="110"/>
      <c r="E47" s="1288" t="s">
        <v>36</v>
      </c>
      <c r="F47" s="1289"/>
      <c r="G47" s="1289"/>
      <c r="H47" s="1290"/>
      <c r="I47" s="106" t="s">
        <v>510</v>
      </c>
      <c r="J47" s="107" t="s">
        <v>510</v>
      </c>
      <c r="K47" s="107" t="s">
        <v>510</v>
      </c>
      <c r="L47" s="107" t="s">
        <v>510</v>
      </c>
      <c r="M47" s="108" t="s">
        <v>510</v>
      </c>
    </row>
    <row r="48" spans="2:13" ht="27.75" customHeight="1" x14ac:dyDescent="0.2">
      <c r="B48" s="1274"/>
      <c r="C48" s="1275"/>
      <c r="D48" s="105"/>
      <c r="E48" s="1278" t="s">
        <v>37</v>
      </c>
      <c r="F48" s="1278"/>
      <c r="G48" s="1278"/>
      <c r="H48" s="1279"/>
      <c r="I48" s="106" t="s">
        <v>510</v>
      </c>
      <c r="J48" s="107" t="s">
        <v>510</v>
      </c>
      <c r="K48" s="107" t="s">
        <v>510</v>
      </c>
      <c r="L48" s="107" t="s">
        <v>510</v>
      </c>
      <c r="M48" s="108" t="s">
        <v>510</v>
      </c>
    </row>
    <row r="49" spans="2:13" ht="27.75" customHeight="1" x14ac:dyDescent="0.2">
      <c r="B49" s="1276"/>
      <c r="C49" s="1277"/>
      <c r="D49" s="105"/>
      <c r="E49" s="1278" t="s">
        <v>38</v>
      </c>
      <c r="F49" s="1278"/>
      <c r="G49" s="1278"/>
      <c r="H49" s="1279"/>
      <c r="I49" s="106" t="s">
        <v>510</v>
      </c>
      <c r="J49" s="107" t="s">
        <v>510</v>
      </c>
      <c r="K49" s="107" t="s">
        <v>510</v>
      </c>
      <c r="L49" s="107" t="s">
        <v>510</v>
      </c>
      <c r="M49" s="108" t="s">
        <v>510</v>
      </c>
    </row>
    <row r="50" spans="2:13" ht="27.75" customHeight="1" x14ac:dyDescent="0.2">
      <c r="B50" s="1272" t="s">
        <v>39</v>
      </c>
      <c r="C50" s="1273"/>
      <c r="D50" s="111"/>
      <c r="E50" s="1278" t="s">
        <v>40</v>
      </c>
      <c r="F50" s="1278"/>
      <c r="G50" s="1278"/>
      <c r="H50" s="1279"/>
      <c r="I50" s="106">
        <v>13936</v>
      </c>
      <c r="J50" s="107">
        <v>14845</v>
      </c>
      <c r="K50" s="107">
        <v>14728</v>
      </c>
      <c r="L50" s="107">
        <v>14530</v>
      </c>
      <c r="M50" s="108">
        <v>14148</v>
      </c>
    </row>
    <row r="51" spans="2:13" ht="27.75" customHeight="1" x14ac:dyDescent="0.2">
      <c r="B51" s="1274"/>
      <c r="C51" s="1275"/>
      <c r="D51" s="105"/>
      <c r="E51" s="1278" t="s">
        <v>41</v>
      </c>
      <c r="F51" s="1278"/>
      <c r="G51" s="1278"/>
      <c r="H51" s="1279"/>
      <c r="I51" s="106">
        <v>120</v>
      </c>
      <c r="J51" s="107">
        <v>100</v>
      </c>
      <c r="K51" s="107">
        <v>79</v>
      </c>
      <c r="L51" s="107">
        <v>58</v>
      </c>
      <c r="M51" s="108">
        <v>36</v>
      </c>
    </row>
    <row r="52" spans="2:13" ht="27.75" customHeight="1" x14ac:dyDescent="0.2">
      <c r="B52" s="1276"/>
      <c r="C52" s="1277"/>
      <c r="D52" s="105"/>
      <c r="E52" s="1278" t="s">
        <v>42</v>
      </c>
      <c r="F52" s="1278"/>
      <c r="G52" s="1278"/>
      <c r="H52" s="1279"/>
      <c r="I52" s="106">
        <v>16354</v>
      </c>
      <c r="J52" s="107">
        <v>16289</v>
      </c>
      <c r="K52" s="107">
        <v>15906</v>
      </c>
      <c r="L52" s="107">
        <v>16058</v>
      </c>
      <c r="M52" s="108">
        <v>16060</v>
      </c>
    </row>
    <row r="53" spans="2:13" ht="27.75" customHeight="1" thickBot="1" x14ac:dyDescent="0.25">
      <c r="B53" s="1280" t="s">
        <v>43</v>
      </c>
      <c r="C53" s="1281"/>
      <c r="D53" s="112"/>
      <c r="E53" s="1282" t="s">
        <v>44</v>
      </c>
      <c r="F53" s="1282"/>
      <c r="G53" s="1282"/>
      <c r="H53" s="1283"/>
      <c r="I53" s="113">
        <v>-6525</v>
      </c>
      <c r="J53" s="114">
        <v>-7517</v>
      </c>
      <c r="K53" s="114">
        <v>-7434</v>
      </c>
      <c r="L53" s="114">
        <v>-7540</v>
      </c>
      <c r="M53" s="115">
        <v>-7221</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jTA/wfcc3oOXToCVb7tNyhw515P3whlvQZJYL4OwO5+E7qApv3YR8I57e3q0yfL65hkl66yJqX16PmsFgL+1xg==" saltValue="ks7NQj2IqnJWEy1cVB6M6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60" zoomScaleNormal="6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554</v>
      </c>
      <c r="G54" s="124" t="s">
        <v>555</v>
      </c>
      <c r="H54" s="125" t="s">
        <v>556</v>
      </c>
    </row>
    <row r="55" spans="2:8" ht="52.5" customHeight="1" x14ac:dyDescent="0.2">
      <c r="B55" s="126"/>
      <c r="C55" s="1299" t="s">
        <v>47</v>
      </c>
      <c r="D55" s="1299"/>
      <c r="E55" s="1300"/>
      <c r="F55" s="127">
        <v>9121</v>
      </c>
      <c r="G55" s="127">
        <v>8625</v>
      </c>
      <c r="H55" s="128">
        <v>8141</v>
      </c>
    </row>
    <row r="56" spans="2:8" ht="52.5" customHeight="1" x14ac:dyDescent="0.2">
      <c r="B56" s="129"/>
      <c r="C56" s="1301" t="s">
        <v>48</v>
      </c>
      <c r="D56" s="1301"/>
      <c r="E56" s="1302"/>
      <c r="F56" s="130">
        <v>502</v>
      </c>
      <c r="G56" s="130">
        <v>503</v>
      </c>
      <c r="H56" s="131">
        <v>505</v>
      </c>
    </row>
    <row r="57" spans="2:8" ht="53.25" customHeight="1" x14ac:dyDescent="0.2">
      <c r="B57" s="129"/>
      <c r="C57" s="1303" t="s">
        <v>49</v>
      </c>
      <c r="D57" s="1303"/>
      <c r="E57" s="1304"/>
      <c r="F57" s="132">
        <v>2243</v>
      </c>
      <c r="G57" s="132">
        <v>2441</v>
      </c>
      <c r="H57" s="133">
        <v>2437</v>
      </c>
    </row>
    <row r="58" spans="2:8" ht="45.75" customHeight="1" x14ac:dyDescent="0.2">
      <c r="B58" s="134"/>
      <c r="C58" s="1291" t="s">
        <v>594</v>
      </c>
      <c r="D58" s="1292"/>
      <c r="E58" s="1293"/>
      <c r="F58" s="135">
        <v>648</v>
      </c>
      <c r="G58" s="135">
        <v>651</v>
      </c>
      <c r="H58" s="136">
        <v>653</v>
      </c>
    </row>
    <row r="59" spans="2:8" ht="45.75" customHeight="1" x14ac:dyDescent="0.2">
      <c r="B59" s="134"/>
      <c r="C59" s="1291" t="s">
        <v>595</v>
      </c>
      <c r="D59" s="1292"/>
      <c r="E59" s="1293"/>
      <c r="F59" s="135">
        <v>443</v>
      </c>
      <c r="G59" s="135">
        <v>644</v>
      </c>
      <c r="H59" s="136">
        <v>647</v>
      </c>
    </row>
    <row r="60" spans="2:8" ht="45.75" customHeight="1" x14ac:dyDescent="0.2">
      <c r="B60" s="134"/>
      <c r="C60" s="1291" t="s">
        <v>596</v>
      </c>
      <c r="D60" s="1292"/>
      <c r="E60" s="1293"/>
      <c r="F60" s="135">
        <v>421</v>
      </c>
      <c r="G60" s="135">
        <v>418</v>
      </c>
      <c r="H60" s="136">
        <v>419</v>
      </c>
    </row>
    <row r="61" spans="2:8" ht="45.75" customHeight="1" x14ac:dyDescent="0.2">
      <c r="B61" s="134"/>
      <c r="C61" s="1291" t="s">
        <v>597</v>
      </c>
      <c r="D61" s="1292"/>
      <c r="E61" s="1293"/>
      <c r="F61" s="135">
        <v>376</v>
      </c>
      <c r="G61" s="135">
        <v>377</v>
      </c>
      <c r="H61" s="136">
        <v>379</v>
      </c>
    </row>
    <row r="62" spans="2:8" ht="45.75" customHeight="1" thickBot="1" x14ac:dyDescent="0.25">
      <c r="B62" s="137"/>
      <c r="C62" s="1294" t="s">
        <v>598</v>
      </c>
      <c r="D62" s="1295"/>
      <c r="E62" s="1296"/>
      <c r="F62" s="138">
        <v>125</v>
      </c>
      <c r="G62" s="138">
        <v>126</v>
      </c>
      <c r="H62" s="139">
        <v>126</v>
      </c>
    </row>
    <row r="63" spans="2:8" ht="52.5" customHeight="1" thickBot="1" x14ac:dyDescent="0.25">
      <c r="B63" s="140"/>
      <c r="C63" s="1297" t="s">
        <v>50</v>
      </c>
      <c r="D63" s="1297"/>
      <c r="E63" s="1298"/>
      <c r="F63" s="141">
        <v>11865</v>
      </c>
      <c r="G63" s="141">
        <v>11569</v>
      </c>
      <c r="H63" s="142">
        <v>11083</v>
      </c>
    </row>
    <row r="64" spans="2:8" ht="15" customHeight="1" x14ac:dyDescent="0.2"/>
    <row r="65" ht="0" hidden="1" customHeight="1" x14ac:dyDescent="0.2"/>
    <row r="66" ht="0" hidden="1" customHeight="1" x14ac:dyDescent="0.2"/>
  </sheetData>
  <sheetProtection algorithmName="SHA-512" hashValue="AHieZTy851Jao4MInVjoGDD9qf4prAa1eru01RRehYrgi3dWveYq7/9tBYCYd4CVauFpTbL6v3Z8QESRnk1I0A==" saltValue="18aGy3e/niDzfTubQUTL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D3B7D-8640-47C1-95A4-DC0DC88137D8}">
  <sheetPr>
    <pageSetUpPr fitToPage="1"/>
  </sheetPr>
  <dimension ref="A1:WZM191"/>
  <sheetViews>
    <sheetView showGridLines="0" zoomScaleNormal="100" zoomScaleSheetLayoutView="55" workbookViewId="0">
      <selection activeCell="AN65" sqref="AN65:DC69"/>
    </sheetView>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604</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604</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605</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606</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607</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608</v>
      </c>
    </row>
    <row r="50" spans="1:109" ht="13.2"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552</v>
      </c>
      <c r="BQ50" s="1310"/>
      <c r="BR50" s="1310"/>
      <c r="BS50" s="1310"/>
      <c r="BT50" s="1310"/>
      <c r="BU50" s="1310"/>
      <c r="BV50" s="1310"/>
      <c r="BW50" s="1310"/>
      <c r="BX50" s="1310" t="s">
        <v>553</v>
      </c>
      <c r="BY50" s="1310"/>
      <c r="BZ50" s="1310"/>
      <c r="CA50" s="1310"/>
      <c r="CB50" s="1310"/>
      <c r="CC50" s="1310"/>
      <c r="CD50" s="1310"/>
      <c r="CE50" s="1310"/>
      <c r="CF50" s="1310" t="s">
        <v>554</v>
      </c>
      <c r="CG50" s="1310"/>
      <c r="CH50" s="1310"/>
      <c r="CI50" s="1310"/>
      <c r="CJ50" s="1310"/>
      <c r="CK50" s="1310"/>
      <c r="CL50" s="1310"/>
      <c r="CM50" s="1310"/>
      <c r="CN50" s="1310" t="s">
        <v>555</v>
      </c>
      <c r="CO50" s="1310"/>
      <c r="CP50" s="1310"/>
      <c r="CQ50" s="1310"/>
      <c r="CR50" s="1310"/>
      <c r="CS50" s="1310"/>
      <c r="CT50" s="1310"/>
      <c r="CU50" s="1310"/>
      <c r="CV50" s="1310" t="s">
        <v>556</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609</v>
      </c>
      <c r="AO51" s="1308"/>
      <c r="AP51" s="1308"/>
      <c r="AQ51" s="1308"/>
      <c r="AR51" s="1308"/>
      <c r="AS51" s="1308"/>
      <c r="AT51" s="1308"/>
      <c r="AU51" s="1308"/>
      <c r="AV51" s="1308"/>
      <c r="AW51" s="1308"/>
      <c r="AX51" s="1308"/>
      <c r="AY51" s="1308"/>
      <c r="AZ51" s="1308"/>
      <c r="BA51" s="1308"/>
      <c r="BB51" s="1308" t="s">
        <v>610</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c r="BY51" s="1305"/>
      <c r="BZ51" s="1305"/>
      <c r="CA51" s="1305"/>
      <c r="CB51" s="1305"/>
      <c r="CC51" s="1305"/>
      <c r="CD51" s="1305"/>
      <c r="CE51" s="1305"/>
      <c r="CF51" s="1305"/>
      <c r="CG51" s="1305"/>
      <c r="CH51" s="1305"/>
      <c r="CI51" s="1305"/>
      <c r="CJ51" s="1305"/>
      <c r="CK51" s="1305"/>
      <c r="CL51" s="1305"/>
      <c r="CM51" s="1305"/>
      <c r="CN51" s="1305"/>
      <c r="CO51" s="1305"/>
      <c r="CP51" s="1305"/>
      <c r="CQ51" s="1305"/>
      <c r="CR51" s="1305"/>
      <c r="CS51" s="1305"/>
      <c r="CT51" s="1305"/>
      <c r="CU51" s="1305"/>
      <c r="CV51" s="1305"/>
      <c r="CW51" s="1305"/>
      <c r="CX51" s="1305"/>
      <c r="CY51" s="1305"/>
      <c r="CZ51" s="1305"/>
      <c r="DA51" s="1305"/>
      <c r="DB51" s="1305"/>
      <c r="DC51" s="1305"/>
    </row>
    <row r="52" spans="1:109" ht="13.2"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611</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66.7</v>
      </c>
      <c r="BY53" s="1305"/>
      <c r="BZ53" s="1305"/>
      <c r="CA53" s="1305"/>
      <c r="CB53" s="1305"/>
      <c r="CC53" s="1305"/>
      <c r="CD53" s="1305"/>
      <c r="CE53" s="1305"/>
      <c r="CF53" s="1305">
        <v>67.3</v>
      </c>
      <c r="CG53" s="1305"/>
      <c r="CH53" s="1305"/>
      <c r="CI53" s="1305"/>
      <c r="CJ53" s="1305"/>
      <c r="CK53" s="1305"/>
      <c r="CL53" s="1305"/>
      <c r="CM53" s="1305"/>
      <c r="CN53" s="1305">
        <v>69.3</v>
      </c>
      <c r="CO53" s="1305"/>
      <c r="CP53" s="1305"/>
      <c r="CQ53" s="1305"/>
      <c r="CR53" s="1305"/>
      <c r="CS53" s="1305"/>
      <c r="CT53" s="1305"/>
      <c r="CU53" s="1305"/>
      <c r="CV53" s="1305">
        <v>68.900000000000006</v>
      </c>
      <c r="CW53" s="1305"/>
      <c r="CX53" s="1305"/>
      <c r="CY53" s="1305"/>
      <c r="CZ53" s="1305"/>
      <c r="DA53" s="1305"/>
      <c r="DB53" s="1305"/>
      <c r="DC53" s="1305"/>
    </row>
    <row r="54" spans="1:109" ht="13.2"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1"/>
      <c r="H55" s="1311"/>
      <c r="I55" s="1311"/>
      <c r="J55" s="1311"/>
      <c r="K55" s="1312"/>
      <c r="L55" s="1312"/>
      <c r="M55" s="1312"/>
      <c r="N55" s="1312"/>
      <c r="AN55" s="1310" t="s">
        <v>612</v>
      </c>
      <c r="AO55" s="1310"/>
      <c r="AP55" s="1310"/>
      <c r="AQ55" s="1310"/>
      <c r="AR55" s="1310"/>
      <c r="AS55" s="1310"/>
      <c r="AT55" s="1310"/>
      <c r="AU55" s="1310"/>
      <c r="AV55" s="1310"/>
      <c r="AW55" s="1310"/>
      <c r="AX55" s="1310"/>
      <c r="AY55" s="1310"/>
      <c r="AZ55" s="1310"/>
      <c r="BA55" s="1310"/>
      <c r="BB55" s="1308" t="s">
        <v>610</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37.299999999999997</v>
      </c>
      <c r="BY55" s="1305"/>
      <c r="BZ55" s="1305"/>
      <c r="CA55" s="1305"/>
      <c r="CB55" s="1305"/>
      <c r="CC55" s="1305"/>
      <c r="CD55" s="1305"/>
      <c r="CE55" s="1305"/>
      <c r="CF55" s="1305">
        <v>33.1</v>
      </c>
      <c r="CG55" s="1305"/>
      <c r="CH55" s="1305"/>
      <c r="CI55" s="1305"/>
      <c r="CJ55" s="1305"/>
      <c r="CK55" s="1305"/>
      <c r="CL55" s="1305"/>
      <c r="CM55" s="1305"/>
      <c r="CN55" s="1305">
        <v>31.3</v>
      </c>
      <c r="CO55" s="1305"/>
      <c r="CP55" s="1305"/>
      <c r="CQ55" s="1305"/>
      <c r="CR55" s="1305"/>
      <c r="CS55" s="1305"/>
      <c r="CT55" s="1305"/>
      <c r="CU55" s="1305"/>
      <c r="CV55" s="1305">
        <v>25.3</v>
      </c>
      <c r="CW55" s="1305"/>
      <c r="CX55" s="1305"/>
      <c r="CY55" s="1305"/>
      <c r="CZ55" s="1305"/>
      <c r="DA55" s="1305"/>
      <c r="DB55" s="1305"/>
      <c r="DC55" s="1305"/>
    </row>
    <row r="56" spans="1:109" ht="13.2"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611</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55.2</v>
      </c>
      <c r="BY57" s="1305"/>
      <c r="BZ57" s="1305"/>
      <c r="CA57" s="1305"/>
      <c r="CB57" s="1305"/>
      <c r="CC57" s="1305"/>
      <c r="CD57" s="1305"/>
      <c r="CE57" s="1305"/>
      <c r="CF57" s="1305">
        <v>57.2</v>
      </c>
      <c r="CG57" s="1305"/>
      <c r="CH57" s="1305"/>
      <c r="CI57" s="1305"/>
      <c r="CJ57" s="1305"/>
      <c r="CK57" s="1305"/>
      <c r="CL57" s="1305"/>
      <c r="CM57" s="1305"/>
      <c r="CN57" s="1305">
        <v>58.5</v>
      </c>
      <c r="CO57" s="1305"/>
      <c r="CP57" s="1305"/>
      <c r="CQ57" s="1305"/>
      <c r="CR57" s="1305"/>
      <c r="CS57" s="1305"/>
      <c r="CT57" s="1305"/>
      <c r="CU57" s="1305"/>
      <c r="CV57" s="1305">
        <v>59.9</v>
      </c>
      <c r="CW57" s="1305"/>
      <c r="CX57" s="1305"/>
      <c r="CY57" s="1305"/>
      <c r="CZ57" s="1305"/>
      <c r="DA57" s="1305"/>
      <c r="DB57" s="1305"/>
      <c r="DC57" s="1305"/>
      <c r="DD57" s="407"/>
      <c r="DE57" s="406"/>
    </row>
    <row r="58" spans="1:109" s="402" customFormat="1" ht="13.2"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613</v>
      </c>
    </row>
    <row r="64" spans="1:109" ht="13.2" x14ac:dyDescent="0.2">
      <c r="B64" s="394"/>
      <c r="G64" s="401"/>
      <c r="I64" s="414"/>
      <c r="J64" s="414"/>
      <c r="K64" s="414"/>
      <c r="L64" s="414"/>
      <c r="M64" s="414"/>
      <c r="N64" s="415"/>
      <c r="AM64" s="401"/>
      <c r="AN64" s="401" t="s">
        <v>606</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8" t="s">
        <v>615</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608</v>
      </c>
    </row>
    <row r="72" spans="2:107" ht="13.2"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552</v>
      </c>
      <c r="BQ72" s="1310"/>
      <c r="BR72" s="1310"/>
      <c r="BS72" s="1310"/>
      <c r="BT72" s="1310"/>
      <c r="BU72" s="1310"/>
      <c r="BV72" s="1310"/>
      <c r="BW72" s="1310"/>
      <c r="BX72" s="1310" t="s">
        <v>553</v>
      </c>
      <c r="BY72" s="1310"/>
      <c r="BZ72" s="1310"/>
      <c r="CA72" s="1310"/>
      <c r="CB72" s="1310"/>
      <c r="CC72" s="1310"/>
      <c r="CD72" s="1310"/>
      <c r="CE72" s="1310"/>
      <c r="CF72" s="1310" t="s">
        <v>554</v>
      </c>
      <c r="CG72" s="1310"/>
      <c r="CH72" s="1310"/>
      <c r="CI72" s="1310"/>
      <c r="CJ72" s="1310"/>
      <c r="CK72" s="1310"/>
      <c r="CL72" s="1310"/>
      <c r="CM72" s="1310"/>
      <c r="CN72" s="1310" t="s">
        <v>555</v>
      </c>
      <c r="CO72" s="1310"/>
      <c r="CP72" s="1310"/>
      <c r="CQ72" s="1310"/>
      <c r="CR72" s="1310"/>
      <c r="CS72" s="1310"/>
      <c r="CT72" s="1310"/>
      <c r="CU72" s="1310"/>
      <c r="CV72" s="1310" t="s">
        <v>556</v>
      </c>
      <c r="CW72" s="1310"/>
      <c r="CX72" s="1310"/>
      <c r="CY72" s="1310"/>
      <c r="CZ72" s="1310"/>
      <c r="DA72" s="1310"/>
      <c r="DB72" s="1310"/>
      <c r="DC72" s="1310"/>
    </row>
    <row r="73" spans="2:107" ht="13.2" x14ac:dyDescent="0.2">
      <c r="B73" s="394"/>
      <c r="G73" s="1313"/>
      <c r="H73" s="1313"/>
      <c r="I73" s="1313"/>
      <c r="J73" s="1313"/>
      <c r="K73" s="1309"/>
      <c r="L73" s="1309"/>
      <c r="M73" s="1309"/>
      <c r="N73" s="1309"/>
      <c r="AM73" s="403"/>
      <c r="AN73" s="1308" t="s">
        <v>609</v>
      </c>
      <c r="AO73" s="1308"/>
      <c r="AP73" s="1308"/>
      <c r="AQ73" s="1308"/>
      <c r="AR73" s="1308"/>
      <c r="AS73" s="1308"/>
      <c r="AT73" s="1308"/>
      <c r="AU73" s="1308"/>
      <c r="AV73" s="1308"/>
      <c r="AW73" s="1308"/>
      <c r="AX73" s="1308"/>
      <c r="AY73" s="1308"/>
      <c r="AZ73" s="1308"/>
      <c r="BA73" s="1308"/>
      <c r="BB73" s="1308" t="s">
        <v>610</v>
      </c>
      <c r="BC73" s="1308"/>
      <c r="BD73" s="1308"/>
      <c r="BE73" s="1308"/>
      <c r="BF73" s="1308"/>
      <c r="BG73" s="1308"/>
      <c r="BH73" s="1308"/>
      <c r="BI73" s="1308"/>
      <c r="BJ73" s="1308"/>
      <c r="BK73" s="1308"/>
      <c r="BL73" s="1308"/>
      <c r="BM73" s="1308"/>
      <c r="BN73" s="1308"/>
      <c r="BO73" s="1308"/>
      <c r="BP73" s="1305"/>
      <c r="BQ73" s="1305"/>
      <c r="BR73" s="1305"/>
      <c r="BS73" s="1305"/>
      <c r="BT73" s="1305"/>
      <c r="BU73" s="1305"/>
      <c r="BV73" s="1305"/>
      <c r="BW73" s="1305"/>
      <c r="BX73" s="1305"/>
      <c r="BY73" s="1305"/>
      <c r="BZ73" s="1305"/>
      <c r="CA73" s="1305"/>
      <c r="CB73" s="1305"/>
      <c r="CC73" s="1305"/>
      <c r="CD73" s="1305"/>
      <c r="CE73" s="1305"/>
      <c r="CF73" s="1305"/>
      <c r="CG73" s="1305"/>
      <c r="CH73" s="1305"/>
      <c r="CI73" s="1305"/>
      <c r="CJ73" s="1305"/>
      <c r="CK73" s="1305"/>
      <c r="CL73" s="1305"/>
      <c r="CM73" s="1305"/>
      <c r="CN73" s="1305"/>
      <c r="CO73" s="1305"/>
      <c r="CP73" s="1305"/>
      <c r="CQ73" s="1305"/>
      <c r="CR73" s="1305"/>
      <c r="CS73" s="1305"/>
      <c r="CT73" s="1305"/>
      <c r="CU73" s="1305"/>
      <c r="CV73" s="1305"/>
      <c r="CW73" s="1305"/>
      <c r="CX73" s="1305"/>
      <c r="CY73" s="1305"/>
      <c r="CZ73" s="1305"/>
      <c r="DA73" s="1305"/>
      <c r="DB73" s="1305"/>
      <c r="DC73" s="1305"/>
    </row>
    <row r="74" spans="2:107" ht="13.2"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614</v>
      </c>
      <c r="BC75" s="1308"/>
      <c r="BD75" s="1308"/>
      <c r="BE75" s="1308"/>
      <c r="BF75" s="1308"/>
      <c r="BG75" s="1308"/>
      <c r="BH75" s="1308"/>
      <c r="BI75" s="1308"/>
      <c r="BJ75" s="1308"/>
      <c r="BK75" s="1308"/>
      <c r="BL75" s="1308"/>
      <c r="BM75" s="1308"/>
      <c r="BN75" s="1308"/>
      <c r="BO75" s="1308"/>
      <c r="BP75" s="1305">
        <v>4.5999999999999996</v>
      </c>
      <c r="BQ75" s="1305"/>
      <c r="BR75" s="1305"/>
      <c r="BS75" s="1305"/>
      <c r="BT75" s="1305"/>
      <c r="BU75" s="1305"/>
      <c r="BV75" s="1305"/>
      <c r="BW75" s="1305"/>
      <c r="BX75" s="1305">
        <v>4.2</v>
      </c>
      <c r="BY75" s="1305"/>
      <c r="BZ75" s="1305"/>
      <c r="CA75" s="1305"/>
      <c r="CB75" s="1305"/>
      <c r="CC75" s="1305"/>
      <c r="CD75" s="1305"/>
      <c r="CE75" s="1305"/>
      <c r="CF75" s="1305">
        <v>4</v>
      </c>
      <c r="CG75" s="1305"/>
      <c r="CH75" s="1305"/>
      <c r="CI75" s="1305"/>
      <c r="CJ75" s="1305"/>
      <c r="CK75" s="1305"/>
      <c r="CL75" s="1305"/>
      <c r="CM75" s="1305"/>
      <c r="CN75" s="1305">
        <v>3.9</v>
      </c>
      <c r="CO75" s="1305"/>
      <c r="CP75" s="1305"/>
      <c r="CQ75" s="1305"/>
      <c r="CR75" s="1305"/>
      <c r="CS75" s="1305"/>
      <c r="CT75" s="1305"/>
      <c r="CU75" s="1305"/>
      <c r="CV75" s="1305">
        <v>3.8</v>
      </c>
      <c r="CW75" s="1305"/>
      <c r="CX75" s="1305"/>
      <c r="CY75" s="1305"/>
      <c r="CZ75" s="1305"/>
      <c r="DA75" s="1305"/>
      <c r="DB75" s="1305"/>
      <c r="DC75" s="1305"/>
    </row>
    <row r="76" spans="2:107" ht="13.2"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1"/>
      <c r="H77" s="1311"/>
      <c r="I77" s="1311"/>
      <c r="J77" s="1311"/>
      <c r="K77" s="1309"/>
      <c r="L77" s="1309"/>
      <c r="M77" s="1309"/>
      <c r="N77" s="1309"/>
      <c r="AN77" s="1310" t="s">
        <v>612</v>
      </c>
      <c r="AO77" s="1310"/>
      <c r="AP77" s="1310"/>
      <c r="AQ77" s="1310"/>
      <c r="AR77" s="1310"/>
      <c r="AS77" s="1310"/>
      <c r="AT77" s="1310"/>
      <c r="AU77" s="1310"/>
      <c r="AV77" s="1310"/>
      <c r="AW77" s="1310"/>
      <c r="AX77" s="1310"/>
      <c r="AY77" s="1310"/>
      <c r="AZ77" s="1310"/>
      <c r="BA77" s="1310"/>
      <c r="BB77" s="1308" t="s">
        <v>610</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37.299999999999997</v>
      </c>
      <c r="BY77" s="1305"/>
      <c r="BZ77" s="1305"/>
      <c r="CA77" s="1305"/>
      <c r="CB77" s="1305"/>
      <c r="CC77" s="1305"/>
      <c r="CD77" s="1305"/>
      <c r="CE77" s="1305"/>
      <c r="CF77" s="1305">
        <v>33.1</v>
      </c>
      <c r="CG77" s="1305"/>
      <c r="CH77" s="1305"/>
      <c r="CI77" s="1305"/>
      <c r="CJ77" s="1305"/>
      <c r="CK77" s="1305"/>
      <c r="CL77" s="1305"/>
      <c r="CM77" s="1305"/>
      <c r="CN77" s="1305">
        <v>31.3</v>
      </c>
      <c r="CO77" s="1305"/>
      <c r="CP77" s="1305"/>
      <c r="CQ77" s="1305"/>
      <c r="CR77" s="1305"/>
      <c r="CS77" s="1305"/>
      <c r="CT77" s="1305"/>
      <c r="CU77" s="1305"/>
      <c r="CV77" s="1305">
        <v>25.3</v>
      </c>
      <c r="CW77" s="1305"/>
      <c r="CX77" s="1305"/>
      <c r="CY77" s="1305"/>
      <c r="CZ77" s="1305"/>
      <c r="DA77" s="1305"/>
      <c r="DB77" s="1305"/>
      <c r="DC77" s="1305"/>
    </row>
    <row r="78" spans="2:107" ht="13.2"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614</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7.8</v>
      </c>
      <c r="BY79" s="1305"/>
      <c r="BZ79" s="1305"/>
      <c r="CA79" s="1305"/>
      <c r="CB79" s="1305"/>
      <c r="CC79" s="1305"/>
      <c r="CD79" s="1305"/>
      <c r="CE79" s="1305"/>
      <c r="CF79" s="1305">
        <v>7.5</v>
      </c>
      <c r="CG79" s="1305"/>
      <c r="CH79" s="1305"/>
      <c r="CI79" s="1305"/>
      <c r="CJ79" s="1305"/>
      <c r="CK79" s="1305"/>
      <c r="CL79" s="1305"/>
      <c r="CM79" s="1305"/>
      <c r="CN79" s="1305">
        <v>7.2</v>
      </c>
      <c r="CO79" s="1305"/>
      <c r="CP79" s="1305"/>
      <c r="CQ79" s="1305"/>
      <c r="CR79" s="1305"/>
      <c r="CS79" s="1305"/>
      <c r="CT79" s="1305"/>
      <c r="CU79" s="1305"/>
      <c r="CV79" s="1305">
        <v>6.9</v>
      </c>
      <c r="CW79" s="1305"/>
      <c r="CX79" s="1305"/>
      <c r="CY79" s="1305"/>
      <c r="CZ79" s="1305"/>
      <c r="DA79" s="1305"/>
      <c r="DB79" s="1305"/>
      <c r="DC79" s="1305"/>
    </row>
    <row r="80" spans="2:107" ht="13.2"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3ZsdwzpwmA25ulyBPURBXai44t4Rh5orgk48bJg1QRoCxAw7ZmHReQ3xQQWA/JDcUlktKxXRRsx3looh6lf4lg==" saltValue="d2gdKFsrT89eh3TBHD/df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836DB-D0FA-42CC-8F7B-478ED4144EB3}">
  <sheetPr>
    <pageSetUpPr fitToPage="1"/>
  </sheetPr>
  <dimension ref="A1:DR135"/>
  <sheetViews>
    <sheetView showGridLines="0" topLeftCell="A97" zoomScale="80" zoomScaleNormal="80" zoomScaleSheetLayoutView="70" workbookViewId="0">
      <selection activeCell="AN65" sqref="AN65:DC69"/>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H5HuNKIDE7TCHkMs5uubOhoXbo4qclULCYsBgIVDuJHN/jizUIkvlLJZQXUQAu69Z/npwt8VKQwfS37djV990Q==" saltValue="RMM8vs/ProReYobBdJkTW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14EC6-0FD8-45E9-8A7A-C6D90A0E8F05}">
  <sheetPr>
    <pageSetUpPr fitToPage="1"/>
  </sheetPr>
  <dimension ref="A1:DR135"/>
  <sheetViews>
    <sheetView showGridLines="0" topLeftCell="A88" zoomScale="70" zoomScaleNormal="70" zoomScaleSheetLayoutView="55" workbookViewId="0">
      <selection activeCell="AN65" sqref="AN65:DC69"/>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498</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TqU2lgphsXC+Tkg5b8SBaLZ/oN7XGfvYLsxC6CV8j+6QXG6Zo3c2uTYvndn6B1gudRhwBK6KuXQxhuH3dLireQ==" saltValue="vAludsCm6Ra77qAn7LRqQ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549</v>
      </c>
      <c r="G2" s="156"/>
      <c r="H2" s="157"/>
    </row>
    <row r="3" spans="1:8" x14ac:dyDescent="0.2">
      <c r="A3" s="153" t="s">
        <v>542</v>
      </c>
      <c r="B3" s="158"/>
      <c r="C3" s="159"/>
      <c r="D3" s="160">
        <v>44721</v>
      </c>
      <c r="E3" s="161"/>
      <c r="F3" s="162">
        <v>66255</v>
      </c>
      <c r="G3" s="163"/>
      <c r="H3" s="164"/>
    </row>
    <row r="4" spans="1:8" x14ac:dyDescent="0.2">
      <c r="A4" s="165"/>
      <c r="B4" s="166"/>
      <c r="C4" s="167"/>
      <c r="D4" s="168">
        <v>29146</v>
      </c>
      <c r="E4" s="169"/>
      <c r="F4" s="170">
        <v>31822</v>
      </c>
      <c r="G4" s="171"/>
      <c r="H4" s="172"/>
    </row>
    <row r="5" spans="1:8" x14ac:dyDescent="0.2">
      <c r="A5" s="153" t="s">
        <v>544</v>
      </c>
      <c r="B5" s="158"/>
      <c r="C5" s="159"/>
      <c r="D5" s="160">
        <v>53908</v>
      </c>
      <c r="E5" s="161"/>
      <c r="F5" s="162">
        <v>54227</v>
      </c>
      <c r="G5" s="163"/>
      <c r="H5" s="164"/>
    </row>
    <row r="6" spans="1:8" x14ac:dyDescent="0.2">
      <c r="A6" s="165"/>
      <c r="B6" s="166"/>
      <c r="C6" s="167"/>
      <c r="D6" s="168">
        <v>24419</v>
      </c>
      <c r="E6" s="169"/>
      <c r="F6" s="170">
        <v>29694</v>
      </c>
      <c r="G6" s="171"/>
      <c r="H6" s="172"/>
    </row>
    <row r="7" spans="1:8" x14ac:dyDescent="0.2">
      <c r="A7" s="153" t="s">
        <v>545</v>
      </c>
      <c r="B7" s="158"/>
      <c r="C7" s="159"/>
      <c r="D7" s="160">
        <v>31977</v>
      </c>
      <c r="E7" s="161"/>
      <c r="F7" s="162">
        <v>57295</v>
      </c>
      <c r="G7" s="163"/>
      <c r="H7" s="164"/>
    </row>
    <row r="8" spans="1:8" x14ac:dyDescent="0.2">
      <c r="A8" s="165"/>
      <c r="B8" s="166"/>
      <c r="C8" s="167"/>
      <c r="D8" s="168">
        <v>21195</v>
      </c>
      <c r="E8" s="169"/>
      <c r="F8" s="170">
        <v>32771</v>
      </c>
      <c r="G8" s="171"/>
      <c r="H8" s="172"/>
    </row>
    <row r="9" spans="1:8" x14ac:dyDescent="0.2">
      <c r="A9" s="153" t="s">
        <v>546</v>
      </c>
      <c r="B9" s="158"/>
      <c r="C9" s="159"/>
      <c r="D9" s="160">
        <v>37675</v>
      </c>
      <c r="E9" s="161"/>
      <c r="F9" s="162">
        <v>54110</v>
      </c>
      <c r="G9" s="163"/>
      <c r="H9" s="164"/>
    </row>
    <row r="10" spans="1:8" x14ac:dyDescent="0.2">
      <c r="A10" s="165"/>
      <c r="B10" s="166"/>
      <c r="C10" s="167"/>
      <c r="D10" s="168">
        <v>27147</v>
      </c>
      <c r="E10" s="169"/>
      <c r="F10" s="170">
        <v>30620</v>
      </c>
      <c r="G10" s="171"/>
      <c r="H10" s="172"/>
    </row>
    <row r="11" spans="1:8" x14ac:dyDescent="0.2">
      <c r="A11" s="153" t="s">
        <v>547</v>
      </c>
      <c r="B11" s="158"/>
      <c r="C11" s="159"/>
      <c r="D11" s="160">
        <v>34325</v>
      </c>
      <c r="E11" s="161"/>
      <c r="F11" s="162">
        <v>54684</v>
      </c>
      <c r="G11" s="163"/>
      <c r="H11" s="164"/>
    </row>
    <row r="12" spans="1:8" x14ac:dyDescent="0.2">
      <c r="A12" s="165"/>
      <c r="B12" s="166"/>
      <c r="C12" s="173"/>
      <c r="D12" s="168">
        <v>24569</v>
      </c>
      <c r="E12" s="169"/>
      <c r="F12" s="170">
        <v>32829</v>
      </c>
      <c r="G12" s="171"/>
      <c r="H12" s="172"/>
    </row>
    <row r="13" spans="1:8" x14ac:dyDescent="0.2">
      <c r="A13" s="153"/>
      <c r="B13" s="158"/>
      <c r="C13" s="174"/>
      <c r="D13" s="175">
        <v>40521</v>
      </c>
      <c r="E13" s="176"/>
      <c r="F13" s="177">
        <v>57314</v>
      </c>
      <c r="G13" s="178"/>
      <c r="H13" s="164"/>
    </row>
    <row r="14" spans="1:8" x14ac:dyDescent="0.2">
      <c r="A14" s="165"/>
      <c r="B14" s="166"/>
      <c r="C14" s="167"/>
      <c r="D14" s="168">
        <v>25295</v>
      </c>
      <c r="E14" s="169"/>
      <c r="F14" s="170">
        <v>31547</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7.67</v>
      </c>
      <c r="C19" s="179">
        <f>ROUND(VALUE(SUBSTITUTE(実質収支比率等に係る経年分析!G$48,"▲","-")),2)</f>
        <v>6.44</v>
      </c>
      <c r="D19" s="179">
        <f>ROUND(VALUE(SUBSTITUTE(実質収支比率等に係る経年分析!H$48,"▲","-")),2)</f>
        <v>10.47</v>
      </c>
      <c r="E19" s="179">
        <f>ROUND(VALUE(SUBSTITUTE(実質収支比率等に係る経年分析!I$48,"▲","-")),2)</f>
        <v>8.1</v>
      </c>
      <c r="F19" s="179">
        <f>ROUND(VALUE(SUBSTITUTE(実質収支比率等に係る経年分析!J$48,"▲","-")),2)</f>
        <v>8.8000000000000007</v>
      </c>
    </row>
    <row r="20" spans="1:11" x14ac:dyDescent="0.2">
      <c r="A20" s="179" t="s">
        <v>54</v>
      </c>
      <c r="B20" s="179">
        <f>ROUND(VALUE(SUBSTITUTE(実質収支比率等に係る経年分析!F$47,"▲","-")),2)</f>
        <v>70.88</v>
      </c>
      <c r="C20" s="179">
        <f>ROUND(VALUE(SUBSTITUTE(実質収支比率等に係る経年分析!G$47,"▲","-")),2)</f>
        <v>77.459999999999994</v>
      </c>
      <c r="D20" s="179">
        <f>ROUND(VALUE(SUBSTITUTE(実質収支比率等に係る経年分析!H$47,"▲","-")),2)</f>
        <v>76.92</v>
      </c>
      <c r="E20" s="179">
        <f>ROUND(VALUE(SUBSTITUTE(実質収支比率等に係る経年分析!I$47,"▲","-")),2)</f>
        <v>73.599999999999994</v>
      </c>
      <c r="F20" s="179">
        <f>ROUND(VALUE(SUBSTITUTE(実質収支比率等に係る経年分析!J$47,"▲","-")),2)</f>
        <v>69.790000000000006</v>
      </c>
    </row>
    <row r="21" spans="1:11" x14ac:dyDescent="0.2">
      <c r="A21" s="179" t="s">
        <v>55</v>
      </c>
      <c r="B21" s="179">
        <f>IF(ISNUMBER(VALUE(SUBSTITUTE(実質収支比率等に係る経年分析!F$49,"▲","-"))),ROUND(VALUE(SUBSTITUTE(実質収支比率等に係る経年分析!F$49,"▲","-")),2),NA())</f>
        <v>-3.86</v>
      </c>
      <c r="C21" s="179">
        <f>IF(ISNUMBER(VALUE(SUBSTITUTE(実質収支比率等に係る経年分析!G$49,"▲","-"))),ROUND(VALUE(SUBSTITUTE(実質収支比率等に係る経年分析!G$49,"▲","-")),2),NA())</f>
        <v>1.1499999999999999</v>
      </c>
      <c r="D21" s="179">
        <f>IF(ISNUMBER(VALUE(SUBSTITUTE(実質収支比率等に係る経年分析!H$49,"▲","-"))),ROUND(VALUE(SUBSTITUTE(実質収支比率等に係る経年分析!H$49,"▲","-")),2),NA())</f>
        <v>-1.04</v>
      </c>
      <c r="E21" s="179">
        <f>IF(ISNUMBER(VALUE(SUBSTITUTE(実質収支比率等に係る経年分析!I$49,"▲","-"))),ROUND(VALUE(SUBSTITUTE(実質収支比率等に係る経年分析!I$49,"▲","-")),2),NA())</f>
        <v>-11.98</v>
      </c>
      <c r="F21" s="179">
        <f>IF(ISNUMBER(VALUE(SUBSTITUTE(実質収支比率等に係る経年分析!J$49,"▲","-"))),ROUND(VALUE(SUBSTITUTE(実質収支比率等に係る経年分析!J$49,"▲","-")),2),NA())</f>
        <v>-7.53</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13.04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11.07</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0.25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0.14000000000000001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0.06</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7.0000000000000007E-2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0.02</v>
      </c>
    </row>
    <row r="30" spans="1:11" x14ac:dyDescent="0.2">
      <c r="A30" s="180" t="str">
        <f>IF(連結実質赤字比率に係る赤字・黒字の構成分析!C$40="",NA(),連結実質赤字比率に係る赤字・黒字の構成分析!C$40)</f>
        <v>富弘美術館事業特別会計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0.08</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0.05</v>
      </c>
    </row>
    <row r="31" spans="1:11" x14ac:dyDescent="0.2">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0.44</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0.28999999999999998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0.55000000000000004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0.42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0.26</v>
      </c>
    </row>
    <row r="32" spans="1:11" x14ac:dyDescent="0.2">
      <c r="A32" s="180" t="str">
        <f>IF(連結実質赤字比率に係る赤字・黒字の構成分析!C$38="",NA(),連結実質赤字比率に係る赤字・黒字の構成分析!C$38)</f>
        <v>太陽光発電事業特別会計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0.32</v>
      </c>
    </row>
    <row r="33" spans="1:16" x14ac:dyDescent="0.2">
      <c r="A33" s="180" t="str">
        <f>IF(連結実質赤字比率に係る赤字・黒字の構成分析!C$37="",NA(),連結実質赤字比率に係る赤字・黒字の構成分析!C$37)</f>
        <v>国民健康保険（事業勘定）特別会計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0.22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0.49</v>
      </c>
    </row>
    <row r="34" spans="1:16" x14ac:dyDescent="0.2">
      <c r="A34" s="180" t="str">
        <f>IF(連結実質赤字比率に係る赤字・黒字の構成分析!C$36="",NA(),連結実質赤字比率に係る赤字・黒字の構成分析!C$36)</f>
        <v>介護保険（保険事業勘定）特別会計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0.56000000000000005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0.75</v>
      </c>
    </row>
    <row r="35" spans="1:16" x14ac:dyDescent="0.2">
      <c r="A35" s="180" t="str">
        <f>IF(連結実質赤字比率に係る赤字・黒字の構成分析!C$35="",NA(),連結実質赤字比率に係る赤字・黒字の構成分析!C$35)</f>
        <v>競艇事業特別会計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2.95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2.83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2.84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2.62</v>
      </c>
    </row>
    <row r="36" spans="1:16" x14ac:dyDescent="0.2">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7.58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6.33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10.38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8.0299999999999994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8.74</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1532</v>
      </c>
      <c r="E42" s="181"/>
      <c r="F42" s="181"/>
      <c r="G42" s="181">
        <f>'実質公債費比率（分子）の構造'!L$52</f>
        <v>1543</v>
      </c>
      <c r="H42" s="181"/>
      <c r="I42" s="181"/>
      <c r="J42" s="181">
        <f>'実質公債費比率（分子）の構造'!M$52</f>
        <v>1582</v>
      </c>
      <c r="K42" s="181"/>
      <c r="L42" s="181"/>
      <c r="M42" s="181">
        <f>'実質公債費比率（分子）の構造'!N$52</f>
        <v>1544</v>
      </c>
      <c r="N42" s="181"/>
      <c r="O42" s="181"/>
      <c r="P42" s="181">
        <f>'実質公債費比率（分子）の構造'!O$52</f>
        <v>1500</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2</v>
      </c>
      <c r="C44" s="181"/>
      <c r="D44" s="181"/>
      <c r="E44" s="181">
        <f>'実質公債費比率（分子）の構造'!L$50</f>
        <v>2</v>
      </c>
      <c r="F44" s="181"/>
      <c r="G44" s="181"/>
      <c r="H44" s="181">
        <f>'実質公債費比率（分子）の構造'!M$50</f>
        <v>1</v>
      </c>
      <c r="I44" s="181"/>
      <c r="J44" s="181"/>
      <c r="K44" s="181">
        <f>'実質公債費比率（分子）の構造'!N$50</f>
        <v>1</v>
      </c>
      <c r="L44" s="181"/>
      <c r="M44" s="181"/>
      <c r="N44" s="181">
        <f>'実質公債費比率（分子）の構造'!O$50</f>
        <v>0</v>
      </c>
      <c r="O44" s="181"/>
      <c r="P44" s="181"/>
    </row>
    <row r="45" spans="1:16" x14ac:dyDescent="0.2">
      <c r="A45" s="181" t="s">
        <v>65</v>
      </c>
      <c r="B45" s="181">
        <f>'実質公債費比率（分子）の構造'!K$49</f>
        <v>64</v>
      </c>
      <c r="C45" s="181"/>
      <c r="D45" s="181"/>
      <c r="E45" s="181">
        <f>'実質公債費比率（分子）の構造'!L$49</f>
        <v>65</v>
      </c>
      <c r="F45" s="181"/>
      <c r="G45" s="181"/>
      <c r="H45" s="181">
        <f>'実質公債費比率（分子）の構造'!M$49</f>
        <v>80</v>
      </c>
      <c r="I45" s="181"/>
      <c r="J45" s="181"/>
      <c r="K45" s="181">
        <f>'実質公債費比率（分子）の構造'!N$49</f>
        <v>74</v>
      </c>
      <c r="L45" s="181"/>
      <c r="M45" s="181"/>
      <c r="N45" s="181">
        <f>'実質公債費比率（分子）の構造'!O$49</f>
        <v>68</v>
      </c>
      <c r="O45" s="181"/>
      <c r="P45" s="181"/>
    </row>
    <row r="46" spans="1:16" x14ac:dyDescent="0.2">
      <c r="A46" s="181" t="s">
        <v>66</v>
      </c>
      <c r="B46" s="181">
        <f>'実質公債費比率（分子）の構造'!K$48</f>
        <v>409</v>
      </c>
      <c r="C46" s="181"/>
      <c r="D46" s="181"/>
      <c r="E46" s="181">
        <f>'実質公債費比率（分子）の構造'!L$48</f>
        <v>419</v>
      </c>
      <c r="F46" s="181"/>
      <c r="G46" s="181"/>
      <c r="H46" s="181">
        <f>'実質公債費比率（分子）の構造'!M$48</f>
        <v>439</v>
      </c>
      <c r="I46" s="181"/>
      <c r="J46" s="181"/>
      <c r="K46" s="181">
        <f>'実質公債費比率（分子）の構造'!N$48</f>
        <v>410</v>
      </c>
      <c r="L46" s="181"/>
      <c r="M46" s="181"/>
      <c r="N46" s="181">
        <f>'実質公債費比率（分子）の構造'!O$48</f>
        <v>439</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1471</v>
      </c>
      <c r="C49" s="181"/>
      <c r="D49" s="181"/>
      <c r="E49" s="181">
        <f>'実質公債費比率（分子）の構造'!L$45</f>
        <v>1474</v>
      </c>
      <c r="F49" s="181"/>
      <c r="G49" s="181"/>
      <c r="H49" s="181">
        <f>'実質公債費比率（分子）の構造'!M$45</f>
        <v>1506</v>
      </c>
      <c r="I49" s="181"/>
      <c r="J49" s="181"/>
      <c r="K49" s="181">
        <f>'実質公債費比率（分子）の構造'!N$45</f>
        <v>1423</v>
      </c>
      <c r="L49" s="181"/>
      <c r="M49" s="181"/>
      <c r="N49" s="181">
        <f>'実質公債費比率（分子）の構造'!O$45</f>
        <v>1374</v>
      </c>
      <c r="O49" s="181"/>
      <c r="P49" s="181"/>
    </row>
    <row r="50" spans="1:16" x14ac:dyDescent="0.2">
      <c r="A50" s="181" t="s">
        <v>70</v>
      </c>
      <c r="B50" s="181" t="e">
        <f>NA()</f>
        <v>#N/A</v>
      </c>
      <c r="C50" s="181">
        <f>IF(ISNUMBER('実質公債費比率（分子）の構造'!K$53),'実質公債費比率（分子）の構造'!K$53,NA())</f>
        <v>414</v>
      </c>
      <c r="D50" s="181" t="e">
        <f>NA()</f>
        <v>#N/A</v>
      </c>
      <c r="E50" s="181" t="e">
        <f>NA()</f>
        <v>#N/A</v>
      </c>
      <c r="F50" s="181">
        <f>IF(ISNUMBER('実質公債費比率（分子）の構造'!L$53),'実質公債費比率（分子）の構造'!L$53,NA())</f>
        <v>417</v>
      </c>
      <c r="G50" s="181" t="e">
        <f>NA()</f>
        <v>#N/A</v>
      </c>
      <c r="H50" s="181" t="e">
        <f>NA()</f>
        <v>#N/A</v>
      </c>
      <c r="I50" s="181">
        <f>IF(ISNUMBER('実質公債費比率（分子）の構造'!M$53),'実質公債費比率（分子）の構造'!M$53,NA())</f>
        <v>444</v>
      </c>
      <c r="J50" s="181" t="e">
        <f>NA()</f>
        <v>#N/A</v>
      </c>
      <c r="K50" s="181" t="e">
        <f>NA()</f>
        <v>#N/A</v>
      </c>
      <c r="L50" s="181">
        <f>IF(ISNUMBER('実質公債費比率（分子）の構造'!N$53),'実質公債費比率（分子）の構造'!N$53,NA())</f>
        <v>364</v>
      </c>
      <c r="M50" s="181" t="e">
        <f>NA()</f>
        <v>#N/A</v>
      </c>
      <c r="N50" s="181" t="e">
        <f>NA()</f>
        <v>#N/A</v>
      </c>
      <c r="O50" s="181">
        <f>IF(ISNUMBER('実質公債費比率（分子）の構造'!O$53),'実質公債費比率（分子）の構造'!O$53,NA())</f>
        <v>381</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16354</v>
      </c>
      <c r="E56" s="180"/>
      <c r="F56" s="180"/>
      <c r="G56" s="180">
        <f>'将来負担比率（分子）の構造'!J$52</f>
        <v>16289</v>
      </c>
      <c r="H56" s="180"/>
      <c r="I56" s="180"/>
      <c r="J56" s="180">
        <f>'将来負担比率（分子）の構造'!K$52</f>
        <v>15906</v>
      </c>
      <c r="K56" s="180"/>
      <c r="L56" s="180"/>
      <c r="M56" s="180">
        <f>'将来負担比率（分子）の構造'!L$52</f>
        <v>16058</v>
      </c>
      <c r="N56" s="180"/>
      <c r="O56" s="180"/>
      <c r="P56" s="180">
        <f>'将来負担比率（分子）の構造'!M$52</f>
        <v>16060</v>
      </c>
    </row>
    <row r="57" spans="1:16" x14ac:dyDescent="0.2">
      <c r="A57" s="180" t="s">
        <v>41</v>
      </c>
      <c r="B57" s="180"/>
      <c r="C57" s="180"/>
      <c r="D57" s="180">
        <f>'将来負担比率（分子）の構造'!I$51</f>
        <v>120</v>
      </c>
      <c r="E57" s="180"/>
      <c r="F57" s="180"/>
      <c r="G57" s="180">
        <f>'将来負担比率（分子）の構造'!J$51</f>
        <v>100</v>
      </c>
      <c r="H57" s="180"/>
      <c r="I57" s="180"/>
      <c r="J57" s="180">
        <f>'将来負担比率（分子）の構造'!K$51</f>
        <v>79</v>
      </c>
      <c r="K57" s="180"/>
      <c r="L57" s="180"/>
      <c r="M57" s="180">
        <f>'将来負担比率（分子）の構造'!L$51</f>
        <v>58</v>
      </c>
      <c r="N57" s="180"/>
      <c r="O57" s="180"/>
      <c r="P57" s="180">
        <f>'将来負担比率（分子）の構造'!M$51</f>
        <v>36</v>
      </c>
    </row>
    <row r="58" spans="1:16" x14ac:dyDescent="0.2">
      <c r="A58" s="180" t="s">
        <v>40</v>
      </c>
      <c r="B58" s="180"/>
      <c r="C58" s="180"/>
      <c r="D58" s="180">
        <f>'将来負担比率（分子）の構造'!I$50</f>
        <v>13936</v>
      </c>
      <c r="E58" s="180"/>
      <c r="F58" s="180"/>
      <c r="G58" s="180">
        <f>'将来負担比率（分子）の構造'!J$50</f>
        <v>14845</v>
      </c>
      <c r="H58" s="180"/>
      <c r="I58" s="180"/>
      <c r="J58" s="180">
        <f>'将来負担比率（分子）の構造'!K$50</f>
        <v>14728</v>
      </c>
      <c r="K58" s="180"/>
      <c r="L58" s="180"/>
      <c r="M58" s="180">
        <f>'将来負担比率（分子）の構造'!L$50</f>
        <v>14530</v>
      </c>
      <c r="N58" s="180"/>
      <c r="O58" s="180"/>
      <c r="P58" s="180">
        <f>'将来負担比率（分子）の構造'!M$50</f>
        <v>14148</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f>'将来負担比率（分子）の構造'!I$46</f>
        <v>46</v>
      </c>
      <c r="C61" s="180"/>
      <c r="D61" s="180"/>
      <c r="E61" s="180">
        <f>'将来負担比率（分子）の構造'!J$46</f>
        <v>28</v>
      </c>
      <c r="F61" s="180"/>
      <c r="G61" s="180"/>
      <c r="H61" s="180">
        <f>'将来負担比率（分子）の構造'!K$46</f>
        <v>33</v>
      </c>
      <c r="I61" s="180"/>
      <c r="J61" s="180"/>
      <c r="K61" s="180">
        <f>'将来負担比率（分子）の構造'!L$46</f>
        <v>13</v>
      </c>
      <c r="L61" s="180"/>
      <c r="M61" s="180"/>
      <c r="N61" s="180">
        <f>'将来負担比率（分子）の構造'!M$46</f>
        <v>9</v>
      </c>
      <c r="O61" s="180"/>
      <c r="P61" s="180"/>
    </row>
    <row r="62" spans="1:16" x14ac:dyDescent="0.2">
      <c r="A62" s="180" t="s">
        <v>34</v>
      </c>
      <c r="B62" s="180">
        <f>'将来負担比率（分子）の構造'!I$45</f>
        <v>3139</v>
      </c>
      <c r="C62" s="180"/>
      <c r="D62" s="180"/>
      <c r="E62" s="180">
        <f>'将来負担比率（分子）の構造'!J$45</f>
        <v>2983</v>
      </c>
      <c r="F62" s="180"/>
      <c r="G62" s="180"/>
      <c r="H62" s="180">
        <f>'将来負担比率（分子）の構造'!K$45</f>
        <v>2968</v>
      </c>
      <c r="I62" s="180"/>
      <c r="J62" s="180"/>
      <c r="K62" s="180">
        <f>'将来負担比率（分子）の構造'!L$45</f>
        <v>2917</v>
      </c>
      <c r="L62" s="180"/>
      <c r="M62" s="180"/>
      <c r="N62" s="180">
        <f>'将来負担比率（分子）の構造'!M$45</f>
        <v>2743</v>
      </c>
      <c r="O62" s="180"/>
      <c r="P62" s="180"/>
    </row>
    <row r="63" spans="1:16" x14ac:dyDescent="0.2">
      <c r="A63" s="180" t="s">
        <v>33</v>
      </c>
      <c r="B63" s="180">
        <f>'将来負担比率（分子）の構造'!I$44</f>
        <v>327</v>
      </c>
      <c r="C63" s="180"/>
      <c r="D63" s="180"/>
      <c r="E63" s="180">
        <f>'将来負担比率（分子）の構造'!J$44</f>
        <v>291</v>
      </c>
      <c r="F63" s="180"/>
      <c r="G63" s="180"/>
      <c r="H63" s="180">
        <f>'将来負担比率（分子）の構造'!K$44</f>
        <v>276</v>
      </c>
      <c r="I63" s="180"/>
      <c r="J63" s="180"/>
      <c r="K63" s="180">
        <f>'将来負担比率（分子）の構造'!L$44</f>
        <v>221</v>
      </c>
      <c r="L63" s="180"/>
      <c r="M63" s="180"/>
      <c r="N63" s="180">
        <f>'将来負担比率（分子）の構造'!M$44</f>
        <v>168</v>
      </c>
      <c r="O63" s="180"/>
      <c r="P63" s="180"/>
    </row>
    <row r="64" spans="1:16" x14ac:dyDescent="0.2">
      <c r="A64" s="180" t="s">
        <v>32</v>
      </c>
      <c r="B64" s="180">
        <f>'将来負担比率（分子）の構造'!I$43</f>
        <v>6235</v>
      </c>
      <c r="C64" s="180"/>
      <c r="D64" s="180"/>
      <c r="E64" s="180">
        <f>'将来負担比率（分子）の構造'!J$43</f>
        <v>6135</v>
      </c>
      <c r="F64" s="180"/>
      <c r="G64" s="180"/>
      <c r="H64" s="180">
        <f>'将来負担比率（分子）の構造'!K$43</f>
        <v>6074</v>
      </c>
      <c r="I64" s="180"/>
      <c r="J64" s="180"/>
      <c r="K64" s="180">
        <f>'将来負担比率（分子）の構造'!L$43</f>
        <v>5976</v>
      </c>
      <c r="L64" s="180"/>
      <c r="M64" s="180"/>
      <c r="N64" s="180">
        <f>'将来負担比率（分子）の構造'!M$43</f>
        <v>6059</v>
      </c>
      <c r="O64" s="180"/>
      <c r="P64" s="180"/>
    </row>
    <row r="65" spans="1:16" x14ac:dyDescent="0.2">
      <c r="A65" s="180" t="s">
        <v>31</v>
      </c>
      <c r="B65" s="180">
        <f>'将来負担比率（分子）の構造'!I$42</f>
        <v>6</v>
      </c>
      <c r="C65" s="180"/>
      <c r="D65" s="180"/>
      <c r="E65" s="180">
        <f>'将来負担比率（分子）の構造'!J$42</f>
        <v>4</v>
      </c>
      <c r="F65" s="180"/>
      <c r="G65" s="180"/>
      <c r="H65" s="180">
        <f>'将来負担比率（分子）の構造'!K$42</f>
        <v>3</v>
      </c>
      <c r="I65" s="180"/>
      <c r="J65" s="180"/>
      <c r="K65" s="180">
        <f>'将来負担比率（分子）の構造'!L$42</f>
        <v>3</v>
      </c>
      <c r="L65" s="180"/>
      <c r="M65" s="180"/>
      <c r="N65" s="180">
        <f>'将来負担比率（分子）の構造'!M$42</f>
        <v>3</v>
      </c>
      <c r="O65" s="180"/>
      <c r="P65" s="180"/>
    </row>
    <row r="66" spans="1:16" x14ac:dyDescent="0.2">
      <c r="A66" s="180" t="s">
        <v>30</v>
      </c>
      <c r="B66" s="180">
        <f>'将来負担比率（分子）の構造'!I$41</f>
        <v>14131</v>
      </c>
      <c r="C66" s="180"/>
      <c r="D66" s="180"/>
      <c r="E66" s="180">
        <f>'将来負担比率（分子）の構造'!J$41</f>
        <v>14275</v>
      </c>
      <c r="F66" s="180"/>
      <c r="G66" s="180"/>
      <c r="H66" s="180">
        <f>'将来負担比率（分子）の構造'!K$41</f>
        <v>13925</v>
      </c>
      <c r="I66" s="180"/>
      <c r="J66" s="180"/>
      <c r="K66" s="180">
        <f>'将来負担比率（分子）の構造'!L$41</f>
        <v>13977</v>
      </c>
      <c r="L66" s="180"/>
      <c r="M66" s="180"/>
      <c r="N66" s="180">
        <f>'将来負担比率（分子）の構造'!M$41</f>
        <v>14040</v>
      </c>
      <c r="O66" s="180"/>
      <c r="P66" s="180"/>
    </row>
    <row r="67" spans="1:16" x14ac:dyDescent="0.2">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9121</v>
      </c>
      <c r="C72" s="184">
        <f>基金残高に係る経年分析!G55</f>
        <v>8625</v>
      </c>
      <c r="D72" s="184">
        <f>基金残高に係る経年分析!H55</f>
        <v>8141</v>
      </c>
    </row>
    <row r="73" spans="1:16" x14ac:dyDescent="0.2">
      <c r="A73" s="183" t="s">
        <v>77</v>
      </c>
      <c r="B73" s="184">
        <f>基金残高に係る経年分析!F56</f>
        <v>502</v>
      </c>
      <c r="C73" s="184">
        <f>基金残高に係る経年分析!G56</f>
        <v>503</v>
      </c>
      <c r="D73" s="184">
        <f>基金残高に係る経年分析!H56</f>
        <v>505</v>
      </c>
    </row>
    <row r="74" spans="1:16" x14ac:dyDescent="0.2">
      <c r="A74" s="183" t="s">
        <v>78</v>
      </c>
      <c r="B74" s="184">
        <f>基金残高に係る経年分析!F57</f>
        <v>2243</v>
      </c>
      <c r="C74" s="184">
        <f>基金残高に係る経年分析!G57</f>
        <v>2441</v>
      </c>
      <c r="D74" s="184">
        <f>基金残高に係る経年分析!H57</f>
        <v>2437</v>
      </c>
    </row>
  </sheetData>
  <sheetProtection algorithmName="SHA-512" hashValue="gyI1QWlRq/SfLZFVLh4dDQGA4OXsqBIQ3lMZK/Lj6XIy/PoRkdDt6ia6SIVCavACTauDMjJ4y8UVbdCD2xPeRg==" saltValue="jIGrH5oYNPGKdaQl9T0Z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225</v>
      </c>
      <c r="C5" s="761"/>
      <c r="D5" s="761"/>
      <c r="E5" s="761"/>
      <c r="F5" s="761"/>
      <c r="G5" s="761"/>
      <c r="H5" s="761"/>
      <c r="I5" s="761"/>
      <c r="J5" s="761"/>
      <c r="K5" s="761"/>
      <c r="L5" s="761"/>
      <c r="M5" s="761"/>
      <c r="N5" s="761"/>
      <c r="O5" s="761"/>
      <c r="P5" s="761"/>
      <c r="Q5" s="762"/>
      <c r="R5" s="726">
        <v>6233395</v>
      </c>
      <c r="S5" s="727"/>
      <c r="T5" s="727"/>
      <c r="U5" s="727"/>
      <c r="V5" s="727"/>
      <c r="W5" s="727"/>
      <c r="X5" s="727"/>
      <c r="Y5" s="773"/>
      <c r="Z5" s="791">
        <v>31.6</v>
      </c>
      <c r="AA5" s="791"/>
      <c r="AB5" s="791"/>
      <c r="AC5" s="791"/>
      <c r="AD5" s="792">
        <v>6233395</v>
      </c>
      <c r="AE5" s="792"/>
      <c r="AF5" s="792"/>
      <c r="AG5" s="792"/>
      <c r="AH5" s="792"/>
      <c r="AI5" s="792"/>
      <c r="AJ5" s="792"/>
      <c r="AK5" s="792"/>
      <c r="AL5" s="774">
        <v>54.7</v>
      </c>
      <c r="AM5" s="743"/>
      <c r="AN5" s="743"/>
      <c r="AO5" s="775"/>
      <c r="AP5" s="760" t="s">
        <v>226</v>
      </c>
      <c r="AQ5" s="761"/>
      <c r="AR5" s="761"/>
      <c r="AS5" s="761"/>
      <c r="AT5" s="761"/>
      <c r="AU5" s="761"/>
      <c r="AV5" s="761"/>
      <c r="AW5" s="761"/>
      <c r="AX5" s="761"/>
      <c r="AY5" s="761"/>
      <c r="AZ5" s="761"/>
      <c r="BA5" s="761"/>
      <c r="BB5" s="761"/>
      <c r="BC5" s="761"/>
      <c r="BD5" s="761"/>
      <c r="BE5" s="761"/>
      <c r="BF5" s="762"/>
      <c r="BG5" s="661">
        <v>6233395</v>
      </c>
      <c r="BH5" s="664"/>
      <c r="BI5" s="664"/>
      <c r="BJ5" s="664"/>
      <c r="BK5" s="664"/>
      <c r="BL5" s="664"/>
      <c r="BM5" s="664"/>
      <c r="BN5" s="665"/>
      <c r="BO5" s="723">
        <v>100</v>
      </c>
      <c r="BP5" s="723"/>
      <c r="BQ5" s="723"/>
      <c r="BR5" s="723"/>
      <c r="BS5" s="724">
        <v>68303</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2">
      <c r="B6" s="658" t="s">
        <v>230</v>
      </c>
      <c r="C6" s="659"/>
      <c r="D6" s="659"/>
      <c r="E6" s="659"/>
      <c r="F6" s="659"/>
      <c r="G6" s="659"/>
      <c r="H6" s="659"/>
      <c r="I6" s="659"/>
      <c r="J6" s="659"/>
      <c r="K6" s="659"/>
      <c r="L6" s="659"/>
      <c r="M6" s="659"/>
      <c r="N6" s="659"/>
      <c r="O6" s="659"/>
      <c r="P6" s="659"/>
      <c r="Q6" s="660"/>
      <c r="R6" s="661">
        <v>184215</v>
      </c>
      <c r="S6" s="664"/>
      <c r="T6" s="664"/>
      <c r="U6" s="664"/>
      <c r="V6" s="664"/>
      <c r="W6" s="664"/>
      <c r="X6" s="664"/>
      <c r="Y6" s="665"/>
      <c r="Z6" s="723">
        <v>0.9</v>
      </c>
      <c r="AA6" s="723"/>
      <c r="AB6" s="723"/>
      <c r="AC6" s="723"/>
      <c r="AD6" s="724">
        <v>184215</v>
      </c>
      <c r="AE6" s="724"/>
      <c r="AF6" s="724"/>
      <c r="AG6" s="724"/>
      <c r="AH6" s="724"/>
      <c r="AI6" s="724"/>
      <c r="AJ6" s="724"/>
      <c r="AK6" s="724"/>
      <c r="AL6" s="666">
        <v>1.6</v>
      </c>
      <c r="AM6" s="667"/>
      <c r="AN6" s="667"/>
      <c r="AO6" s="725"/>
      <c r="AP6" s="658" t="s">
        <v>231</v>
      </c>
      <c r="AQ6" s="659"/>
      <c r="AR6" s="659"/>
      <c r="AS6" s="659"/>
      <c r="AT6" s="659"/>
      <c r="AU6" s="659"/>
      <c r="AV6" s="659"/>
      <c r="AW6" s="659"/>
      <c r="AX6" s="659"/>
      <c r="AY6" s="659"/>
      <c r="AZ6" s="659"/>
      <c r="BA6" s="659"/>
      <c r="BB6" s="659"/>
      <c r="BC6" s="659"/>
      <c r="BD6" s="659"/>
      <c r="BE6" s="659"/>
      <c r="BF6" s="660"/>
      <c r="BG6" s="661">
        <v>6233395</v>
      </c>
      <c r="BH6" s="664"/>
      <c r="BI6" s="664"/>
      <c r="BJ6" s="664"/>
      <c r="BK6" s="664"/>
      <c r="BL6" s="664"/>
      <c r="BM6" s="664"/>
      <c r="BN6" s="665"/>
      <c r="BO6" s="723">
        <v>100</v>
      </c>
      <c r="BP6" s="723"/>
      <c r="BQ6" s="723"/>
      <c r="BR6" s="723"/>
      <c r="BS6" s="724">
        <v>68303</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203151</v>
      </c>
      <c r="CS6" s="664"/>
      <c r="CT6" s="664"/>
      <c r="CU6" s="664"/>
      <c r="CV6" s="664"/>
      <c r="CW6" s="664"/>
      <c r="CX6" s="664"/>
      <c r="CY6" s="665"/>
      <c r="CZ6" s="774">
        <v>1.1000000000000001</v>
      </c>
      <c r="DA6" s="743"/>
      <c r="DB6" s="743"/>
      <c r="DC6" s="777"/>
      <c r="DD6" s="669" t="s">
        <v>233</v>
      </c>
      <c r="DE6" s="664"/>
      <c r="DF6" s="664"/>
      <c r="DG6" s="664"/>
      <c r="DH6" s="664"/>
      <c r="DI6" s="664"/>
      <c r="DJ6" s="664"/>
      <c r="DK6" s="664"/>
      <c r="DL6" s="664"/>
      <c r="DM6" s="664"/>
      <c r="DN6" s="664"/>
      <c r="DO6" s="664"/>
      <c r="DP6" s="665"/>
      <c r="DQ6" s="669">
        <v>203137</v>
      </c>
      <c r="DR6" s="664"/>
      <c r="DS6" s="664"/>
      <c r="DT6" s="664"/>
      <c r="DU6" s="664"/>
      <c r="DV6" s="664"/>
      <c r="DW6" s="664"/>
      <c r="DX6" s="664"/>
      <c r="DY6" s="664"/>
      <c r="DZ6" s="664"/>
      <c r="EA6" s="664"/>
      <c r="EB6" s="664"/>
      <c r="EC6" s="704"/>
    </row>
    <row r="7" spans="2:143" ht="11.25" customHeight="1" x14ac:dyDescent="0.2">
      <c r="B7" s="658" t="s">
        <v>234</v>
      </c>
      <c r="C7" s="659"/>
      <c r="D7" s="659"/>
      <c r="E7" s="659"/>
      <c r="F7" s="659"/>
      <c r="G7" s="659"/>
      <c r="H7" s="659"/>
      <c r="I7" s="659"/>
      <c r="J7" s="659"/>
      <c r="K7" s="659"/>
      <c r="L7" s="659"/>
      <c r="M7" s="659"/>
      <c r="N7" s="659"/>
      <c r="O7" s="659"/>
      <c r="P7" s="659"/>
      <c r="Q7" s="660"/>
      <c r="R7" s="661">
        <v>10100</v>
      </c>
      <c r="S7" s="664"/>
      <c r="T7" s="664"/>
      <c r="U7" s="664"/>
      <c r="V7" s="664"/>
      <c r="W7" s="664"/>
      <c r="X7" s="664"/>
      <c r="Y7" s="665"/>
      <c r="Z7" s="723">
        <v>0.1</v>
      </c>
      <c r="AA7" s="723"/>
      <c r="AB7" s="723"/>
      <c r="AC7" s="723"/>
      <c r="AD7" s="724">
        <v>10100</v>
      </c>
      <c r="AE7" s="724"/>
      <c r="AF7" s="724"/>
      <c r="AG7" s="724"/>
      <c r="AH7" s="724"/>
      <c r="AI7" s="724"/>
      <c r="AJ7" s="724"/>
      <c r="AK7" s="724"/>
      <c r="AL7" s="666">
        <v>0.1</v>
      </c>
      <c r="AM7" s="667"/>
      <c r="AN7" s="667"/>
      <c r="AO7" s="725"/>
      <c r="AP7" s="658" t="s">
        <v>235</v>
      </c>
      <c r="AQ7" s="659"/>
      <c r="AR7" s="659"/>
      <c r="AS7" s="659"/>
      <c r="AT7" s="659"/>
      <c r="AU7" s="659"/>
      <c r="AV7" s="659"/>
      <c r="AW7" s="659"/>
      <c r="AX7" s="659"/>
      <c r="AY7" s="659"/>
      <c r="AZ7" s="659"/>
      <c r="BA7" s="659"/>
      <c r="BB7" s="659"/>
      <c r="BC7" s="659"/>
      <c r="BD7" s="659"/>
      <c r="BE7" s="659"/>
      <c r="BF7" s="660"/>
      <c r="BG7" s="661">
        <v>2891464</v>
      </c>
      <c r="BH7" s="664"/>
      <c r="BI7" s="664"/>
      <c r="BJ7" s="664"/>
      <c r="BK7" s="664"/>
      <c r="BL7" s="664"/>
      <c r="BM7" s="664"/>
      <c r="BN7" s="665"/>
      <c r="BO7" s="723">
        <v>46.4</v>
      </c>
      <c r="BP7" s="723"/>
      <c r="BQ7" s="723"/>
      <c r="BR7" s="723"/>
      <c r="BS7" s="724">
        <v>68303</v>
      </c>
      <c r="BT7" s="724"/>
      <c r="BU7" s="724"/>
      <c r="BV7" s="724"/>
      <c r="BW7" s="724"/>
      <c r="BX7" s="724"/>
      <c r="BY7" s="724"/>
      <c r="BZ7" s="724"/>
      <c r="CA7" s="724"/>
      <c r="CB7" s="765"/>
      <c r="CD7" s="705" t="s">
        <v>236</v>
      </c>
      <c r="CE7" s="702"/>
      <c r="CF7" s="702"/>
      <c r="CG7" s="702"/>
      <c r="CH7" s="702"/>
      <c r="CI7" s="702"/>
      <c r="CJ7" s="702"/>
      <c r="CK7" s="702"/>
      <c r="CL7" s="702"/>
      <c r="CM7" s="702"/>
      <c r="CN7" s="702"/>
      <c r="CO7" s="702"/>
      <c r="CP7" s="702"/>
      <c r="CQ7" s="703"/>
      <c r="CR7" s="661">
        <v>1878257</v>
      </c>
      <c r="CS7" s="664"/>
      <c r="CT7" s="664"/>
      <c r="CU7" s="664"/>
      <c r="CV7" s="664"/>
      <c r="CW7" s="664"/>
      <c r="CX7" s="664"/>
      <c r="CY7" s="665"/>
      <c r="CZ7" s="723">
        <v>10.199999999999999</v>
      </c>
      <c r="DA7" s="723"/>
      <c r="DB7" s="723"/>
      <c r="DC7" s="723"/>
      <c r="DD7" s="669">
        <v>132514</v>
      </c>
      <c r="DE7" s="664"/>
      <c r="DF7" s="664"/>
      <c r="DG7" s="664"/>
      <c r="DH7" s="664"/>
      <c r="DI7" s="664"/>
      <c r="DJ7" s="664"/>
      <c r="DK7" s="664"/>
      <c r="DL7" s="664"/>
      <c r="DM7" s="664"/>
      <c r="DN7" s="664"/>
      <c r="DO7" s="664"/>
      <c r="DP7" s="665"/>
      <c r="DQ7" s="669">
        <v>1514847</v>
      </c>
      <c r="DR7" s="664"/>
      <c r="DS7" s="664"/>
      <c r="DT7" s="664"/>
      <c r="DU7" s="664"/>
      <c r="DV7" s="664"/>
      <c r="DW7" s="664"/>
      <c r="DX7" s="664"/>
      <c r="DY7" s="664"/>
      <c r="DZ7" s="664"/>
      <c r="EA7" s="664"/>
      <c r="EB7" s="664"/>
      <c r="EC7" s="704"/>
    </row>
    <row r="8" spans="2:143" ht="11.25" customHeight="1" x14ac:dyDescent="0.2">
      <c r="B8" s="658" t="s">
        <v>237</v>
      </c>
      <c r="C8" s="659"/>
      <c r="D8" s="659"/>
      <c r="E8" s="659"/>
      <c r="F8" s="659"/>
      <c r="G8" s="659"/>
      <c r="H8" s="659"/>
      <c r="I8" s="659"/>
      <c r="J8" s="659"/>
      <c r="K8" s="659"/>
      <c r="L8" s="659"/>
      <c r="M8" s="659"/>
      <c r="N8" s="659"/>
      <c r="O8" s="659"/>
      <c r="P8" s="659"/>
      <c r="Q8" s="660"/>
      <c r="R8" s="661">
        <v>21927</v>
      </c>
      <c r="S8" s="664"/>
      <c r="T8" s="664"/>
      <c r="U8" s="664"/>
      <c r="V8" s="664"/>
      <c r="W8" s="664"/>
      <c r="X8" s="664"/>
      <c r="Y8" s="665"/>
      <c r="Z8" s="723">
        <v>0.1</v>
      </c>
      <c r="AA8" s="723"/>
      <c r="AB8" s="723"/>
      <c r="AC8" s="723"/>
      <c r="AD8" s="724">
        <v>21927</v>
      </c>
      <c r="AE8" s="724"/>
      <c r="AF8" s="724"/>
      <c r="AG8" s="724"/>
      <c r="AH8" s="724"/>
      <c r="AI8" s="724"/>
      <c r="AJ8" s="724"/>
      <c r="AK8" s="724"/>
      <c r="AL8" s="666">
        <v>0.2</v>
      </c>
      <c r="AM8" s="667"/>
      <c r="AN8" s="667"/>
      <c r="AO8" s="725"/>
      <c r="AP8" s="658" t="s">
        <v>238</v>
      </c>
      <c r="AQ8" s="659"/>
      <c r="AR8" s="659"/>
      <c r="AS8" s="659"/>
      <c r="AT8" s="659"/>
      <c r="AU8" s="659"/>
      <c r="AV8" s="659"/>
      <c r="AW8" s="659"/>
      <c r="AX8" s="659"/>
      <c r="AY8" s="659"/>
      <c r="AZ8" s="659"/>
      <c r="BA8" s="659"/>
      <c r="BB8" s="659"/>
      <c r="BC8" s="659"/>
      <c r="BD8" s="659"/>
      <c r="BE8" s="659"/>
      <c r="BF8" s="660"/>
      <c r="BG8" s="661">
        <v>90046</v>
      </c>
      <c r="BH8" s="664"/>
      <c r="BI8" s="664"/>
      <c r="BJ8" s="664"/>
      <c r="BK8" s="664"/>
      <c r="BL8" s="664"/>
      <c r="BM8" s="664"/>
      <c r="BN8" s="665"/>
      <c r="BO8" s="723">
        <v>1.4</v>
      </c>
      <c r="BP8" s="723"/>
      <c r="BQ8" s="723"/>
      <c r="BR8" s="723"/>
      <c r="BS8" s="669" t="s">
        <v>128</v>
      </c>
      <c r="BT8" s="664"/>
      <c r="BU8" s="664"/>
      <c r="BV8" s="664"/>
      <c r="BW8" s="664"/>
      <c r="BX8" s="664"/>
      <c r="BY8" s="664"/>
      <c r="BZ8" s="664"/>
      <c r="CA8" s="664"/>
      <c r="CB8" s="704"/>
      <c r="CD8" s="705" t="s">
        <v>239</v>
      </c>
      <c r="CE8" s="702"/>
      <c r="CF8" s="702"/>
      <c r="CG8" s="702"/>
      <c r="CH8" s="702"/>
      <c r="CI8" s="702"/>
      <c r="CJ8" s="702"/>
      <c r="CK8" s="702"/>
      <c r="CL8" s="702"/>
      <c r="CM8" s="702"/>
      <c r="CN8" s="702"/>
      <c r="CO8" s="702"/>
      <c r="CP8" s="702"/>
      <c r="CQ8" s="703"/>
      <c r="CR8" s="661">
        <v>7282364</v>
      </c>
      <c r="CS8" s="664"/>
      <c r="CT8" s="664"/>
      <c r="CU8" s="664"/>
      <c r="CV8" s="664"/>
      <c r="CW8" s="664"/>
      <c r="CX8" s="664"/>
      <c r="CY8" s="665"/>
      <c r="CZ8" s="723">
        <v>39.4</v>
      </c>
      <c r="DA8" s="723"/>
      <c r="DB8" s="723"/>
      <c r="DC8" s="723"/>
      <c r="DD8" s="669">
        <v>180649</v>
      </c>
      <c r="DE8" s="664"/>
      <c r="DF8" s="664"/>
      <c r="DG8" s="664"/>
      <c r="DH8" s="664"/>
      <c r="DI8" s="664"/>
      <c r="DJ8" s="664"/>
      <c r="DK8" s="664"/>
      <c r="DL8" s="664"/>
      <c r="DM8" s="664"/>
      <c r="DN8" s="664"/>
      <c r="DO8" s="664"/>
      <c r="DP8" s="665"/>
      <c r="DQ8" s="669">
        <v>3581323</v>
      </c>
      <c r="DR8" s="664"/>
      <c r="DS8" s="664"/>
      <c r="DT8" s="664"/>
      <c r="DU8" s="664"/>
      <c r="DV8" s="664"/>
      <c r="DW8" s="664"/>
      <c r="DX8" s="664"/>
      <c r="DY8" s="664"/>
      <c r="DZ8" s="664"/>
      <c r="EA8" s="664"/>
      <c r="EB8" s="664"/>
      <c r="EC8" s="704"/>
    </row>
    <row r="9" spans="2:143" ht="11.25" customHeight="1" x14ac:dyDescent="0.2">
      <c r="B9" s="658" t="s">
        <v>240</v>
      </c>
      <c r="C9" s="659"/>
      <c r="D9" s="659"/>
      <c r="E9" s="659"/>
      <c r="F9" s="659"/>
      <c r="G9" s="659"/>
      <c r="H9" s="659"/>
      <c r="I9" s="659"/>
      <c r="J9" s="659"/>
      <c r="K9" s="659"/>
      <c r="L9" s="659"/>
      <c r="M9" s="659"/>
      <c r="N9" s="659"/>
      <c r="O9" s="659"/>
      <c r="P9" s="659"/>
      <c r="Q9" s="660"/>
      <c r="R9" s="661">
        <v>18278</v>
      </c>
      <c r="S9" s="664"/>
      <c r="T9" s="664"/>
      <c r="U9" s="664"/>
      <c r="V9" s="664"/>
      <c r="W9" s="664"/>
      <c r="X9" s="664"/>
      <c r="Y9" s="665"/>
      <c r="Z9" s="723">
        <v>0.1</v>
      </c>
      <c r="AA9" s="723"/>
      <c r="AB9" s="723"/>
      <c r="AC9" s="723"/>
      <c r="AD9" s="724">
        <v>18278</v>
      </c>
      <c r="AE9" s="724"/>
      <c r="AF9" s="724"/>
      <c r="AG9" s="724"/>
      <c r="AH9" s="724"/>
      <c r="AI9" s="724"/>
      <c r="AJ9" s="724"/>
      <c r="AK9" s="724"/>
      <c r="AL9" s="666">
        <v>0.2</v>
      </c>
      <c r="AM9" s="667"/>
      <c r="AN9" s="667"/>
      <c r="AO9" s="725"/>
      <c r="AP9" s="658" t="s">
        <v>241</v>
      </c>
      <c r="AQ9" s="659"/>
      <c r="AR9" s="659"/>
      <c r="AS9" s="659"/>
      <c r="AT9" s="659"/>
      <c r="AU9" s="659"/>
      <c r="AV9" s="659"/>
      <c r="AW9" s="659"/>
      <c r="AX9" s="659"/>
      <c r="AY9" s="659"/>
      <c r="AZ9" s="659"/>
      <c r="BA9" s="659"/>
      <c r="BB9" s="659"/>
      <c r="BC9" s="659"/>
      <c r="BD9" s="659"/>
      <c r="BE9" s="659"/>
      <c r="BF9" s="660"/>
      <c r="BG9" s="661">
        <v>2330534</v>
      </c>
      <c r="BH9" s="664"/>
      <c r="BI9" s="664"/>
      <c r="BJ9" s="664"/>
      <c r="BK9" s="664"/>
      <c r="BL9" s="664"/>
      <c r="BM9" s="664"/>
      <c r="BN9" s="665"/>
      <c r="BO9" s="723">
        <v>37.4</v>
      </c>
      <c r="BP9" s="723"/>
      <c r="BQ9" s="723"/>
      <c r="BR9" s="723"/>
      <c r="BS9" s="669" t="s">
        <v>128</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1519611</v>
      </c>
      <c r="CS9" s="664"/>
      <c r="CT9" s="664"/>
      <c r="CU9" s="664"/>
      <c r="CV9" s="664"/>
      <c r="CW9" s="664"/>
      <c r="CX9" s="664"/>
      <c r="CY9" s="665"/>
      <c r="CZ9" s="723">
        <v>8.1999999999999993</v>
      </c>
      <c r="DA9" s="723"/>
      <c r="DB9" s="723"/>
      <c r="DC9" s="723"/>
      <c r="DD9" s="669">
        <v>46738</v>
      </c>
      <c r="DE9" s="664"/>
      <c r="DF9" s="664"/>
      <c r="DG9" s="664"/>
      <c r="DH9" s="664"/>
      <c r="DI9" s="664"/>
      <c r="DJ9" s="664"/>
      <c r="DK9" s="664"/>
      <c r="DL9" s="664"/>
      <c r="DM9" s="664"/>
      <c r="DN9" s="664"/>
      <c r="DO9" s="664"/>
      <c r="DP9" s="665"/>
      <c r="DQ9" s="669">
        <v>1444648</v>
      </c>
      <c r="DR9" s="664"/>
      <c r="DS9" s="664"/>
      <c r="DT9" s="664"/>
      <c r="DU9" s="664"/>
      <c r="DV9" s="664"/>
      <c r="DW9" s="664"/>
      <c r="DX9" s="664"/>
      <c r="DY9" s="664"/>
      <c r="DZ9" s="664"/>
      <c r="EA9" s="664"/>
      <c r="EB9" s="664"/>
      <c r="EC9" s="704"/>
    </row>
    <row r="10" spans="2:143" ht="11.25" customHeight="1" x14ac:dyDescent="0.2">
      <c r="B10" s="658" t="s">
        <v>243</v>
      </c>
      <c r="C10" s="659"/>
      <c r="D10" s="659"/>
      <c r="E10" s="659"/>
      <c r="F10" s="659"/>
      <c r="G10" s="659"/>
      <c r="H10" s="659"/>
      <c r="I10" s="659"/>
      <c r="J10" s="659"/>
      <c r="K10" s="659"/>
      <c r="L10" s="659"/>
      <c r="M10" s="659"/>
      <c r="N10" s="659"/>
      <c r="O10" s="659"/>
      <c r="P10" s="659"/>
      <c r="Q10" s="660"/>
      <c r="R10" s="661" t="s">
        <v>128</v>
      </c>
      <c r="S10" s="664"/>
      <c r="T10" s="664"/>
      <c r="U10" s="664"/>
      <c r="V10" s="664"/>
      <c r="W10" s="664"/>
      <c r="X10" s="664"/>
      <c r="Y10" s="665"/>
      <c r="Z10" s="723" t="s">
        <v>244</v>
      </c>
      <c r="AA10" s="723"/>
      <c r="AB10" s="723"/>
      <c r="AC10" s="723"/>
      <c r="AD10" s="724" t="s">
        <v>128</v>
      </c>
      <c r="AE10" s="724"/>
      <c r="AF10" s="724"/>
      <c r="AG10" s="724"/>
      <c r="AH10" s="724"/>
      <c r="AI10" s="724"/>
      <c r="AJ10" s="724"/>
      <c r="AK10" s="724"/>
      <c r="AL10" s="666" t="s">
        <v>128</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125366</v>
      </c>
      <c r="BH10" s="664"/>
      <c r="BI10" s="664"/>
      <c r="BJ10" s="664"/>
      <c r="BK10" s="664"/>
      <c r="BL10" s="664"/>
      <c r="BM10" s="664"/>
      <c r="BN10" s="665"/>
      <c r="BO10" s="723">
        <v>2</v>
      </c>
      <c r="BP10" s="723"/>
      <c r="BQ10" s="723"/>
      <c r="BR10" s="723"/>
      <c r="BS10" s="669" t="s">
        <v>233</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3171</v>
      </c>
      <c r="CS10" s="664"/>
      <c r="CT10" s="664"/>
      <c r="CU10" s="664"/>
      <c r="CV10" s="664"/>
      <c r="CW10" s="664"/>
      <c r="CX10" s="664"/>
      <c r="CY10" s="665"/>
      <c r="CZ10" s="723">
        <v>0</v>
      </c>
      <c r="DA10" s="723"/>
      <c r="DB10" s="723"/>
      <c r="DC10" s="723"/>
      <c r="DD10" s="669" t="s">
        <v>128</v>
      </c>
      <c r="DE10" s="664"/>
      <c r="DF10" s="664"/>
      <c r="DG10" s="664"/>
      <c r="DH10" s="664"/>
      <c r="DI10" s="664"/>
      <c r="DJ10" s="664"/>
      <c r="DK10" s="664"/>
      <c r="DL10" s="664"/>
      <c r="DM10" s="664"/>
      <c r="DN10" s="664"/>
      <c r="DO10" s="664"/>
      <c r="DP10" s="665"/>
      <c r="DQ10" s="669">
        <v>2345</v>
      </c>
      <c r="DR10" s="664"/>
      <c r="DS10" s="664"/>
      <c r="DT10" s="664"/>
      <c r="DU10" s="664"/>
      <c r="DV10" s="664"/>
      <c r="DW10" s="664"/>
      <c r="DX10" s="664"/>
      <c r="DY10" s="664"/>
      <c r="DZ10" s="664"/>
      <c r="EA10" s="664"/>
      <c r="EB10" s="664"/>
      <c r="EC10" s="704"/>
    </row>
    <row r="11" spans="2:143" ht="11.25" customHeight="1" x14ac:dyDescent="0.2">
      <c r="B11" s="658" t="s">
        <v>247</v>
      </c>
      <c r="C11" s="659"/>
      <c r="D11" s="659"/>
      <c r="E11" s="659"/>
      <c r="F11" s="659"/>
      <c r="G11" s="659"/>
      <c r="H11" s="659"/>
      <c r="I11" s="659"/>
      <c r="J11" s="659"/>
      <c r="K11" s="659"/>
      <c r="L11" s="659"/>
      <c r="M11" s="659"/>
      <c r="N11" s="659"/>
      <c r="O11" s="659"/>
      <c r="P11" s="659"/>
      <c r="Q11" s="660"/>
      <c r="R11" s="661" t="s">
        <v>128</v>
      </c>
      <c r="S11" s="664"/>
      <c r="T11" s="664"/>
      <c r="U11" s="664"/>
      <c r="V11" s="664"/>
      <c r="W11" s="664"/>
      <c r="X11" s="664"/>
      <c r="Y11" s="665"/>
      <c r="Z11" s="723" t="s">
        <v>128</v>
      </c>
      <c r="AA11" s="723"/>
      <c r="AB11" s="723"/>
      <c r="AC11" s="723"/>
      <c r="AD11" s="724" t="s">
        <v>128</v>
      </c>
      <c r="AE11" s="724"/>
      <c r="AF11" s="724"/>
      <c r="AG11" s="724"/>
      <c r="AH11" s="724"/>
      <c r="AI11" s="724"/>
      <c r="AJ11" s="724"/>
      <c r="AK11" s="724"/>
      <c r="AL11" s="666" t="s">
        <v>233</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345518</v>
      </c>
      <c r="BH11" s="664"/>
      <c r="BI11" s="664"/>
      <c r="BJ11" s="664"/>
      <c r="BK11" s="664"/>
      <c r="BL11" s="664"/>
      <c r="BM11" s="664"/>
      <c r="BN11" s="665"/>
      <c r="BO11" s="723">
        <v>5.5</v>
      </c>
      <c r="BP11" s="723"/>
      <c r="BQ11" s="723"/>
      <c r="BR11" s="723"/>
      <c r="BS11" s="669">
        <v>68303</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546333</v>
      </c>
      <c r="CS11" s="664"/>
      <c r="CT11" s="664"/>
      <c r="CU11" s="664"/>
      <c r="CV11" s="664"/>
      <c r="CW11" s="664"/>
      <c r="CX11" s="664"/>
      <c r="CY11" s="665"/>
      <c r="CZ11" s="723">
        <v>3</v>
      </c>
      <c r="DA11" s="723"/>
      <c r="DB11" s="723"/>
      <c r="DC11" s="723"/>
      <c r="DD11" s="669">
        <v>182561</v>
      </c>
      <c r="DE11" s="664"/>
      <c r="DF11" s="664"/>
      <c r="DG11" s="664"/>
      <c r="DH11" s="664"/>
      <c r="DI11" s="664"/>
      <c r="DJ11" s="664"/>
      <c r="DK11" s="664"/>
      <c r="DL11" s="664"/>
      <c r="DM11" s="664"/>
      <c r="DN11" s="664"/>
      <c r="DO11" s="664"/>
      <c r="DP11" s="665"/>
      <c r="DQ11" s="669">
        <v>384624</v>
      </c>
      <c r="DR11" s="664"/>
      <c r="DS11" s="664"/>
      <c r="DT11" s="664"/>
      <c r="DU11" s="664"/>
      <c r="DV11" s="664"/>
      <c r="DW11" s="664"/>
      <c r="DX11" s="664"/>
      <c r="DY11" s="664"/>
      <c r="DZ11" s="664"/>
      <c r="EA11" s="664"/>
      <c r="EB11" s="664"/>
      <c r="EC11" s="704"/>
    </row>
    <row r="12" spans="2:143" ht="11.25" customHeight="1" x14ac:dyDescent="0.2">
      <c r="B12" s="658" t="s">
        <v>250</v>
      </c>
      <c r="C12" s="659"/>
      <c r="D12" s="659"/>
      <c r="E12" s="659"/>
      <c r="F12" s="659"/>
      <c r="G12" s="659"/>
      <c r="H12" s="659"/>
      <c r="I12" s="659"/>
      <c r="J12" s="659"/>
      <c r="K12" s="659"/>
      <c r="L12" s="659"/>
      <c r="M12" s="659"/>
      <c r="N12" s="659"/>
      <c r="O12" s="659"/>
      <c r="P12" s="659"/>
      <c r="Q12" s="660"/>
      <c r="R12" s="661">
        <v>947630</v>
      </c>
      <c r="S12" s="664"/>
      <c r="T12" s="664"/>
      <c r="U12" s="664"/>
      <c r="V12" s="664"/>
      <c r="W12" s="664"/>
      <c r="X12" s="664"/>
      <c r="Y12" s="665"/>
      <c r="Z12" s="723">
        <v>4.8</v>
      </c>
      <c r="AA12" s="723"/>
      <c r="AB12" s="723"/>
      <c r="AC12" s="723"/>
      <c r="AD12" s="724">
        <v>947630</v>
      </c>
      <c r="AE12" s="724"/>
      <c r="AF12" s="724"/>
      <c r="AG12" s="724"/>
      <c r="AH12" s="724"/>
      <c r="AI12" s="724"/>
      <c r="AJ12" s="724"/>
      <c r="AK12" s="724"/>
      <c r="AL12" s="666">
        <v>8.3000000000000007</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2791107</v>
      </c>
      <c r="BH12" s="664"/>
      <c r="BI12" s="664"/>
      <c r="BJ12" s="664"/>
      <c r="BK12" s="664"/>
      <c r="BL12" s="664"/>
      <c r="BM12" s="664"/>
      <c r="BN12" s="665"/>
      <c r="BO12" s="723">
        <v>44.8</v>
      </c>
      <c r="BP12" s="723"/>
      <c r="BQ12" s="723"/>
      <c r="BR12" s="723"/>
      <c r="BS12" s="669" t="s">
        <v>128</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418063</v>
      </c>
      <c r="CS12" s="664"/>
      <c r="CT12" s="664"/>
      <c r="CU12" s="664"/>
      <c r="CV12" s="664"/>
      <c r="CW12" s="664"/>
      <c r="CX12" s="664"/>
      <c r="CY12" s="665"/>
      <c r="CZ12" s="723">
        <v>2.2999999999999998</v>
      </c>
      <c r="DA12" s="723"/>
      <c r="DB12" s="723"/>
      <c r="DC12" s="723"/>
      <c r="DD12" s="669">
        <v>24098</v>
      </c>
      <c r="DE12" s="664"/>
      <c r="DF12" s="664"/>
      <c r="DG12" s="664"/>
      <c r="DH12" s="664"/>
      <c r="DI12" s="664"/>
      <c r="DJ12" s="664"/>
      <c r="DK12" s="664"/>
      <c r="DL12" s="664"/>
      <c r="DM12" s="664"/>
      <c r="DN12" s="664"/>
      <c r="DO12" s="664"/>
      <c r="DP12" s="665"/>
      <c r="DQ12" s="669">
        <v>378570</v>
      </c>
      <c r="DR12" s="664"/>
      <c r="DS12" s="664"/>
      <c r="DT12" s="664"/>
      <c r="DU12" s="664"/>
      <c r="DV12" s="664"/>
      <c r="DW12" s="664"/>
      <c r="DX12" s="664"/>
      <c r="DY12" s="664"/>
      <c r="DZ12" s="664"/>
      <c r="EA12" s="664"/>
      <c r="EB12" s="664"/>
      <c r="EC12" s="704"/>
    </row>
    <row r="13" spans="2:143" ht="11.25" customHeight="1" x14ac:dyDescent="0.2">
      <c r="B13" s="658" t="s">
        <v>253</v>
      </c>
      <c r="C13" s="659"/>
      <c r="D13" s="659"/>
      <c r="E13" s="659"/>
      <c r="F13" s="659"/>
      <c r="G13" s="659"/>
      <c r="H13" s="659"/>
      <c r="I13" s="659"/>
      <c r="J13" s="659"/>
      <c r="K13" s="659"/>
      <c r="L13" s="659"/>
      <c r="M13" s="659"/>
      <c r="N13" s="659"/>
      <c r="O13" s="659"/>
      <c r="P13" s="659"/>
      <c r="Q13" s="660"/>
      <c r="R13" s="661">
        <v>11893</v>
      </c>
      <c r="S13" s="664"/>
      <c r="T13" s="664"/>
      <c r="U13" s="664"/>
      <c r="V13" s="664"/>
      <c r="W13" s="664"/>
      <c r="X13" s="664"/>
      <c r="Y13" s="665"/>
      <c r="Z13" s="723">
        <v>0.1</v>
      </c>
      <c r="AA13" s="723"/>
      <c r="AB13" s="723"/>
      <c r="AC13" s="723"/>
      <c r="AD13" s="724">
        <v>11893</v>
      </c>
      <c r="AE13" s="724"/>
      <c r="AF13" s="724"/>
      <c r="AG13" s="724"/>
      <c r="AH13" s="724"/>
      <c r="AI13" s="724"/>
      <c r="AJ13" s="724"/>
      <c r="AK13" s="724"/>
      <c r="AL13" s="666">
        <v>0.1</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2716172</v>
      </c>
      <c r="BH13" s="664"/>
      <c r="BI13" s="664"/>
      <c r="BJ13" s="664"/>
      <c r="BK13" s="664"/>
      <c r="BL13" s="664"/>
      <c r="BM13" s="664"/>
      <c r="BN13" s="665"/>
      <c r="BO13" s="723">
        <v>43.6</v>
      </c>
      <c r="BP13" s="723"/>
      <c r="BQ13" s="723"/>
      <c r="BR13" s="723"/>
      <c r="BS13" s="669" t="s">
        <v>244</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1435455</v>
      </c>
      <c r="CS13" s="664"/>
      <c r="CT13" s="664"/>
      <c r="CU13" s="664"/>
      <c r="CV13" s="664"/>
      <c r="CW13" s="664"/>
      <c r="CX13" s="664"/>
      <c r="CY13" s="665"/>
      <c r="CZ13" s="723">
        <v>7.8</v>
      </c>
      <c r="DA13" s="723"/>
      <c r="DB13" s="723"/>
      <c r="DC13" s="723"/>
      <c r="DD13" s="669">
        <v>692446</v>
      </c>
      <c r="DE13" s="664"/>
      <c r="DF13" s="664"/>
      <c r="DG13" s="664"/>
      <c r="DH13" s="664"/>
      <c r="DI13" s="664"/>
      <c r="DJ13" s="664"/>
      <c r="DK13" s="664"/>
      <c r="DL13" s="664"/>
      <c r="DM13" s="664"/>
      <c r="DN13" s="664"/>
      <c r="DO13" s="664"/>
      <c r="DP13" s="665"/>
      <c r="DQ13" s="669">
        <v>929568</v>
      </c>
      <c r="DR13" s="664"/>
      <c r="DS13" s="664"/>
      <c r="DT13" s="664"/>
      <c r="DU13" s="664"/>
      <c r="DV13" s="664"/>
      <c r="DW13" s="664"/>
      <c r="DX13" s="664"/>
      <c r="DY13" s="664"/>
      <c r="DZ13" s="664"/>
      <c r="EA13" s="664"/>
      <c r="EB13" s="664"/>
      <c r="EC13" s="704"/>
    </row>
    <row r="14" spans="2:143" ht="11.25" customHeight="1" x14ac:dyDescent="0.2">
      <c r="B14" s="658" t="s">
        <v>256</v>
      </c>
      <c r="C14" s="659"/>
      <c r="D14" s="659"/>
      <c r="E14" s="659"/>
      <c r="F14" s="659"/>
      <c r="G14" s="659"/>
      <c r="H14" s="659"/>
      <c r="I14" s="659"/>
      <c r="J14" s="659"/>
      <c r="K14" s="659"/>
      <c r="L14" s="659"/>
      <c r="M14" s="659"/>
      <c r="N14" s="659"/>
      <c r="O14" s="659"/>
      <c r="P14" s="659"/>
      <c r="Q14" s="660"/>
      <c r="R14" s="661" t="s">
        <v>244</v>
      </c>
      <c r="S14" s="664"/>
      <c r="T14" s="664"/>
      <c r="U14" s="664"/>
      <c r="V14" s="664"/>
      <c r="W14" s="664"/>
      <c r="X14" s="664"/>
      <c r="Y14" s="665"/>
      <c r="Z14" s="723" t="s">
        <v>128</v>
      </c>
      <c r="AA14" s="723"/>
      <c r="AB14" s="723"/>
      <c r="AC14" s="723"/>
      <c r="AD14" s="724" t="s">
        <v>128</v>
      </c>
      <c r="AE14" s="724"/>
      <c r="AF14" s="724"/>
      <c r="AG14" s="724"/>
      <c r="AH14" s="724"/>
      <c r="AI14" s="724"/>
      <c r="AJ14" s="724"/>
      <c r="AK14" s="724"/>
      <c r="AL14" s="666" t="s">
        <v>128</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161490</v>
      </c>
      <c r="BH14" s="664"/>
      <c r="BI14" s="664"/>
      <c r="BJ14" s="664"/>
      <c r="BK14" s="664"/>
      <c r="BL14" s="664"/>
      <c r="BM14" s="664"/>
      <c r="BN14" s="665"/>
      <c r="BO14" s="723">
        <v>2.6</v>
      </c>
      <c r="BP14" s="723"/>
      <c r="BQ14" s="723"/>
      <c r="BR14" s="723"/>
      <c r="BS14" s="669" t="s">
        <v>128</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1137806</v>
      </c>
      <c r="CS14" s="664"/>
      <c r="CT14" s="664"/>
      <c r="CU14" s="664"/>
      <c r="CV14" s="664"/>
      <c r="CW14" s="664"/>
      <c r="CX14" s="664"/>
      <c r="CY14" s="665"/>
      <c r="CZ14" s="723">
        <v>6.2</v>
      </c>
      <c r="DA14" s="723"/>
      <c r="DB14" s="723"/>
      <c r="DC14" s="723"/>
      <c r="DD14" s="669">
        <v>211262</v>
      </c>
      <c r="DE14" s="664"/>
      <c r="DF14" s="664"/>
      <c r="DG14" s="664"/>
      <c r="DH14" s="664"/>
      <c r="DI14" s="664"/>
      <c r="DJ14" s="664"/>
      <c r="DK14" s="664"/>
      <c r="DL14" s="664"/>
      <c r="DM14" s="664"/>
      <c r="DN14" s="664"/>
      <c r="DO14" s="664"/>
      <c r="DP14" s="665"/>
      <c r="DQ14" s="669">
        <v>965506</v>
      </c>
      <c r="DR14" s="664"/>
      <c r="DS14" s="664"/>
      <c r="DT14" s="664"/>
      <c r="DU14" s="664"/>
      <c r="DV14" s="664"/>
      <c r="DW14" s="664"/>
      <c r="DX14" s="664"/>
      <c r="DY14" s="664"/>
      <c r="DZ14" s="664"/>
      <c r="EA14" s="664"/>
      <c r="EB14" s="664"/>
      <c r="EC14" s="704"/>
    </row>
    <row r="15" spans="2:143" ht="11.25" customHeight="1" x14ac:dyDescent="0.2">
      <c r="B15" s="658" t="s">
        <v>259</v>
      </c>
      <c r="C15" s="659"/>
      <c r="D15" s="659"/>
      <c r="E15" s="659"/>
      <c r="F15" s="659"/>
      <c r="G15" s="659"/>
      <c r="H15" s="659"/>
      <c r="I15" s="659"/>
      <c r="J15" s="659"/>
      <c r="K15" s="659"/>
      <c r="L15" s="659"/>
      <c r="M15" s="659"/>
      <c r="N15" s="659"/>
      <c r="O15" s="659"/>
      <c r="P15" s="659"/>
      <c r="Q15" s="660"/>
      <c r="R15" s="661">
        <v>58436</v>
      </c>
      <c r="S15" s="664"/>
      <c r="T15" s="664"/>
      <c r="U15" s="664"/>
      <c r="V15" s="664"/>
      <c r="W15" s="664"/>
      <c r="X15" s="664"/>
      <c r="Y15" s="665"/>
      <c r="Z15" s="723">
        <v>0.3</v>
      </c>
      <c r="AA15" s="723"/>
      <c r="AB15" s="723"/>
      <c r="AC15" s="723"/>
      <c r="AD15" s="724">
        <v>58436</v>
      </c>
      <c r="AE15" s="724"/>
      <c r="AF15" s="724"/>
      <c r="AG15" s="724"/>
      <c r="AH15" s="724"/>
      <c r="AI15" s="724"/>
      <c r="AJ15" s="724"/>
      <c r="AK15" s="724"/>
      <c r="AL15" s="666">
        <v>0.5</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389334</v>
      </c>
      <c r="BH15" s="664"/>
      <c r="BI15" s="664"/>
      <c r="BJ15" s="664"/>
      <c r="BK15" s="664"/>
      <c r="BL15" s="664"/>
      <c r="BM15" s="664"/>
      <c r="BN15" s="665"/>
      <c r="BO15" s="723">
        <v>6.2</v>
      </c>
      <c r="BP15" s="723"/>
      <c r="BQ15" s="723"/>
      <c r="BR15" s="723"/>
      <c r="BS15" s="669" t="s">
        <v>128</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2681481</v>
      </c>
      <c r="CS15" s="664"/>
      <c r="CT15" s="664"/>
      <c r="CU15" s="664"/>
      <c r="CV15" s="664"/>
      <c r="CW15" s="664"/>
      <c r="CX15" s="664"/>
      <c r="CY15" s="665"/>
      <c r="CZ15" s="723">
        <v>14.5</v>
      </c>
      <c r="DA15" s="723"/>
      <c r="DB15" s="723"/>
      <c r="DC15" s="723"/>
      <c r="DD15" s="669">
        <v>273318</v>
      </c>
      <c r="DE15" s="664"/>
      <c r="DF15" s="664"/>
      <c r="DG15" s="664"/>
      <c r="DH15" s="664"/>
      <c r="DI15" s="664"/>
      <c r="DJ15" s="664"/>
      <c r="DK15" s="664"/>
      <c r="DL15" s="664"/>
      <c r="DM15" s="664"/>
      <c r="DN15" s="664"/>
      <c r="DO15" s="664"/>
      <c r="DP15" s="665"/>
      <c r="DQ15" s="669">
        <v>2228463</v>
      </c>
      <c r="DR15" s="664"/>
      <c r="DS15" s="664"/>
      <c r="DT15" s="664"/>
      <c r="DU15" s="664"/>
      <c r="DV15" s="664"/>
      <c r="DW15" s="664"/>
      <c r="DX15" s="664"/>
      <c r="DY15" s="664"/>
      <c r="DZ15" s="664"/>
      <c r="EA15" s="664"/>
      <c r="EB15" s="664"/>
      <c r="EC15" s="704"/>
    </row>
    <row r="16" spans="2:143" ht="11.25" customHeight="1" x14ac:dyDescent="0.2">
      <c r="B16" s="658" t="s">
        <v>262</v>
      </c>
      <c r="C16" s="659"/>
      <c r="D16" s="659"/>
      <c r="E16" s="659"/>
      <c r="F16" s="659"/>
      <c r="G16" s="659"/>
      <c r="H16" s="659"/>
      <c r="I16" s="659"/>
      <c r="J16" s="659"/>
      <c r="K16" s="659"/>
      <c r="L16" s="659"/>
      <c r="M16" s="659"/>
      <c r="N16" s="659"/>
      <c r="O16" s="659"/>
      <c r="P16" s="659"/>
      <c r="Q16" s="660"/>
      <c r="R16" s="661" t="s">
        <v>244</v>
      </c>
      <c r="S16" s="664"/>
      <c r="T16" s="664"/>
      <c r="U16" s="664"/>
      <c r="V16" s="664"/>
      <c r="W16" s="664"/>
      <c r="X16" s="664"/>
      <c r="Y16" s="665"/>
      <c r="Z16" s="723" t="s">
        <v>233</v>
      </c>
      <c r="AA16" s="723"/>
      <c r="AB16" s="723"/>
      <c r="AC16" s="723"/>
      <c r="AD16" s="724" t="s">
        <v>244</v>
      </c>
      <c r="AE16" s="724"/>
      <c r="AF16" s="724"/>
      <c r="AG16" s="724"/>
      <c r="AH16" s="724"/>
      <c r="AI16" s="724"/>
      <c r="AJ16" s="724"/>
      <c r="AK16" s="724"/>
      <c r="AL16" s="666" t="s">
        <v>128</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128</v>
      </c>
      <c r="BH16" s="664"/>
      <c r="BI16" s="664"/>
      <c r="BJ16" s="664"/>
      <c r="BK16" s="664"/>
      <c r="BL16" s="664"/>
      <c r="BM16" s="664"/>
      <c r="BN16" s="665"/>
      <c r="BO16" s="723" t="s">
        <v>128</v>
      </c>
      <c r="BP16" s="723"/>
      <c r="BQ16" s="723"/>
      <c r="BR16" s="723"/>
      <c r="BS16" s="669" t="s">
        <v>128</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v>4960</v>
      </c>
      <c r="CS16" s="664"/>
      <c r="CT16" s="664"/>
      <c r="CU16" s="664"/>
      <c r="CV16" s="664"/>
      <c r="CW16" s="664"/>
      <c r="CX16" s="664"/>
      <c r="CY16" s="665"/>
      <c r="CZ16" s="723">
        <v>0</v>
      </c>
      <c r="DA16" s="723"/>
      <c r="DB16" s="723"/>
      <c r="DC16" s="723"/>
      <c r="DD16" s="669" t="s">
        <v>233</v>
      </c>
      <c r="DE16" s="664"/>
      <c r="DF16" s="664"/>
      <c r="DG16" s="664"/>
      <c r="DH16" s="664"/>
      <c r="DI16" s="664"/>
      <c r="DJ16" s="664"/>
      <c r="DK16" s="664"/>
      <c r="DL16" s="664"/>
      <c r="DM16" s="664"/>
      <c r="DN16" s="664"/>
      <c r="DO16" s="664"/>
      <c r="DP16" s="665"/>
      <c r="DQ16" s="669">
        <v>109</v>
      </c>
      <c r="DR16" s="664"/>
      <c r="DS16" s="664"/>
      <c r="DT16" s="664"/>
      <c r="DU16" s="664"/>
      <c r="DV16" s="664"/>
      <c r="DW16" s="664"/>
      <c r="DX16" s="664"/>
      <c r="DY16" s="664"/>
      <c r="DZ16" s="664"/>
      <c r="EA16" s="664"/>
      <c r="EB16" s="664"/>
      <c r="EC16" s="704"/>
    </row>
    <row r="17" spans="2:133" ht="11.25" customHeight="1" x14ac:dyDescent="0.2">
      <c r="B17" s="658" t="s">
        <v>265</v>
      </c>
      <c r="C17" s="659"/>
      <c r="D17" s="659"/>
      <c r="E17" s="659"/>
      <c r="F17" s="659"/>
      <c r="G17" s="659"/>
      <c r="H17" s="659"/>
      <c r="I17" s="659"/>
      <c r="J17" s="659"/>
      <c r="K17" s="659"/>
      <c r="L17" s="659"/>
      <c r="M17" s="659"/>
      <c r="N17" s="659"/>
      <c r="O17" s="659"/>
      <c r="P17" s="659"/>
      <c r="Q17" s="660"/>
      <c r="R17" s="661">
        <v>43574</v>
      </c>
      <c r="S17" s="664"/>
      <c r="T17" s="664"/>
      <c r="U17" s="664"/>
      <c r="V17" s="664"/>
      <c r="W17" s="664"/>
      <c r="X17" s="664"/>
      <c r="Y17" s="665"/>
      <c r="Z17" s="723">
        <v>0.2</v>
      </c>
      <c r="AA17" s="723"/>
      <c r="AB17" s="723"/>
      <c r="AC17" s="723"/>
      <c r="AD17" s="724">
        <v>43574</v>
      </c>
      <c r="AE17" s="724"/>
      <c r="AF17" s="724"/>
      <c r="AG17" s="724"/>
      <c r="AH17" s="724"/>
      <c r="AI17" s="724"/>
      <c r="AJ17" s="724"/>
      <c r="AK17" s="724"/>
      <c r="AL17" s="666">
        <v>0.4</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128</v>
      </c>
      <c r="BH17" s="664"/>
      <c r="BI17" s="664"/>
      <c r="BJ17" s="664"/>
      <c r="BK17" s="664"/>
      <c r="BL17" s="664"/>
      <c r="BM17" s="664"/>
      <c r="BN17" s="665"/>
      <c r="BO17" s="723" t="s">
        <v>244</v>
      </c>
      <c r="BP17" s="723"/>
      <c r="BQ17" s="723"/>
      <c r="BR17" s="723"/>
      <c r="BS17" s="669" t="s">
        <v>244</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1373900</v>
      </c>
      <c r="CS17" s="664"/>
      <c r="CT17" s="664"/>
      <c r="CU17" s="664"/>
      <c r="CV17" s="664"/>
      <c r="CW17" s="664"/>
      <c r="CX17" s="664"/>
      <c r="CY17" s="665"/>
      <c r="CZ17" s="723">
        <v>7.4</v>
      </c>
      <c r="DA17" s="723"/>
      <c r="DB17" s="723"/>
      <c r="DC17" s="723"/>
      <c r="DD17" s="669" t="s">
        <v>233</v>
      </c>
      <c r="DE17" s="664"/>
      <c r="DF17" s="664"/>
      <c r="DG17" s="664"/>
      <c r="DH17" s="664"/>
      <c r="DI17" s="664"/>
      <c r="DJ17" s="664"/>
      <c r="DK17" s="664"/>
      <c r="DL17" s="664"/>
      <c r="DM17" s="664"/>
      <c r="DN17" s="664"/>
      <c r="DO17" s="664"/>
      <c r="DP17" s="665"/>
      <c r="DQ17" s="669">
        <v>1351414</v>
      </c>
      <c r="DR17" s="664"/>
      <c r="DS17" s="664"/>
      <c r="DT17" s="664"/>
      <c r="DU17" s="664"/>
      <c r="DV17" s="664"/>
      <c r="DW17" s="664"/>
      <c r="DX17" s="664"/>
      <c r="DY17" s="664"/>
      <c r="DZ17" s="664"/>
      <c r="EA17" s="664"/>
      <c r="EB17" s="664"/>
      <c r="EC17" s="704"/>
    </row>
    <row r="18" spans="2:133" ht="11.25" customHeight="1" x14ac:dyDescent="0.2">
      <c r="B18" s="658" t="s">
        <v>268</v>
      </c>
      <c r="C18" s="659"/>
      <c r="D18" s="659"/>
      <c r="E18" s="659"/>
      <c r="F18" s="659"/>
      <c r="G18" s="659"/>
      <c r="H18" s="659"/>
      <c r="I18" s="659"/>
      <c r="J18" s="659"/>
      <c r="K18" s="659"/>
      <c r="L18" s="659"/>
      <c r="M18" s="659"/>
      <c r="N18" s="659"/>
      <c r="O18" s="659"/>
      <c r="P18" s="659"/>
      <c r="Q18" s="660"/>
      <c r="R18" s="661">
        <v>3844332</v>
      </c>
      <c r="S18" s="664"/>
      <c r="T18" s="664"/>
      <c r="U18" s="664"/>
      <c r="V18" s="664"/>
      <c r="W18" s="664"/>
      <c r="X18" s="664"/>
      <c r="Y18" s="665"/>
      <c r="Z18" s="723">
        <v>19.5</v>
      </c>
      <c r="AA18" s="723"/>
      <c r="AB18" s="723"/>
      <c r="AC18" s="723"/>
      <c r="AD18" s="724">
        <v>3527267</v>
      </c>
      <c r="AE18" s="724"/>
      <c r="AF18" s="724"/>
      <c r="AG18" s="724"/>
      <c r="AH18" s="724"/>
      <c r="AI18" s="724"/>
      <c r="AJ18" s="724"/>
      <c r="AK18" s="724"/>
      <c r="AL18" s="666">
        <v>31</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233</v>
      </c>
      <c r="BH18" s="664"/>
      <c r="BI18" s="664"/>
      <c r="BJ18" s="664"/>
      <c r="BK18" s="664"/>
      <c r="BL18" s="664"/>
      <c r="BM18" s="664"/>
      <c r="BN18" s="665"/>
      <c r="BO18" s="723" t="s">
        <v>128</v>
      </c>
      <c r="BP18" s="723"/>
      <c r="BQ18" s="723"/>
      <c r="BR18" s="723"/>
      <c r="BS18" s="669" t="s">
        <v>128</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128</v>
      </c>
      <c r="CS18" s="664"/>
      <c r="CT18" s="664"/>
      <c r="CU18" s="664"/>
      <c r="CV18" s="664"/>
      <c r="CW18" s="664"/>
      <c r="CX18" s="664"/>
      <c r="CY18" s="665"/>
      <c r="CZ18" s="723" t="s">
        <v>233</v>
      </c>
      <c r="DA18" s="723"/>
      <c r="DB18" s="723"/>
      <c r="DC18" s="723"/>
      <c r="DD18" s="669" t="s">
        <v>128</v>
      </c>
      <c r="DE18" s="664"/>
      <c r="DF18" s="664"/>
      <c r="DG18" s="664"/>
      <c r="DH18" s="664"/>
      <c r="DI18" s="664"/>
      <c r="DJ18" s="664"/>
      <c r="DK18" s="664"/>
      <c r="DL18" s="664"/>
      <c r="DM18" s="664"/>
      <c r="DN18" s="664"/>
      <c r="DO18" s="664"/>
      <c r="DP18" s="665"/>
      <c r="DQ18" s="669" t="s">
        <v>128</v>
      </c>
      <c r="DR18" s="664"/>
      <c r="DS18" s="664"/>
      <c r="DT18" s="664"/>
      <c r="DU18" s="664"/>
      <c r="DV18" s="664"/>
      <c r="DW18" s="664"/>
      <c r="DX18" s="664"/>
      <c r="DY18" s="664"/>
      <c r="DZ18" s="664"/>
      <c r="EA18" s="664"/>
      <c r="EB18" s="664"/>
      <c r="EC18" s="704"/>
    </row>
    <row r="19" spans="2:133" ht="11.25" customHeight="1" x14ac:dyDescent="0.2">
      <c r="B19" s="658" t="s">
        <v>271</v>
      </c>
      <c r="C19" s="659"/>
      <c r="D19" s="659"/>
      <c r="E19" s="659"/>
      <c r="F19" s="659"/>
      <c r="G19" s="659"/>
      <c r="H19" s="659"/>
      <c r="I19" s="659"/>
      <c r="J19" s="659"/>
      <c r="K19" s="659"/>
      <c r="L19" s="659"/>
      <c r="M19" s="659"/>
      <c r="N19" s="659"/>
      <c r="O19" s="659"/>
      <c r="P19" s="659"/>
      <c r="Q19" s="660"/>
      <c r="R19" s="661">
        <v>3527267</v>
      </c>
      <c r="S19" s="664"/>
      <c r="T19" s="664"/>
      <c r="U19" s="664"/>
      <c r="V19" s="664"/>
      <c r="W19" s="664"/>
      <c r="X19" s="664"/>
      <c r="Y19" s="665"/>
      <c r="Z19" s="723">
        <v>17.899999999999999</v>
      </c>
      <c r="AA19" s="723"/>
      <c r="AB19" s="723"/>
      <c r="AC19" s="723"/>
      <c r="AD19" s="724">
        <v>3527267</v>
      </c>
      <c r="AE19" s="724"/>
      <c r="AF19" s="724"/>
      <c r="AG19" s="724"/>
      <c r="AH19" s="724"/>
      <c r="AI19" s="724"/>
      <c r="AJ19" s="724"/>
      <c r="AK19" s="724"/>
      <c r="AL19" s="666">
        <v>31</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t="s">
        <v>128</v>
      </c>
      <c r="BH19" s="664"/>
      <c r="BI19" s="664"/>
      <c r="BJ19" s="664"/>
      <c r="BK19" s="664"/>
      <c r="BL19" s="664"/>
      <c r="BM19" s="664"/>
      <c r="BN19" s="665"/>
      <c r="BO19" s="723" t="s">
        <v>128</v>
      </c>
      <c r="BP19" s="723"/>
      <c r="BQ19" s="723"/>
      <c r="BR19" s="723"/>
      <c r="BS19" s="669" t="s">
        <v>128</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128</v>
      </c>
      <c r="CS19" s="664"/>
      <c r="CT19" s="664"/>
      <c r="CU19" s="664"/>
      <c r="CV19" s="664"/>
      <c r="CW19" s="664"/>
      <c r="CX19" s="664"/>
      <c r="CY19" s="665"/>
      <c r="CZ19" s="723" t="s">
        <v>244</v>
      </c>
      <c r="DA19" s="723"/>
      <c r="DB19" s="723"/>
      <c r="DC19" s="723"/>
      <c r="DD19" s="669" t="s">
        <v>244</v>
      </c>
      <c r="DE19" s="664"/>
      <c r="DF19" s="664"/>
      <c r="DG19" s="664"/>
      <c r="DH19" s="664"/>
      <c r="DI19" s="664"/>
      <c r="DJ19" s="664"/>
      <c r="DK19" s="664"/>
      <c r="DL19" s="664"/>
      <c r="DM19" s="664"/>
      <c r="DN19" s="664"/>
      <c r="DO19" s="664"/>
      <c r="DP19" s="665"/>
      <c r="DQ19" s="669" t="s">
        <v>128</v>
      </c>
      <c r="DR19" s="664"/>
      <c r="DS19" s="664"/>
      <c r="DT19" s="664"/>
      <c r="DU19" s="664"/>
      <c r="DV19" s="664"/>
      <c r="DW19" s="664"/>
      <c r="DX19" s="664"/>
      <c r="DY19" s="664"/>
      <c r="DZ19" s="664"/>
      <c r="EA19" s="664"/>
      <c r="EB19" s="664"/>
      <c r="EC19" s="704"/>
    </row>
    <row r="20" spans="2:133" ht="11.25" customHeight="1" x14ac:dyDescent="0.2">
      <c r="B20" s="658" t="s">
        <v>274</v>
      </c>
      <c r="C20" s="659"/>
      <c r="D20" s="659"/>
      <c r="E20" s="659"/>
      <c r="F20" s="659"/>
      <c r="G20" s="659"/>
      <c r="H20" s="659"/>
      <c r="I20" s="659"/>
      <c r="J20" s="659"/>
      <c r="K20" s="659"/>
      <c r="L20" s="659"/>
      <c r="M20" s="659"/>
      <c r="N20" s="659"/>
      <c r="O20" s="659"/>
      <c r="P20" s="659"/>
      <c r="Q20" s="660"/>
      <c r="R20" s="661">
        <v>317026</v>
      </c>
      <c r="S20" s="664"/>
      <c r="T20" s="664"/>
      <c r="U20" s="664"/>
      <c r="V20" s="664"/>
      <c r="W20" s="664"/>
      <c r="X20" s="664"/>
      <c r="Y20" s="665"/>
      <c r="Z20" s="723">
        <v>1.6</v>
      </c>
      <c r="AA20" s="723"/>
      <c r="AB20" s="723"/>
      <c r="AC20" s="723"/>
      <c r="AD20" s="724" t="s">
        <v>128</v>
      </c>
      <c r="AE20" s="724"/>
      <c r="AF20" s="724"/>
      <c r="AG20" s="724"/>
      <c r="AH20" s="724"/>
      <c r="AI20" s="724"/>
      <c r="AJ20" s="724"/>
      <c r="AK20" s="724"/>
      <c r="AL20" s="666" t="s">
        <v>128</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t="s">
        <v>244</v>
      </c>
      <c r="BH20" s="664"/>
      <c r="BI20" s="664"/>
      <c r="BJ20" s="664"/>
      <c r="BK20" s="664"/>
      <c r="BL20" s="664"/>
      <c r="BM20" s="664"/>
      <c r="BN20" s="665"/>
      <c r="BO20" s="723" t="s">
        <v>128</v>
      </c>
      <c r="BP20" s="723"/>
      <c r="BQ20" s="723"/>
      <c r="BR20" s="723"/>
      <c r="BS20" s="669" t="s">
        <v>128</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18484552</v>
      </c>
      <c r="CS20" s="664"/>
      <c r="CT20" s="664"/>
      <c r="CU20" s="664"/>
      <c r="CV20" s="664"/>
      <c r="CW20" s="664"/>
      <c r="CX20" s="664"/>
      <c r="CY20" s="665"/>
      <c r="CZ20" s="723">
        <v>100</v>
      </c>
      <c r="DA20" s="723"/>
      <c r="DB20" s="723"/>
      <c r="DC20" s="723"/>
      <c r="DD20" s="669">
        <v>1743586</v>
      </c>
      <c r="DE20" s="664"/>
      <c r="DF20" s="664"/>
      <c r="DG20" s="664"/>
      <c r="DH20" s="664"/>
      <c r="DI20" s="664"/>
      <c r="DJ20" s="664"/>
      <c r="DK20" s="664"/>
      <c r="DL20" s="664"/>
      <c r="DM20" s="664"/>
      <c r="DN20" s="664"/>
      <c r="DO20" s="664"/>
      <c r="DP20" s="665"/>
      <c r="DQ20" s="669">
        <v>12984554</v>
      </c>
      <c r="DR20" s="664"/>
      <c r="DS20" s="664"/>
      <c r="DT20" s="664"/>
      <c r="DU20" s="664"/>
      <c r="DV20" s="664"/>
      <c r="DW20" s="664"/>
      <c r="DX20" s="664"/>
      <c r="DY20" s="664"/>
      <c r="DZ20" s="664"/>
      <c r="EA20" s="664"/>
      <c r="EB20" s="664"/>
      <c r="EC20" s="704"/>
    </row>
    <row r="21" spans="2:133" ht="11.25" customHeight="1" x14ac:dyDescent="0.2">
      <c r="B21" s="658" t="s">
        <v>277</v>
      </c>
      <c r="C21" s="659"/>
      <c r="D21" s="659"/>
      <c r="E21" s="659"/>
      <c r="F21" s="659"/>
      <c r="G21" s="659"/>
      <c r="H21" s="659"/>
      <c r="I21" s="659"/>
      <c r="J21" s="659"/>
      <c r="K21" s="659"/>
      <c r="L21" s="659"/>
      <c r="M21" s="659"/>
      <c r="N21" s="659"/>
      <c r="O21" s="659"/>
      <c r="P21" s="659"/>
      <c r="Q21" s="660"/>
      <c r="R21" s="661">
        <v>39</v>
      </c>
      <c r="S21" s="664"/>
      <c r="T21" s="664"/>
      <c r="U21" s="664"/>
      <c r="V21" s="664"/>
      <c r="W21" s="664"/>
      <c r="X21" s="664"/>
      <c r="Y21" s="665"/>
      <c r="Z21" s="723">
        <v>0</v>
      </c>
      <c r="AA21" s="723"/>
      <c r="AB21" s="723"/>
      <c r="AC21" s="723"/>
      <c r="AD21" s="724" t="s">
        <v>128</v>
      </c>
      <c r="AE21" s="724"/>
      <c r="AF21" s="724"/>
      <c r="AG21" s="724"/>
      <c r="AH21" s="724"/>
      <c r="AI21" s="724"/>
      <c r="AJ21" s="724"/>
      <c r="AK21" s="724"/>
      <c r="AL21" s="666" t="s">
        <v>244</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244</v>
      </c>
      <c r="BH21" s="664"/>
      <c r="BI21" s="664"/>
      <c r="BJ21" s="664"/>
      <c r="BK21" s="664"/>
      <c r="BL21" s="664"/>
      <c r="BM21" s="664"/>
      <c r="BN21" s="665"/>
      <c r="BO21" s="723" t="s">
        <v>128</v>
      </c>
      <c r="BP21" s="723"/>
      <c r="BQ21" s="723"/>
      <c r="BR21" s="723"/>
      <c r="BS21" s="669" t="s">
        <v>128</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279</v>
      </c>
      <c r="C22" s="659"/>
      <c r="D22" s="659"/>
      <c r="E22" s="659"/>
      <c r="F22" s="659"/>
      <c r="G22" s="659"/>
      <c r="H22" s="659"/>
      <c r="I22" s="659"/>
      <c r="J22" s="659"/>
      <c r="K22" s="659"/>
      <c r="L22" s="659"/>
      <c r="M22" s="659"/>
      <c r="N22" s="659"/>
      <c r="O22" s="659"/>
      <c r="P22" s="659"/>
      <c r="Q22" s="660"/>
      <c r="R22" s="661">
        <v>11373780</v>
      </c>
      <c r="S22" s="664"/>
      <c r="T22" s="664"/>
      <c r="U22" s="664"/>
      <c r="V22" s="664"/>
      <c r="W22" s="664"/>
      <c r="X22" s="664"/>
      <c r="Y22" s="665"/>
      <c r="Z22" s="723">
        <v>57.7</v>
      </c>
      <c r="AA22" s="723"/>
      <c r="AB22" s="723"/>
      <c r="AC22" s="723"/>
      <c r="AD22" s="724">
        <v>11056715</v>
      </c>
      <c r="AE22" s="724"/>
      <c r="AF22" s="724"/>
      <c r="AG22" s="724"/>
      <c r="AH22" s="724"/>
      <c r="AI22" s="724"/>
      <c r="AJ22" s="724"/>
      <c r="AK22" s="724"/>
      <c r="AL22" s="666">
        <v>97</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128</v>
      </c>
      <c r="BH22" s="664"/>
      <c r="BI22" s="664"/>
      <c r="BJ22" s="664"/>
      <c r="BK22" s="664"/>
      <c r="BL22" s="664"/>
      <c r="BM22" s="664"/>
      <c r="BN22" s="665"/>
      <c r="BO22" s="723" t="s">
        <v>233</v>
      </c>
      <c r="BP22" s="723"/>
      <c r="BQ22" s="723"/>
      <c r="BR22" s="723"/>
      <c r="BS22" s="669" t="s">
        <v>233</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282</v>
      </c>
      <c r="C23" s="659"/>
      <c r="D23" s="659"/>
      <c r="E23" s="659"/>
      <c r="F23" s="659"/>
      <c r="G23" s="659"/>
      <c r="H23" s="659"/>
      <c r="I23" s="659"/>
      <c r="J23" s="659"/>
      <c r="K23" s="659"/>
      <c r="L23" s="659"/>
      <c r="M23" s="659"/>
      <c r="N23" s="659"/>
      <c r="O23" s="659"/>
      <c r="P23" s="659"/>
      <c r="Q23" s="660"/>
      <c r="R23" s="661">
        <v>6886</v>
      </c>
      <c r="S23" s="664"/>
      <c r="T23" s="664"/>
      <c r="U23" s="664"/>
      <c r="V23" s="664"/>
      <c r="W23" s="664"/>
      <c r="X23" s="664"/>
      <c r="Y23" s="665"/>
      <c r="Z23" s="723">
        <v>0</v>
      </c>
      <c r="AA23" s="723"/>
      <c r="AB23" s="723"/>
      <c r="AC23" s="723"/>
      <c r="AD23" s="724">
        <v>6886</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t="s">
        <v>128</v>
      </c>
      <c r="BH23" s="664"/>
      <c r="BI23" s="664"/>
      <c r="BJ23" s="664"/>
      <c r="BK23" s="664"/>
      <c r="BL23" s="664"/>
      <c r="BM23" s="664"/>
      <c r="BN23" s="665"/>
      <c r="BO23" s="723" t="s">
        <v>128</v>
      </c>
      <c r="BP23" s="723"/>
      <c r="BQ23" s="723"/>
      <c r="BR23" s="723"/>
      <c r="BS23" s="669" t="s">
        <v>128</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2">
      <c r="B24" s="658" t="s">
        <v>289</v>
      </c>
      <c r="C24" s="659"/>
      <c r="D24" s="659"/>
      <c r="E24" s="659"/>
      <c r="F24" s="659"/>
      <c r="G24" s="659"/>
      <c r="H24" s="659"/>
      <c r="I24" s="659"/>
      <c r="J24" s="659"/>
      <c r="K24" s="659"/>
      <c r="L24" s="659"/>
      <c r="M24" s="659"/>
      <c r="N24" s="659"/>
      <c r="O24" s="659"/>
      <c r="P24" s="659"/>
      <c r="Q24" s="660"/>
      <c r="R24" s="661">
        <v>218106</v>
      </c>
      <c r="S24" s="664"/>
      <c r="T24" s="664"/>
      <c r="U24" s="664"/>
      <c r="V24" s="664"/>
      <c r="W24" s="664"/>
      <c r="X24" s="664"/>
      <c r="Y24" s="665"/>
      <c r="Z24" s="723">
        <v>1.1000000000000001</v>
      </c>
      <c r="AA24" s="723"/>
      <c r="AB24" s="723"/>
      <c r="AC24" s="723"/>
      <c r="AD24" s="724" t="s">
        <v>128</v>
      </c>
      <c r="AE24" s="724"/>
      <c r="AF24" s="724"/>
      <c r="AG24" s="724"/>
      <c r="AH24" s="724"/>
      <c r="AI24" s="724"/>
      <c r="AJ24" s="724"/>
      <c r="AK24" s="724"/>
      <c r="AL24" s="666" t="s">
        <v>128</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233</v>
      </c>
      <c r="BH24" s="664"/>
      <c r="BI24" s="664"/>
      <c r="BJ24" s="664"/>
      <c r="BK24" s="664"/>
      <c r="BL24" s="664"/>
      <c r="BM24" s="664"/>
      <c r="BN24" s="665"/>
      <c r="BO24" s="723" t="s">
        <v>128</v>
      </c>
      <c r="BP24" s="723"/>
      <c r="BQ24" s="723"/>
      <c r="BR24" s="723"/>
      <c r="BS24" s="669" t="s">
        <v>128</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9030882</v>
      </c>
      <c r="CS24" s="727"/>
      <c r="CT24" s="727"/>
      <c r="CU24" s="727"/>
      <c r="CV24" s="727"/>
      <c r="CW24" s="727"/>
      <c r="CX24" s="727"/>
      <c r="CY24" s="773"/>
      <c r="CZ24" s="774">
        <v>48.9</v>
      </c>
      <c r="DA24" s="743"/>
      <c r="DB24" s="743"/>
      <c r="DC24" s="777"/>
      <c r="DD24" s="772">
        <v>5736064</v>
      </c>
      <c r="DE24" s="727"/>
      <c r="DF24" s="727"/>
      <c r="DG24" s="727"/>
      <c r="DH24" s="727"/>
      <c r="DI24" s="727"/>
      <c r="DJ24" s="727"/>
      <c r="DK24" s="773"/>
      <c r="DL24" s="772">
        <v>5710318</v>
      </c>
      <c r="DM24" s="727"/>
      <c r="DN24" s="727"/>
      <c r="DO24" s="727"/>
      <c r="DP24" s="727"/>
      <c r="DQ24" s="727"/>
      <c r="DR24" s="727"/>
      <c r="DS24" s="727"/>
      <c r="DT24" s="727"/>
      <c r="DU24" s="727"/>
      <c r="DV24" s="773"/>
      <c r="DW24" s="774">
        <v>47.2</v>
      </c>
      <c r="DX24" s="743"/>
      <c r="DY24" s="743"/>
      <c r="DZ24" s="743"/>
      <c r="EA24" s="743"/>
      <c r="EB24" s="743"/>
      <c r="EC24" s="775"/>
    </row>
    <row r="25" spans="2:133" ht="11.25" customHeight="1" x14ac:dyDescent="0.2">
      <c r="B25" s="658" t="s">
        <v>292</v>
      </c>
      <c r="C25" s="659"/>
      <c r="D25" s="659"/>
      <c r="E25" s="659"/>
      <c r="F25" s="659"/>
      <c r="G25" s="659"/>
      <c r="H25" s="659"/>
      <c r="I25" s="659"/>
      <c r="J25" s="659"/>
      <c r="K25" s="659"/>
      <c r="L25" s="659"/>
      <c r="M25" s="659"/>
      <c r="N25" s="659"/>
      <c r="O25" s="659"/>
      <c r="P25" s="659"/>
      <c r="Q25" s="660"/>
      <c r="R25" s="661">
        <v>238568</v>
      </c>
      <c r="S25" s="664"/>
      <c r="T25" s="664"/>
      <c r="U25" s="664"/>
      <c r="V25" s="664"/>
      <c r="W25" s="664"/>
      <c r="X25" s="664"/>
      <c r="Y25" s="665"/>
      <c r="Z25" s="723">
        <v>1.2</v>
      </c>
      <c r="AA25" s="723"/>
      <c r="AB25" s="723"/>
      <c r="AC25" s="723"/>
      <c r="AD25" s="724">
        <v>10523</v>
      </c>
      <c r="AE25" s="724"/>
      <c r="AF25" s="724"/>
      <c r="AG25" s="724"/>
      <c r="AH25" s="724"/>
      <c r="AI25" s="724"/>
      <c r="AJ25" s="724"/>
      <c r="AK25" s="724"/>
      <c r="AL25" s="666">
        <v>0.1</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128</v>
      </c>
      <c r="BH25" s="664"/>
      <c r="BI25" s="664"/>
      <c r="BJ25" s="664"/>
      <c r="BK25" s="664"/>
      <c r="BL25" s="664"/>
      <c r="BM25" s="664"/>
      <c r="BN25" s="665"/>
      <c r="BO25" s="723" t="s">
        <v>128</v>
      </c>
      <c r="BP25" s="723"/>
      <c r="BQ25" s="723"/>
      <c r="BR25" s="723"/>
      <c r="BS25" s="669" t="s">
        <v>233</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2995362</v>
      </c>
      <c r="CS25" s="662"/>
      <c r="CT25" s="662"/>
      <c r="CU25" s="662"/>
      <c r="CV25" s="662"/>
      <c r="CW25" s="662"/>
      <c r="CX25" s="662"/>
      <c r="CY25" s="663"/>
      <c r="CZ25" s="666">
        <v>16.2</v>
      </c>
      <c r="DA25" s="695"/>
      <c r="DB25" s="695"/>
      <c r="DC25" s="696"/>
      <c r="DD25" s="669">
        <v>2860937</v>
      </c>
      <c r="DE25" s="662"/>
      <c r="DF25" s="662"/>
      <c r="DG25" s="662"/>
      <c r="DH25" s="662"/>
      <c r="DI25" s="662"/>
      <c r="DJ25" s="662"/>
      <c r="DK25" s="663"/>
      <c r="DL25" s="669">
        <v>2842730</v>
      </c>
      <c r="DM25" s="662"/>
      <c r="DN25" s="662"/>
      <c r="DO25" s="662"/>
      <c r="DP25" s="662"/>
      <c r="DQ25" s="662"/>
      <c r="DR25" s="662"/>
      <c r="DS25" s="662"/>
      <c r="DT25" s="662"/>
      <c r="DU25" s="662"/>
      <c r="DV25" s="663"/>
      <c r="DW25" s="666">
        <v>23.5</v>
      </c>
      <c r="DX25" s="695"/>
      <c r="DY25" s="695"/>
      <c r="DZ25" s="695"/>
      <c r="EA25" s="695"/>
      <c r="EB25" s="695"/>
      <c r="EC25" s="697"/>
    </row>
    <row r="26" spans="2:133" ht="11.25" customHeight="1" x14ac:dyDescent="0.2">
      <c r="B26" s="658" t="s">
        <v>295</v>
      </c>
      <c r="C26" s="659"/>
      <c r="D26" s="659"/>
      <c r="E26" s="659"/>
      <c r="F26" s="659"/>
      <c r="G26" s="659"/>
      <c r="H26" s="659"/>
      <c r="I26" s="659"/>
      <c r="J26" s="659"/>
      <c r="K26" s="659"/>
      <c r="L26" s="659"/>
      <c r="M26" s="659"/>
      <c r="N26" s="659"/>
      <c r="O26" s="659"/>
      <c r="P26" s="659"/>
      <c r="Q26" s="660"/>
      <c r="R26" s="661">
        <v>31533</v>
      </c>
      <c r="S26" s="664"/>
      <c r="T26" s="664"/>
      <c r="U26" s="664"/>
      <c r="V26" s="664"/>
      <c r="W26" s="664"/>
      <c r="X26" s="664"/>
      <c r="Y26" s="665"/>
      <c r="Z26" s="723">
        <v>0.2</v>
      </c>
      <c r="AA26" s="723"/>
      <c r="AB26" s="723"/>
      <c r="AC26" s="723"/>
      <c r="AD26" s="724" t="s">
        <v>128</v>
      </c>
      <c r="AE26" s="724"/>
      <c r="AF26" s="724"/>
      <c r="AG26" s="724"/>
      <c r="AH26" s="724"/>
      <c r="AI26" s="724"/>
      <c r="AJ26" s="724"/>
      <c r="AK26" s="724"/>
      <c r="AL26" s="666" t="s">
        <v>128</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244</v>
      </c>
      <c r="BH26" s="664"/>
      <c r="BI26" s="664"/>
      <c r="BJ26" s="664"/>
      <c r="BK26" s="664"/>
      <c r="BL26" s="664"/>
      <c r="BM26" s="664"/>
      <c r="BN26" s="665"/>
      <c r="BO26" s="723" t="s">
        <v>244</v>
      </c>
      <c r="BP26" s="723"/>
      <c r="BQ26" s="723"/>
      <c r="BR26" s="723"/>
      <c r="BS26" s="669" t="s">
        <v>244</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1845989</v>
      </c>
      <c r="CS26" s="664"/>
      <c r="CT26" s="664"/>
      <c r="CU26" s="664"/>
      <c r="CV26" s="664"/>
      <c r="CW26" s="664"/>
      <c r="CX26" s="664"/>
      <c r="CY26" s="665"/>
      <c r="CZ26" s="666">
        <v>10</v>
      </c>
      <c r="DA26" s="695"/>
      <c r="DB26" s="695"/>
      <c r="DC26" s="696"/>
      <c r="DD26" s="669">
        <v>1731191</v>
      </c>
      <c r="DE26" s="664"/>
      <c r="DF26" s="664"/>
      <c r="DG26" s="664"/>
      <c r="DH26" s="664"/>
      <c r="DI26" s="664"/>
      <c r="DJ26" s="664"/>
      <c r="DK26" s="665"/>
      <c r="DL26" s="669" t="s">
        <v>128</v>
      </c>
      <c r="DM26" s="664"/>
      <c r="DN26" s="664"/>
      <c r="DO26" s="664"/>
      <c r="DP26" s="664"/>
      <c r="DQ26" s="664"/>
      <c r="DR26" s="664"/>
      <c r="DS26" s="664"/>
      <c r="DT26" s="664"/>
      <c r="DU26" s="664"/>
      <c r="DV26" s="665"/>
      <c r="DW26" s="666" t="s">
        <v>128</v>
      </c>
      <c r="DX26" s="695"/>
      <c r="DY26" s="695"/>
      <c r="DZ26" s="695"/>
      <c r="EA26" s="695"/>
      <c r="EB26" s="695"/>
      <c r="EC26" s="697"/>
    </row>
    <row r="27" spans="2:133" ht="11.25" customHeight="1" x14ac:dyDescent="0.2">
      <c r="B27" s="658" t="s">
        <v>298</v>
      </c>
      <c r="C27" s="659"/>
      <c r="D27" s="659"/>
      <c r="E27" s="659"/>
      <c r="F27" s="659"/>
      <c r="G27" s="659"/>
      <c r="H27" s="659"/>
      <c r="I27" s="659"/>
      <c r="J27" s="659"/>
      <c r="K27" s="659"/>
      <c r="L27" s="659"/>
      <c r="M27" s="659"/>
      <c r="N27" s="659"/>
      <c r="O27" s="659"/>
      <c r="P27" s="659"/>
      <c r="Q27" s="660"/>
      <c r="R27" s="661">
        <v>2325664</v>
      </c>
      <c r="S27" s="664"/>
      <c r="T27" s="664"/>
      <c r="U27" s="664"/>
      <c r="V27" s="664"/>
      <c r="W27" s="664"/>
      <c r="X27" s="664"/>
      <c r="Y27" s="665"/>
      <c r="Z27" s="723">
        <v>11.8</v>
      </c>
      <c r="AA27" s="723"/>
      <c r="AB27" s="723"/>
      <c r="AC27" s="723"/>
      <c r="AD27" s="724" t="s">
        <v>128</v>
      </c>
      <c r="AE27" s="724"/>
      <c r="AF27" s="724"/>
      <c r="AG27" s="724"/>
      <c r="AH27" s="724"/>
      <c r="AI27" s="724"/>
      <c r="AJ27" s="724"/>
      <c r="AK27" s="724"/>
      <c r="AL27" s="666" t="s">
        <v>233</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6233395</v>
      </c>
      <c r="BH27" s="664"/>
      <c r="BI27" s="664"/>
      <c r="BJ27" s="664"/>
      <c r="BK27" s="664"/>
      <c r="BL27" s="664"/>
      <c r="BM27" s="664"/>
      <c r="BN27" s="665"/>
      <c r="BO27" s="723">
        <v>100</v>
      </c>
      <c r="BP27" s="723"/>
      <c r="BQ27" s="723"/>
      <c r="BR27" s="723"/>
      <c r="BS27" s="669">
        <v>68303</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4661620</v>
      </c>
      <c r="CS27" s="662"/>
      <c r="CT27" s="662"/>
      <c r="CU27" s="662"/>
      <c r="CV27" s="662"/>
      <c r="CW27" s="662"/>
      <c r="CX27" s="662"/>
      <c r="CY27" s="663"/>
      <c r="CZ27" s="666">
        <v>25.2</v>
      </c>
      <c r="DA27" s="695"/>
      <c r="DB27" s="695"/>
      <c r="DC27" s="696"/>
      <c r="DD27" s="669">
        <v>1523713</v>
      </c>
      <c r="DE27" s="662"/>
      <c r="DF27" s="662"/>
      <c r="DG27" s="662"/>
      <c r="DH27" s="662"/>
      <c r="DI27" s="662"/>
      <c r="DJ27" s="662"/>
      <c r="DK27" s="663"/>
      <c r="DL27" s="669">
        <v>1516174</v>
      </c>
      <c r="DM27" s="662"/>
      <c r="DN27" s="662"/>
      <c r="DO27" s="662"/>
      <c r="DP27" s="662"/>
      <c r="DQ27" s="662"/>
      <c r="DR27" s="662"/>
      <c r="DS27" s="662"/>
      <c r="DT27" s="662"/>
      <c r="DU27" s="662"/>
      <c r="DV27" s="663"/>
      <c r="DW27" s="666">
        <v>12.5</v>
      </c>
      <c r="DX27" s="695"/>
      <c r="DY27" s="695"/>
      <c r="DZ27" s="695"/>
      <c r="EA27" s="695"/>
      <c r="EB27" s="695"/>
      <c r="EC27" s="697"/>
    </row>
    <row r="28" spans="2:133" ht="11.25" customHeight="1" x14ac:dyDescent="0.2">
      <c r="B28" s="766" t="s">
        <v>301</v>
      </c>
      <c r="C28" s="767"/>
      <c r="D28" s="767"/>
      <c r="E28" s="767"/>
      <c r="F28" s="767"/>
      <c r="G28" s="767"/>
      <c r="H28" s="767"/>
      <c r="I28" s="767"/>
      <c r="J28" s="767"/>
      <c r="K28" s="767"/>
      <c r="L28" s="767"/>
      <c r="M28" s="767"/>
      <c r="N28" s="767"/>
      <c r="O28" s="767"/>
      <c r="P28" s="767"/>
      <c r="Q28" s="768"/>
      <c r="R28" s="661" t="s">
        <v>128</v>
      </c>
      <c r="S28" s="664"/>
      <c r="T28" s="664"/>
      <c r="U28" s="664"/>
      <c r="V28" s="664"/>
      <c r="W28" s="664"/>
      <c r="X28" s="664"/>
      <c r="Y28" s="665"/>
      <c r="Z28" s="723" t="s">
        <v>244</v>
      </c>
      <c r="AA28" s="723"/>
      <c r="AB28" s="723"/>
      <c r="AC28" s="723"/>
      <c r="AD28" s="724" t="s">
        <v>128</v>
      </c>
      <c r="AE28" s="724"/>
      <c r="AF28" s="724"/>
      <c r="AG28" s="724"/>
      <c r="AH28" s="724"/>
      <c r="AI28" s="724"/>
      <c r="AJ28" s="724"/>
      <c r="AK28" s="724"/>
      <c r="AL28" s="666" t="s">
        <v>244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1373900</v>
      </c>
      <c r="CS28" s="664"/>
      <c r="CT28" s="664"/>
      <c r="CU28" s="664"/>
      <c r="CV28" s="664"/>
      <c r="CW28" s="664"/>
      <c r="CX28" s="664"/>
      <c r="CY28" s="665"/>
      <c r="CZ28" s="666">
        <v>7.4</v>
      </c>
      <c r="DA28" s="695"/>
      <c r="DB28" s="695"/>
      <c r="DC28" s="696"/>
      <c r="DD28" s="669">
        <v>1351414</v>
      </c>
      <c r="DE28" s="664"/>
      <c r="DF28" s="664"/>
      <c r="DG28" s="664"/>
      <c r="DH28" s="664"/>
      <c r="DI28" s="664"/>
      <c r="DJ28" s="664"/>
      <c r="DK28" s="665"/>
      <c r="DL28" s="669">
        <v>1351414</v>
      </c>
      <c r="DM28" s="664"/>
      <c r="DN28" s="664"/>
      <c r="DO28" s="664"/>
      <c r="DP28" s="664"/>
      <c r="DQ28" s="664"/>
      <c r="DR28" s="664"/>
      <c r="DS28" s="664"/>
      <c r="DT28" s="664"/>
      <c r="DU28" s="664"/>
      <c r="DV28" s="665"/>
      <c r="DW28" s="666">
        <v>11.2</v>
      </c>
      <c r="DX28" s="695"/>
      <c r="DY28" s="695"/>
      <c r="DZ28" s="695"/>
      <c r="EA28" s="695"/>
      <c r="EB28" s="695"/>
      <c r="EC28" s="697"/>
    </row>
    <row r="29" spans="2:133" ht="11.25" customHeight="1" x14ac:dyDescent="0.2">
      <c r="B29" s="658" t="s">
        <v>303</v>
      </c>
      <c r="C29" s="659"/>
      <c r="D29" s="659"/>
      <c r="E29" s="659"/>
      <c r="F29" s="659"/>
      <c r="G29" s="659"/>
      <c r="H29" s="659"/>
      <c r="I29" s="659"/>
      <c r="J29" s="659"/>
      <c r="K29" s="659"/>
      <c r="L29" s="659"/>
      <c r="M29" s="659"/>
      <c r="N29" s="659"/>
      <c r="O29" s="659"/>
      <c r="P29" s="659"/>
      <c r="Q29" s="660"/>
      <c r="R29" s="661">
        <v>1612825</v>
      </c>
      <c r="S29" s="664"/>
      <c r="T29" s="664"/>
      <c r="U29" s="664"/>
      <c r="V29" s="664"/>
      <c r="W29" s="664"/>
      <c r="X29" s="664"/>
      <c r="Y29" s="665"/>
      <c r="Z29" s="723">
        <v>8.1999999999999993</v>
      </c>
      <c r="AA29" s="723"/>
      <c r="AB29" s="723"/>
      <c r="AC29" s="723"/>
      <c r="AD29" s="724" t="s">
        <v>128</v>
      </c>
      <c r="AE29" s="724"/>
      <c r="AF29" s="724"/>
      <c r="AG29" s="724"/>
      <c r="AH29" s="724"/>
      <c r="AI29" s="724"/>
      <c r="AJ29" s="724"/>
      <c r="AK29" s="724"/>
      <c r="AL29" s="666" t="s">
        <v>128</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307</v>
      </c>
      <c r="CG29" s="702"/>
      <c r="CH29" s="702"/>
      <c r="CI29" s="702"/>
      <c r="CJ29" s="702"/>
      <c r="CK29" s="702"/>
      <c r="CL29" s="702"/>
      <c r="CM29" s="702"/>
      <c r="CN29" s="702"/>
      <c r="CO29" s="702"/>
      <c r="CP29" s="702"/>
      <c r="CQ29" s="703"/>
      <c r="CR29" s="661">
        <v>1373897</v>
      </c>
      <c r="CS29" s="662"/>
      <c r="CT29" s="662"/>
      <c r="CU29" s="662"/>
      <c r="CV29" s="662"/>
      <c r="CW29" s="662"/>
      <c r="CX29" s="662"/>
      <c r="CY29" s="663"/>
      <c r="CZ29" s="666">
        <v>7.4</v>
      </c>
      <c r="DA29" s="695"/>
      <c r="DB29" s="695"/>
      <c r="DC29" s="696"/>
      <c r="DD29" s="669">
        <v>1351411</v>
      </c>
      <c r="DE29" s="662"/>
      <c r="DF29" s="662"/>
      <c r="DG29" s="662"/>
      <c r="DH29" s="662"/>
      <c r="DI29" s="662"/>
      <c r="DJ29" s="662"/>
      <c r="DK29" s="663"/>
      <c r="DL29" s="669">
        <v>1351411</v>
      </c>
      <c r="DM29" s="662"/>
      <c r="DN29" s="662"/>
      <c r="DO29" s="662"/>
      <c r="DP29" s="662"/>
      <c r="DQ29" s="662"/>
      <c r="DR29" s="662"/>
      <c r="DS29" s="662"/>
      <c r="DT29" s="662"/>
      <c r="DU29" s="662"/>
      <c r="DV29" s="663"/>
      <c r="DW29" s="666">
        <v>11.2</v>
      </c>
      <c r="DX29" s="695"/>
      <c r="DY29" s="695"/>
      <c r="DZ29" s="695"/>
      <c r="EA29" s="695"/>
      <c r="EB29" s="695"/>
      <c r="EC29" s="697"/>
    </row>
    <row r="30" spans="2:133" ht="11.25" customHeight="1" x14ac:dyDescent="0.2">
      <c r="B30" s="658" t="s">
        <v>308</v>
      </c>
      <c r="C30" s="659"/>
      <c r="D30" s="659"/>
      <c r="E30" s="659"/>
      <c r="F30" s="659"/>
      <c r="G30" s="659"/>
      <c r="H30" s="659"/>
      <c r="I30" s="659"/>
      <c r="J30" s="659"/>
      <c r="K30" s="659"/>
      <c r="L30" s="659"/>
      <c r="M30" s="659"/>
      <c r="N30" s="659"/>
      <c r="O30" s="659"/>
      <c r="P30" s="659"/>
      <c r="Q30" s="660"/>
      <c r="R30" s="661">
        <v>358356</v>
      </c>
      <c r="S30" s="664"/>
      <c r="T30" s="664"/>
      <c r="U30" s="664"/>
      <c r="V30" s="664"/>
      <c r="W30" s="664"/>
      <c r="X30" s="664"/>
      <c r="Y30" s="665"/>
      <c r="Z30" s="723">
        <v>1.8</v>
      </c>
      <c r="AA30" s="723"/>
      <c r="AB30" s="723"/>
      <c r="AC30" s="723"/>
      <c r="AD30" s="724">
        <v>315823</v>
      </c>
      <c r="AE30" s="724"/>
      <c r="AF30" s="724"/>
      <c r="AG30" s="724"/>
      <c r="AH30" s="724"/>
      <c r="AI30" s="724"/>
      <c r="AJ30" s="724"/>
      <c r="AK30" s="724"/>
      <c r="AL30" s="666">
        <v>2.8</v>
      </c>
      <c r="AM30" s="667"/>
      <c r="AN30" s="667"/>
      <c r="AO30" s="725"/>
      <c r="AP30" s="751" t="s">
        <v>309</v>
      </c>
      <c r="AQ30" s="752"/>
      <c r="AR30" s="752"/>
      <c r="AS30" s="752"/>
      <c r="AT30" s="757" t="s">
        <v>310</v>
      </c>
      <c r="AU30" s="230"/>
      <c r="AV30" s="230"/>
      <c r="AW30" s="230"/>
      <c r="AX30" s="760" t="s">
        <v>185</v>
      </c>
      <c r="AY30" s="761"/>
      <c r="AZ30" s="761"/>
      <c r="BA30" s="761"/>
      <c r="BB30" s="761"/>
      <c r="BC30" s="761"/>
      <c r="BD30" s="761"/>
      <c r="BE30" s="761"/>
      <c r="BF30" s="762"/>
      <c r="BG30" s="741">
        <v>99.2</v>
      </c>
      <c r="BH30" s="742"/>
      <c r="BI30" s="742"/>
      <c r="BJ30" s="742"/>
      <c r="BK30" s="742"/>
      <c r="BL30" s="742"/>
      <c r="BM30" s="743">
        <v>96.9</v>
      </c>
      <c r="BN30" s="742"/>
      <c r="BO30" s="742"/>
      <c r="BP30" s="742"/>
      <c r="BQ30" s="744"/>
      <c r="BR30" s="741">
        <v>99</v>
      </c>
      <c r="BS30" s="742"/>
      <c r="BT30" s="742"/>
      <c r="BU30" s="742"/>
      <c r="BV30" s="742"/>
      <c r="BW30" s="742"/>
      <c r="BX30" s="743">
        <v>96.4</v>
      </c>
      <c r="BY30" s="742"/>
      <c r="BZ30" s="742"/>
      <c r="CA30" s="742"/>
      <c r="CB30" s="744"/>
      <c r="CD30" s="747"/>
      <c r="CE30" s="748"/>
      <c r="CF30" s="705" t="s">
        <v>311</v>
      </c>
      <c r="CG30" s="702"/>
      <c r="CH30" s="702"/>
      <c r="CI30" s="702"/>
      <c r="CJ30" s="702"/>
      <c r="CK30" s="702"/>
      <c r="CL30" s="702"/>
      <c r="CM30" s="702"/>
      <c r="CN30" s="702"/>
      <c r="CO30" s="702"/>
      <c r="CP30" s="702"/>
      <c r="CQ30" s="703"/>
      <c r="CR30" s="661">
        <v>1301836</v>
      </c>
      <c r="CS30" s="664"/>
      <c r="CT30" s="664"/>
      <c r="CU30" s="664"/>
      <c r="CV30" s="664"/>
      <c r="CW30" s="664"/>
      <c r="CX30" s="664"/>
      <c r="CY30" s="665"/>
      <c r="CZ30" s="666">
        <v>7</v>
      </c>
      <c r="DA30" s="695"/>
      <c r="DB30" s="695"/>
      <c r="DC30" s="696"/>
      <c r="DD30" s="669">
        <v>1280811</v>
      </c>
      <c r="DE30" s="664"/>
      <c r="DF30" s="664"/>
      <c r="DG30" s="664"/>
      <c r="DH30" s="664"/>
      <c r="DI30" s="664"/>
      <c r="DJ30" s="664"/>
      <c r="DK30" s="665"/>
      <c r="DL30" s="669">
        <v>1280811</v>
      </c>
      <c r="DM30" s="664"/>
      <c r="DN30" s="664"/>
      <c r="DO30" s="664"/>
      <c r="DP30" s="664"/>
      <c r="DQ30" s="664"/>
      <c r="DR30" s="664"/>
      <c r="DS30" s="664"/>
      <c r="DT30" s="664"/>
      <c r="DU30" s="664"/>
      <c r="DV30" s="665"/>
      <c r="DW30" s="666">
        <v>10.6</v>
      </c>
      <c r="DX30" s="695"/>
      <c r="DY30" s="695"/>
      <c r="DZ30" s="695"/>
      <c r="EA30" s="695"/>
      <c r="EB30" s="695"/>
      <c r="EC30" s="697"/>
    </row>
    <row r="31" spans="2:133" ht="11.25" customHeight="1" x14ac:dyDescent="0.2">
      <c r="B31" s="658" t="s">
        <v>312</v>
      </c>
      <c r="C31" s="659"/>
      <c r="D31" s="659"/>
      <c r="E31" s="659"/>
      <c r="F31" s="659"/>
      <c r="G31" s="659"/>
      <c r="H31" s="659"/>
      <c r="I31" s="659"/>
      <c r="J31" s="659"/>
      <c r="K31" s="659"/>
      <c r="L31" s="659"/>
      <c r="M31" s="659"/>
      <c r="N31" s="659"/>
      <c r="O31" s="659"/>
      <c r="P31" s="659"/>
      <c r="Q31" s="660"/>
      <c r="R31" s="661">
        <v>5705</v>
      </c>
      <c r="S31" s="664"/>
      <c r="T31" s="664"/>
      <c r="U31" s="664"/>
      <c r="V31" s="664"/>
      <c r="W31" s="664"/>
      <c r="X31" s="664"/>
      <c r="Y31" s="665"/>
      <c r="Z31" s="723">
        <v>0</v>
      </c>
      <c r="AA31" s="723"/>
      <c r="AB31" s="723"/>
      <c r="AC31" s="723"/>
      <c r="AD31" s="724" t="s">
        <v>128</v>
      </c>
      <c r="AE31" s="724"/>
      <c r="AF31" s="724"/>
      <c r="AG31" s="724"/>
      <c r="AH31" s="724"/>
      <c r="AI31" s="724"/>
      <c r="AJ31" s="724"/>
      <c r="AK31" s="724"/>
      <c r="AL31" s="666" t="s">
        <v>128</v>
      </c>
      <c r="AM31" s="667"/>
      <c r="AN31" s="667"/>
      <c r="AO31" s="725"/>
      <c r="AP31" s="753"/>
      <c r="AQ31" s="754"/>
      <c r="AR31" s="754"/>
      <c r="AS31" s="754"/>
      <c r="AT31" s="758"/>
      <c r="AU31" s="229" t="s">
        <v>313</v>
      </c>
      <c r="AV31" s="229"/>
      <c r="AW31" s="229"/>
      <c r="AX31" s="658" t="s">
        <v>314</v>
      </c>
      <c r="AY31" s="659"/>
      <c r="AZ31" s="659"/>
      <c r="BA31" s="659"/>
      <c r="BB31" s="659"/>
      <c r="BC31" s="659"/>
      <c r="BD31" s="659"/>
      <c r="BE31" s="659"/>
      <c r="BF31" s="660"/>
      <c r="BG31" s="739">
        <v>98.9</v>
      </c>
      <c r="BH31" s="662"/>
      <c r="BI31" s="662"/>
      <c r="BJ31" s="662"/>
      <c r="BK31" s="662"/>
      <c r="BL31" s="662"/>
      <c r="BM31" s="667">
        <v>96.6</v>
      </c>
      <c r="BN31" s="740"/>
      <c r="BO31" s="740"/>
      <c r="BP31" s="740"/>
      <c r="BQ31" s="701"/>
      <c r="BR31" s="739">
        <v>98.9</v>
      </c>
      <c r="BS31" s="662"/>
      <c r="BT31" s="662"/>
      <c r="BU31" s="662"/>
      <c r="BV31" s="662"/>
      <c r="BW31" s="662"/>
      <c r="BX31" s="667">
        <v>96.1</v>
      </c>
      <c r="BY31" s="740"/>
      <c r="BZ31" s="740"/>
      <c r="CA31" s="740"/>
      <c r="CB31" s="701"/>
      <c r="CD31" s="747"/>
      <c r="CE31" s="748"/>
      <c r="CF31" s="705" t="s">
        <v>315</v>
      </c>
      <c r="CG31" s="702"/>
      <c r="CH31" s="702"/>
      <c r="CI31" s="702"/>
      <c r="CJ31" s="702"/>
      <c r="CK31" s="702"/>
      <c r="CL31" s="702"/>
      <c r="CM31" s="702"/>
      <c r="CN31" s="702"/>
      <c r="CO31" s="702"/>
      <c r="CP31" s="702"/>
      <c r="CQ31" s="703"/>
      <c r="CR31" s="661">
        <v>72061</v>
      </c>
      <c r="CS31" s="662"/>
      <c r="CT31" s="662"/>
      <c r="CU31" s="662"/>
      <c r="CV31" s="662"/>
      <c r="CW31" s="662"/>
      <c r="CX31" s="662"/>
      <c r="CY31" s="663"/>
      <c r="CZ31" s="666">
        <v>0.4</v>
      </c>
      <c r="DA31" s="695"/>
      <c r="DB31" s="695"/>
      <c r="DC31" s="696"/>
      <c r="DD31" s="669">
        <v>70600</v>
      </c>
      <c r="DE31" s="662"/>
      <c r="DF31" s="662"/>
      <c r="DG31" s="662"/>
      <c r="DH31" s="662"/>
      <c r="DI31" s="662"/>
      <c r="DJ31" s="662"/>
      <c r="DK31" s="663"/>
      <c r="DL31" s="669">
        <v>70600</v>
      </c>
      <c r="DM31" s="662"/>
      <c r="DN31" s="662"/>
      <c r="DO31" s="662"/>
      <c r="DP31" s="662"/>
      <c r="DQ31" s="662"/>
      <c r="DR31" s="662"/>
      <c r="DS31" s="662"/>
      <c r="DT31" s="662"/>
      <c r="DU31" s="662"/>
      <c r="DV31" s="663"/>
      <c r="DW31" s="666">
        <v>0.6</v>
      </c>
      <c r="DX31" s="695"/>
      <c r="DY31" s="695"/>
      <c r="DZ31" s="695"/>
      <c r="EA31" s="695"/>
      <c r="EB31" s="695"/>
      <c r="EC31" s="697"/>
    </row>
    <row r="32" spans="2:133" ht="11.25" customHeight="1" x14ac:dyDescent="0.2">
      <c r="B32" s="658" t="s">
        <v>316</v>
      </c>
      <c r="C32" s="659"/>
      <c r="D32" s="659"/>
      <c r="E32" s="659"/>
      <c r="F32" s="659"/>
      <c r="G32" s="659"/>
      <c r="H32" s="659"/>
      <c r="I32" s="659"/>
      <c r="J32" s="659"/>
      <c r="K32" s="659"/>
      <c r="L32" s="659"/>
      <c r="M32" s="659"/>
      <c r="N32" s="659"/>
      <c r="O32" s="659"/>
      <c r="P32" s="659"/>
      <c r="Q32" s="660"/>
      <c r="R32" s="661">
        <v>1067226</v>
      </c>
      <c r="S32" s="664"/>
      <c r="T32" s="664"/>
      <c r="U32" s="664"/>
      <c r="V32" s="664"/>
      <c r="W32" s="664"/>
      <c r="X32" s="664"/>
      <c r="Y32" s="665"/>
      <c r="Z32" s="723">
        <v>5.4</v>
      </c>
      <c r="AA32" s="723"/>
      <c r="AB32" s="723"/>
      <c r="AC32" s="723"/>
      <c r="AD32" s="724" t="s">
        <v>233</v>
      </c>
      <c r="AE32" s="724"/>
      <c r="AF32" s="724"/>
      <c r="AG32" s="724"/>
      <c r="AH32" s="724"/>
      <c r="AI32" s="724"/>
      <c r="AJ32" s="724"/>
      <c r="AK32" s="724"/>
      <c r="AL32" s="666" t="s">
        <v>244</v>
      </c>
      <c r="AM32" s="667"/>
      <c r="AN32" s="667"/>
      <c r="AO32" s="725"/>
      <c r="AP32" s="755"/>
      <c r="AQ32" s="756"/>
      <c r="AR32" s="756"/>
      <c r="AS32" s="756"/>
      <c r="AT32" s="759"/>
      <c r="AU32" s="231"/>
      <c r="AV32" s="231"/>
      <c r="AW32" s="231"/>
      <c r="AX32" s="673" t="s">
        <v>317</v>
      </c>
      <c r="AY32" s="674"/>
      <c r="AZ32" s="674"/>
      <c r="BA32" s="674"/>
      <c r="BB32" s="674"/>
      <c r="BC32" s="674"/>
      <c r="BD32" s="674"/>
      <c r="BE32" s="674"/>
      <c r="BF32" s="675"/>
      <c r="BG32" s="738">
        <v>99.3</v>
      </c>
      <c r="BH32" s="677"/>
      <c r="BI32" s="677"/>
      <c r="BJ32" s="677"/>
      <c r="BK32" s="677"/>
      <c r="BL32" s="677"/>
      <c r="BM32" s="721">
        <v>96.7</v>
      </c>
      <c r="BN32" s="677"/>
      <c r="BO32" s="677"/>
      <c r="BP32" s="677"/>
      <c r="BQ32" s="714"/>
      <c r="BR32" s="738">
        <v>99.1</v>
      </c>
      <c r="BS32" s="677"/>
      <c r="BT32" s="677"/>
      <c r="BU32" s="677"/>
      <c r="BV32" s="677"/>
      <c r="BW32" s="677"/>
      <c r="BX32" s="721">
        <v>96.1</v>
      </c>
      <c r="BY32" s="677"/>
      <c r="BZ32" s="677"/>
      <c r="CA32" s="677"/>
      <c r="CB32" s="714"/>
      <c r="CD32" s="749"/>
      <c r="CE32" s="750"/>
      <c r="CF32" s="705" t="s">
        <v>318</v>
      </c>
      <c r="CG32" s="702"/>
      <c r="CH32" s="702"/>
      <c r="CI32" s="702"/>
      <c r="CJ32" s="702"/>
      <c r="CK32" s="702"/>
      <c r="CL32" s="702"/>
      <c r="CM32" s="702"/>
      <c r="CN32" s="702"/>
      <c r="CO32" s="702"/>
      <c r="CP32" s="702"/>
      <c r="CQ32" s="703"/>
      <c r="CR32" s="661">
        <v>3</v>
      </c>
      <c r="CS32" s="664"/>
      <c r="CT32" s="664"/>
      <c r="CU32" s="664"/>
      <c r="CV32" s="664"/>
      <c r="CW32" s="664"/>
      <c r="CX32" s="664"/>
      <c r="CY32" s="665"/>
      <c r="CZ32" s="666">
        <v>0</v>
      </c>
      <c r="DA32" s="695"/>
      <c r="DB32" s="695"/>
      <c r="DC32" s="696"/>
      <c r="DD32" s="669">
        <v>3</v>
      </c>
      <c r="DE32" s="664"/>
      <c r="DF32" s="664"/>
      <c r="DG32" s="664"/>
      <c r="DH32" s="664"/>
      <c r="DI32" s="664"/>
      <c r="DJ32" s="664"/>
      <c r="DK32" s="665"/>
      <c r="DL32" s="669">
        <v>3</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319</v>
      </c>
      <c r="C33" s="659"/>
      <c r="D33" s="659"/>
      <c r="E33" s="659"/>
      <c r="F33" s="659"/>
      <c r="G33" s="659"/>
      <c r="H33" s="659"/>
      <c r="I33" s="659"/>
      <c r="J33" s="659"/>
      <c r="K33" s="659"/>
      <c r="L33" s="659"/>
      <c r="M33" s="659"/>
      <c r="N33" s="659"/>
      <c r="O33" s="659"/>
      <c r="P33" s="659"/>
      <c r="Q33" s="660"/>
      <c r="R33" s="661">
        <v>715219</v>
      </c>
      <c r="S33" s="664"/>
      <c r="T33" s="664"/>
      <c r="U33" s="664"/>
      <c r="V33" s="664"/>
      <c r="W33" s="664"/>
      <c r="X33" s="664"/>
      <c r="Y33" s="665"/>
      <c r="Z33" s="723">
        <v>3.6</v>
      </c>
      <c r="AA33" s="723"/>
      <c r="AB33" s="723"/>
      <c r="AC33" s="723"/>
      <c r="AD33" s="724" t="s">
        <v>244</v>
      </c>
      <c r="AE33" s="724"/>
      <c r="AF33" s="724"/>
      <c r="AG33" s="724"/>
      <c r="AH33" s="724"/>
      <c r="AI33" s="724"/>
      <c r="AJ33" s="724"/>
      <c r="AK33" s="724"/>
      <c r="AL33" s="666" t="s">
        <v>128</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320</v>
      </c>
      <c r="CE33" s="702"/>
      <c r="CF33" s="702"/>
      <c r="CG33" s="702"/>
      <c r="CH33" s="702"/>
      <c r="CI33" s="702"/>
      <c r="CJ33" s="702"/>
      <c r="CK33" s="702"/>
      <c r="CL33" s="702"/>
      <c r="CM33" s="702"/>
      <c r="CN33" s="702"/>
      <c r="CO33" s="702"/>
      <c r="CP33" s="702"/>
      <c r="CQ33" s="703"/>
      <c r="CR33" s="661">
        <v>7705124</v>
      </c>
      <c r="CS33" s="662"/>
      <c r="CT33" s="662"/>
      <c r="CU33" s="662"/>
      <c r="CV33" s="662"/>
      <c r="CW33" s="662"/>
      <c r="CX33" s="662"/>
      <c r="CY33" s="663"/>
      <c r="CZ33" s="666">
        <v>41.7</v>
      </c>
      <c r="DA33" s="695"/>
      <c r="DB33" s="695"/>
      <c r="DC33" s="696"/>
      <c r="DD33" s="669">
        <v>6680371</v>
      </c>
      <c r="DE33" s="662"/>
      <c r="DF33" s="662"/>
      <c r="DG33" s="662"/>
      <c r="DH33" s="662"/>
      <c r="DI33" s="662"/>
      <c r="DJ33" s="662"/>
      <c r="DK33" s="663"/>
      <c r="DL33" s="669">
        <v>6493678</v>
      </c>
      <c r="DM33" s="662"/>
      <c r="DN33" s="662"/>
      <c r="DO33" s="662"/>
      <c r="DP33" s="662"/>
      <c r="DQ33" s="662"/>
      <c r="DR33" s="662"/>
      <c r="DS33" s="662"/>
      <c r="DT33" s="662"/>
      <c r="DU33" s="662"/>
      <c r="DV33" s="663"/>
      <c r="DW33" s="666">
        <v>53.7</v>
      </c>
      <c r="DX33" s="695"/>
      <c r="DY33" s="695"/>
      <c r="DZ33" s="695"/>
      <c r="EA33" s="695"/>
      <c r="EB33" s="695"/>
      <c r="EC33" s="697"/>
    </row>
    <row r="34" spans="2:133" ht="11.25" customHeight="1" x14ac:dyDescent="0.2">
      <c r="B34" s="658" t="s">
        <v>321</v>
      </c>
      <c r="C34" s="659"/>
      <c r="D34" s="659"/>
      <c r="E34" s="659"/>
      <c r="F34" s="659"/>
      <c r="G34" s="659"/>
      <c r="H34" s="659"/>
      <c r="I34" s="659"/>
      <c r="J34" s="659"/>
      <c r="K34" s="659"/>
      <c r="L34" s="659"/>
      <c r="M34" s="659"/>
      <c r="N34" s="659"/>
      <c r="O34" s="659"/>
      <c r="P34" s="659"/>
      <c r="Q34" s="660"/>
      <c r="R34" s="661">
        <v>406485</v>
      </c>
      <c r="S34" s="664"/>
      <c r="T34" s="664"/>
      <c r="U34" s="664"/>
      <c r="V34" s="664"/>
      <c r="W34" s="664"/>
      <c r="X34" s="664"/>
      <c r="Y34" s="665"/>
      <c r="Z34" s="723">
        <v>2.1</v>
      </c>
      <c r="AA34" s="723"/>
      <c r="AB34" s="723"/>
      <c r="AC34" s="723"/>
      <c r="AD34" s="724">
        <v>2987</v>
      </c>
      <c r="AE34" s="724"/>
      <c r="AF34" s="724"/>
      <c r="AG34" s="724"/>
      <c r="AH34" s="724"/>
      <c r="AI34" s="724"/>
      <c r="AJ34" s="724"/>
      <c r="AK34" s="724"/>
      <c r="AL34" s="666">
        <v>0</v>
      </c>
      <c r="AM34" s="667"/>
      <c r="AN34" s="667"/>
      <c r="AO34" s="725"/>
      <c r="AP34" s="234"/>
      <c r="AQ34" s="735" t="s">
        <v>322</v>
      </c>
      <c r="AR34" s="736"/>
      <c r="AS34" s="736"/>
      <c r="AT34" s="736"/>
      <c r="AU34" s="736"/>
      <c r="AV34" s="736"/>
      <c r="AW34" s="736"/>
      <c r="AX34" s="736"/>
      <c r="AY34" s="736"/>
      <c r="AZ34" s="736"/>
      <c r="BA34" s="736"/>
      <c r="BB34" s="736"/>
      <c r="BC34" s="736"/>
      <c r="BD34" s="736"/>
      <c r="BE34" s="736"/>
      <c r="BF34" s="737"/>
      <c r="BG34" s="735" t="s">
        <v>323</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324</v>
      </c>
      <c r="CE34" s="702"/>
      <c r="CF34" s="702"/>
      <c r="CG34" s="702"/>
      <c r="CH34" s="702"/>
      <c r="CI34" s="702"/>
      <c r="CJ34" s="702"/>
      <c r="CK34" s="702"/>
      <c r="CL34" s="702"/>
      <c r="CM34" s="702"/>
      <c r="CN34" s="702"/>
      <c r="CO34" s="702"/>
      <c r="CP34" s="702"/>
      <c r="CQ34" s="703"/>
      <c r="CR34" s="661">
        <v>2908475</v>
      </c>
      <c r="CS34" s="664"/>
      <c r="CT34" s="664"/>
      <c r="CU34" s="664"/>
      <c r="CV34" s="664"/>
      <c r="CW34" s="664"/>
      <c r="CX34" s="664"/>
      <c r="CY34" s="665"/>
      <c r="CZ34" s="666">
        <v>15.7</v>
      </c>
      <c r="DA34" s="695"/>
      <c r="DB34" s="695"/>
      <c r="DC34" s="696"/>
      <c r="DD34" s="669">
        <v>2488597</v>
      </c>
      <c r="DE34" s="664"/>
      <c r="DF34" s="664"/>
      <c r="DG34" s="664"/>
      <c r="DH34" s="664"/>
      <c r="DI34" s="664"/>
      <c r="DJ34" s="664"/>
      <c r="DK34" s="665"/>
      <c r="DL34" s="669">
        <v>2461985</v>
      </c>
      <c r="DM34" s="664"/>
      <c r="DN34" s="664"/>
      <c r="DO34" s="664"/>
      <c r="DP34" s="664"/>
      <c r="DQ34" s="664"/>
      <c r="DR34" s="664"/>
      <c r="DS34" s="664"/>
      <c r="DT34" s="664"/>
      <c r="DU34" s="664"/>
      <c r="DV34" s="665"/>
      <c r="DW34" s="666">
        <v>20.399999999999999</v>
      </c>
      <c r="DX34" s="695"/>
      <c r="DY34" s="695"/>
      <c r="DZ34" s="695"/>
      <c r="EA34" s="695"/>
      <c r="EB34" s="695"/>
      <c r="EC34" s="697"/>
    </row>
    <row r="35" spans="2:133" ht="11.25" customHeight="1" x14ac:dyDescent="0.2">
      <c r="B35" s="658" t="s">
        <v>325</v>
      </c>
      <c r="C35" s="659"/>
      <c r="D35" s="659"/>
      <c r="E35" s="659"/>
      <c r="F35" s="659"/>
      <c r="G35" s="659"/>
      <c r="H35" s="659"/>
      <c r="I35" s="659"/>
      <c r="J35" s="659"/>
      <c r="K35" s="659"/>
      <c r="L35" s="659"/>
      <c r="M35" s="659"/>
      <c r="N35" s="659"/>
      <c r="O35" s="659"/>
      <c r="P35" s="659"/>
      <c r="Q35" s="660"/>
      <c r="R35" s="661">
        <v>1364600</v>
      </c>
      <c r="S35" s="664"/>
      <c r="T35" s="664"/>
      <c r="U35" s="664"/>
      <c r="V35" s="664"/>
      <c r="W35" s="664"/>
      <c r="X35" s="664"/>
      <c r="Y35" s="665"/>
      <c r="Z35" s="723">
        <v>6.9</v>
      </c>
      <c r="AA35" s="723"/>
      <c r="AB35" s="723"/>
      <c r="AC35" s="723"/>
      <c r="AD35" s="724" t="s">
        <v>244</v>
      </c>
      <c r="AE35" s="724"/>
      <c r="AF35" s="724"/>
      <c r="AG35" s="724"/>
      <c r="AH35" s="724"/>
      <c r="AI35" s="724"/>
      <c r="AJ35" s="724"/>
      <c r="AK35" s="724"/>
      <c r="AL35" s="666" t="s">
        <v>244</v>
      </c>
      <c r="AM35" s="667"/>
      <c r="AN35" s="667"/>
      <c r="AO35" s="725"/>
      <c r="AP35" s="234"/>
      <c r="AQ35" s="729" t="s">
        <v>326</v>
      </c>
      <c r="AR35" s="730"/>
      <c r="AS35" s="730"/>
      <c r="AT35" s="730"/>
      <c r="AU35" s="730"/>
      <c r="AV35" s="730"/>
      <c r="AW35" s="730"/>
      <c r="AX35" s="730"/>
      <c r="AY35" s="731"/>
      <c r="AZ35" s="726">
        <v>2479991</v>
      </c>
      <c r="BA35" s="727"/>
      <c r="BB35" s="727"/>
      <c r="BC35" s="727"/>
      <c r="BD35" s="727"/>
      <c r="BE35" s="727"/>
      <c r="BF35" s="728"/>
      <c r="BG35" s="732" t="s">
        <v>327</v>
      </c>
      <c r="BH35" s="733"/>
      <c r="BI35" s="733"/>
      <c r="BJ35" s="733"/>
      <c r="BK35" s="733"/>
      <c r="BL35" s="733"/>
      <c r="BM35" s="733"/>
      <c r="BN35" s="733"/>
      <c r="BO35" s="733"/>
      <c r="BP35" s="733"/>
      <c r="BQ35" s="733"/>
      <c r="BR35" s="733"/>
      <c r="BS35" s="733"/>
      <c r="BT35" s="733"/>
      <c r="BU35" s="734"/>
      <c r="BV35" s="726">
        <v>58216</v>
      </c>
      <c r="BW35" s="727"/>
      <c r="BX35" s="727"/>
      <c r="BY35" s="727"/>
      <c r="BZ35" s="727"/>
      <c r="CA35" s="727"/>
      <c r="CB35" s="728"/>
      <c r="CD35" s="705" t="s">
        <v>328</v>
      </c>
      <c r="CE35" s="702"/>
      <c r="CF35" s="702"/>
      <c r="CG35" s="702"/>
      <c r="CH35" s="702"/>
      <c r="CI35" s="702"/>
      <c r="CJ35" s="702"/>
      <c r="CK35" s="702"/>
      <c r="CL35" s="702"/>
      <c r="CM35" s="702"/>
      <c r="CN35" s="702"/>
      <c r="CO35" s="702"/>
      <c r="CP35" s="702"/>
      <c r="CQ35" s="703"/>
      <c r="CR35" s="661">
        <v>134067</v>
      </c>
      <c r="CS35" s="662"/>
      <c r="CT35" s="662"/>
      <c r="CU35" s="662"/>
      <c r="CV35" s="662"/>
      <c r="CW35" s="662"/>
      <c r="CX35" s="662"/>
      <c r="CY35" s="663"/>
      <c r="CZ35" s="666">
        <v>0.7</v>
      </c>
      <c r="DA35" s="695"/>
      <c r="DB35" s="695"/>
      <c r="DC35" s="696"/>
      <c r="DD35" s="669">
        <v>108028</v>
      </c>
      <c r="DE35" s="662"/>
      <c r="DF35" s="662"/>
      <c r="DG35" s="662"/>
      <c r="DH35" s="662"/>
      <c r="DI35" s="662"/>
      <c r="DJ35" s="662"/>
      <c r="DK35" s="663"/>
      <c r="DL35" s="669">
        <v>105345</v>
      </c>
      <c r="DM35" s="662"/>
      <c r="DN35" s="662"/>
      <c r="DO35" s="662"/>
      <c r="DP35" s="662"/>
      <c r="DQ35" s="662"/>
      <c r="DR35" s="662"/>
      <c r="DS35" s="662"/>
      <c r="DT35" s="662"/>
      <c r="DU35" s="662"/>
      <c r="DV35" s="663"/>
      <c r="DW35" s="666">
        <v>0.9</v>
      </c>
      <c r="DX35" s="695"/>
      <c r="DY35" s="695"/>
      <c r="DZ35" s="695"/>
      <c r="EA35" s="695"/>
      <c r="EB35" s="695"/>
      <c r="EC35" s="697"/>
    </row>
    <row r="36" spans="2:133" ht="11.25" customHeight="1" x14ac:dyDescent="0.2">
      <c r="B36" s="658" t="s">
        <v>329</v>
      </c>
      <c r="C36" s="659"/>
      <c r="D36" s="659"/>
      <c r="E36" s="659"/>
      <c r="F36" s="659"/>
      <c r="G36" s="659"/>
      <c r="H36" s="659"/>
      <c r="I36" s="659"/>
      <c r="J36" s="659"/>
      <c r="K36" s="659"/>
      <c r="L36" s="659"/>
      <c r="M36" s="659"/>
      <c r="N36" s="659"/>
      <c r="O36" s="659"/>
      <c r="P36" s="659"/>
      <c r="Q36" s="660"/>
      <c r="R36" s="661" t="s">
        <v>128</v>
      </c>
      <c r="S36" s="664"/>
      <c r="T36" s="664"/>
      <c r="U36" s="664"/>
      <c r="V36" s="664"/>
      <c r="W36" s="664"/>
      <c r="X36" s="664"/>
      <c r="Y36" s="665"/>
      <c r="Z36" s="723" t="s">
        <v>233</v>
      </c>
      <c r="AA36" s="723"/>
      <c r="AB36" s="723"/>
      <c r="AC36" s="723"/>
      <c r="AD36" s="724" t="s">
        <v>128</v>
      </c>
      <c r="AE36" s="724"/>
      <c r="AF36" s="724"/>
      <c r="AG36" s="724"/>
      <c r="AH36" s="724"/>
      <c r="AI36" s="724"/>
      <c r="AJ36" s="724"/>
      <c r="AK36" s="724"/>
      <c r="AL36" s="666" t="s">
        <v>128</v>
      </c>
      <c r="AM36" s="667"/>
      <c r="AN36" s="667"/>
      <c r="AO36" s="725"/>
      <c r="AQ36" s="698" t="s">
        <v>330</v>
      </c>
      <c r="AR36" s="699"/>
      <c r="AS36" s="699"/>
      <c r="AT36" s="699"/>
      <c r="AU36" s="699"/>
      <c r="AV36" s="699"/>
      <c r="AW36" s="699"/>
      <c r="AX36" s="699"/>
      <c r="AY36" s="700"/>
      <c r="AZ36" s="661">
        <v>467748</v>
      </c>
      <c r="BA36" s="664"/>
      <c r="BB36" s="664"/>
      <c r="BC36" s="664"/>
      <c r="BD36" s="662"/>
      <c r="BE36" s="662"/>
      <c r="BF36" s="701"/>
      <c r="BG36" s="705" t="s">
        <v>331</v>
      </c>
      <c r="BH36" s="702"/>
      <c r="BI36" s="702"/>
      <c r="BJ36" s="702"/>
      <c r="BK36" s="702"/>
      <c r="BL36" s="702"/>
      <c r="BM36" s="702"/>
      <c r="BN36" s="702"/>
      <c r="BO36" s="702"/>
      <c r="BP36" s="702"/>
      <c r="BQ36" s="702"/>
      <c r="BR36" s="702"/>
      <c r="BS36" s="702"/>
      <c r="BT36" s="702"/>
      <c r="BU36" s="703"/>
      <c r="BV36" s="661">
        <v>51370</v>
      </c>
      <c r="BW36" s="664"/>
      <c r="BX36" s="664"/>
      <c r="BY36" s="664"/>
      <c r="BZ36" s="664"/>
      <c r="CA36" s="664"/>
      <c r="CB36" s="704"/>
      <c r="CD36" s="705" t="s">
        <v>332</v>
      </c>
      <c r="CE36" s="702"/>
      <c r="CF36" s="702"/>
      <c r="CG36" s="702"/>
      <c r="CH36" s="702"/>
      <c r="CI36" s="702"/>
      <c r="CJ36" s="702"/>
      <c r="CK36" s="702"/>
      <c r="CL36" s="702"/>
      <c r="CM36" s="702"/>
      <c r="CN36" s="702"/>
      <c r="CO36" s="702"/>
      <c r="CP36" s="702"/>
      <c r="CQ36" s="703"/>
      <c r="CR36" s="661">
        <v>2332398</v>
      </c>
      <c r="CS36" s="664"/>
      <c r="CT36" s="664"/>
      <c r="CU36" s="664"/>
      <c r="CV36" s="664"/>
      <c r="CW36" s="664"/>
      <c r="CX36" s="664"/>
      <c r="CY36" s="665"/>
      <c r="CZ36" s="666">
        <v>12.6</v>
      </c>
      <c r="DA36" s="695"/>
      <c r="DB36" s="695"/>
      <c r="DC36" s="696"/>
      <c r="DD36" s="669">
        <v>2199900</v>
      </c>
      <c r="DE36" s="664"/>
      <c r="DF36" s="664"/>
      <c r="DG36" s="664"/>
      <c r="DH36" s="664"/>
      <c r="DI36" s="664"/>
      <c r="DJ36" s="664"/>
      <c r="DK36" s="665"/>
      <c r="DL36" s="669">
        <v>2158975</v>
      </c>
      <c r="DM36" s="664"/>
      <c r="DN36" s="664"/>
      <c r="DO36" s="664"/>
      <c r="DP36" s="664"/>
      <c r="DQ36" s="664"/>
      <c r="DR36" s="664"/>
      <c r="DS36" s="664"/>
      <c r="DT36" s="664"/>
      <c r="DU36" s="664"/>
      <c r="DV36" s="665"/>
      <c r="DW36" s="666">
        <v>17.8</v>
      </c>
      <c r="DX36" s="695"/>
      <c r="DY36" s="695"/>
      <c r="DZ36" s="695"/>
      <c r="EA36" s="695"/>
      <c r="EB36" s="695"/>
      <c r="EC36" s="697"/>
    </row>
    <row r="37" spans="2:133" ht="11.25" customHeight="1" x14ac:dyDescent="0.2">
      <c r="B37" s="658" t="s">
        <v>333</v>
      </c>
      <c r="C37" s="659"/>
      <c r="D37" s="659"/>
      <c r="E37" s="659"/>
      <c r="F37" s="659"/>
      <c r="G37" s="659"/>
      <c r="H37" s="659"/>
      <c r="I37" s="659"/>
      <c r="J37" s="659"/>
      <c r="K37" s="659"/>
      <c r="L37" s="659"/>
      <c r="M37" s="659"/>
      <c r="N37" s="659"/>
      <c r="O37" s="659"/>
      <c r="P37" s="659"/>
      <c r="Q37" s="660"/>
      <c r="R37" s="661">
        <v>703100</v>
      </c>
      <c r="S37" s="664"/>
      <c r="T37" s="664"/>
      <c r="U37" s="664"/>
      <c r="V37" s="664"/>
      <c r="W37" s="664"/>
      <c r="X37" s="664"/>
      <c r="Y37" s="665"/>
      <c r="Z37" s="723">
        <v>3.6</v>
      </c>
      <c r="AA37" s="723"/>
      <c r="AB37" s="723"/>
      <c r="AC37" s="723"/>
      <c r="AD37" s="724" t="s">
        <v>244</v>
      </c>
      <c r="AE37" s="724"/>
      <c r="AF37" s="724"/>
      <c r="AG37" s="724"/>
      <c r="AH37" s="724"/>
      <c r="AI37" s="724"/>
      <c r="AJ37" s="724"/>
      <c r="AK37" s="724"/>
      <c r="AL37" s="666" t="s">
        <v>244</v>
      </c>
      <c r="AM37" s="667"/>
      <c r="AN37" s="667"/>
      <c r="AO37" s="725"/>
      <c r="AQ37" s="698" t="s">
        <v>334</v>
      </c>
      <c r="AR37" s="699"/>
      <c r="AS37" s="699"/>
      <c r="AT37" s="699"/>
      <c r="AU37" s="699"/>
      <c r="AV37" s="699"/>
      <c r="AW37" s="699"/>
      <c r="AX37" s="699"/>
      <c r="AY37" s="700"/>
      <c r="AZ37" s="661">
        <v>248235</v>
      </c>
      <c r="BA37" s="664"/>
      <c r="BB37" s="664"/>
      <c r="BC37" s="664"/>
      <c r="BD37" s="662"/>
      <c r="BE37" s="662"/>
      <c r="BF37" s="701"/>
      <c r="BG37" s="705" t="s">
        <v>335</v>
      </c>
      <c r="BH37" s="702"/>
      <c r="BI37" s="702"/>
      <c r="BJ37" s="702"/>
      <c r="BK37" s="702"/>
      <c r="BL37" s="702"/>
      <c r="BM37" s="702"/>
      <c r="BN37" s="702"/>
      <c r="BO37" s="702"/>
      <c r="BP37" s="702"/>
      <c r="BQ37" s="702"/>
      <c r="BR37" s="702"/>
      <c r="BS37" s="702"/>
      <c r="BT37" s="702"/>
      <c r="BU37" s="703"/>
      <c r="BV37" s="661">
        <v>7215</v>
      </c>
      <c r="BW37" s="664"/>
      <c r="BX37" s="664"/>
      <c r="BY37" s="664"/>
      <c r="BZ37" s="664"/>
      <c r="CA37" s="664"/>
      <c r="CB37" s="704"/>
      <c r="CD37" s="705" t="s">
        <v>336</v>
      </c>
      <c r="CE37" s="702"/>
      <c r="CF37" s="702"/>
      <c r="CG37" s="702"/>
      <c r="CH37" s="702"/>
      <c r="CI37" s="702"/>
      <c r="CJ37" s="702"/>
      <c r="CK37" s="702"/>
      <c r="CL37" s="702"/>
      <c r="CM37" s="702"/>
      <c r="CN37" s="702"/>
      <c r="CO37" s="702"/>
      <c r="CP37" s="702"/>
      <c r="CQ37" s="703"/>
      <c r="CR37" s="661">
        <v>9120</v>
      </c>
      <c r="CS37" s="662"/>
      <c r="CT37" s="662"/>
      <c r="CU37" s="662"/>
      <c r="CV37" s="662"/>
      <c r="CW37" s="662"/>
      <c r="CX37" s="662"/>
      <c r="CY37" s="663"/>
      <c r="CZ37" s="666">
        <v>0</v>
      </c>
      <c r="DA37" s="695"/>
      <c r="DB37" s="695"/>
      <c r="DC37" s="696"/>
      <c r="DD37" s="669">
        <v>7874</v>
      </c>
      <c r="DE37" s="662"/>
      <c r="DF37" s="662"/>
      <c r="DG37" s="662"/>
      <c r="DH37" s="662"/>
      <c r="DI37" s="662"/>
      <c r="DJ37" s="662"/>
      <c r="DK37" s="663"/>
      <c r="DL37" s="669">
        <v>7874</v>
      </c>
      <c r="DM37" s="662"/>
      <c r="DN37" s="662"/>
      <c r="DO37" s="662"/>
      <c r="DP37" s="662"/>
      <c r="DQ37" s="662"/>
      <c r="DR37" s="662"/>
      <c r="DS37" s="662"/>
      <c r="DT37" s="662"/>
      <c r="DU37" s="662"/>
      <c r="DV37" s="663"/>
      <c r="DW37" s="666">
        <v>0.1</v>
      </c>
      <c r="DX37" s="695"/>
      <c r="DY37" s="695"/>
      <c r="DZ37" s="695"/>
      <c r="EA37" s="695"/>
      <c r="EB37" s="695"/>
      <c r="EC37" s="697"/>
    </row>
    <row r="38" spans="2:133" ht="11.25" customHeight="1" x14ac:dyDescent="0.2">
      <c r="B38" s="673" t="s">
        <v>337</v>
      </c>
      <c r="C38" s="674"/>
      <c r="D38" s="674"/>
      <c r="E38" s="674"/>
      <c r="F38" s="674"/>
      <c r="G38" s="674"/>
      <c r="H38" s="674"/>
      <c r="I38" s="674"/>
      <c r="J38" s="674"/>
      <c r="K38" s="674"/>
      <c r="L38" s="674"/>
      <c r="M38" s="674"/>
      <c r="N38" s="674"/>
      <c r="O38" s="674"/>
      <c r="P38" s="674"/>
      <c r="Q38" s="675"/>
      <c r="R38" s="676">
        <v>19724953</v>
      </c>
      <c r="S38" s="713"/>
      <c r="T38" s="713"/>
      <c r="U38" s="713"/>
      <c r="V38" s="713"/>
      <c r="W38" s="713"/>
      <c r="X38" s="713"/>
      <c r="Y38" s="718"/>
      <c r="Z38" s="719">
        <v>100</v>
      </c>
      <c r="AA38" s="719"/>
      <c r="AB38" s="719"/>
      <c r="AC38" s="719"/>
      <c r="AD38" s="720">
        <v>11392934</v>
      </c>
      <c r="AE38" s="720"/>
      <c r="AF38" s="720"/>
      <c r="AG38" s="720"/>
      <c r="AH38" s="720"/>
      <c r="AI38" s="720"/>
      <c r="AJ38" s="720"/>
      <c r="AK38" s="720"/>
      <c r="AL38" s="679">
        <v>100</v>
      </c>
      <c r="AM38" s="721"/>
      <c r="AN38" s="721"/>
      <c r="AO38" s="722"/>
      <c r="AQ38" s="698" t="s">
        <v>338</v>
      </c>
      <c r="AR38" s="699"/>
      <c r="AS38" s="699"/>
      <c r="AT38" s="699"/>
      <c r="AU38" s="699"/>
      <c r="AV38" s="699"/>
      <c r="AW38" s="699"/>
      <c r="AX38" s="699"/>
      <c r="AY38" s="700"/>
      <c r="AZ38" s="661">
        <v>76390</v>
      </c>
      <c r="BA38" s="664"/>
      <c r="BB38" s="664"/>
      <c r="BC38" s="664"/>
      <c r="BD38" s="662"/>
      <c r="BE38" s="662"/>
      <c r="BF38" s="701"/>
      <c r="BG38" s="705" t="s">
        <v>339</v>
      </c>
      <c r="BH38" s="702"/>
      <c r="BI38" s="702"/>
      <c r="BJ38" s="702"/>
      <c r="BK38" s="702"/>
      <c r="BL38" s="702"/>
      <c r="BM38" s="702"/>
      <c r="BN38" s="702"/>
      <c r="BO38" s="702"/>
      <c r="BP38" s="702"/>
      <c r="BQ38" s="702"/>
      <c r="BR38" s="702"/>
      <c r="BS38" s="702"/>
      <c r="BT38" s="702"/>
      <c r="BU38" s="703"/>
      <c r="BV38" s="661">
        <v>12380</v>
      </c>
      <c r="BW38" s="664"/>
      <c r="BX38" s="664"/>
      <c r="BY38" s="664"/>
      <c r="BZ38" s="664"/>
      <c r="CA38" s="664"/>
      <c r="CB38" s="704"/>
      <c r="CD38" s="705" t="s">
        <v>340</v>
      </c>
      <c r="CE38" s="702"/>
      <c r="CF38" s="702"/>
      <c r="CG38" s="702"/>
      <c r="CH38" s="702"/>
      <c r="CI38" s="702"/>
      <c r="CJ38" s="702"/>
      <c r="CK38" s="702"/>
      <c r="CL38" s="702"/>
      <c r="CM38" s="702"/>
      <c r="CN38" s="702"/>
      <c r="CO38" s="702"/>
      <c r="CP38" s="702"/>
      <c r="CQ38" s="703"/>
      <c r="CR38" s="661">
        <v>2212936</v>
      </c>
      <c r="CS38" s="664"/>
      <c r="CT38" s="664"/>
      <c r="CU38" s="664"/>
      <c r="CV38" s="664"/>
      <c r="CW38" s="664"/>
      <c r="CX38" s="664"/>
      <c r="CY38" s="665"/>
      <c r="CZ38" s="666">
        <v>12</v>
      </c>
      <c r="DA38" s="695"/>
      <c r="DB38" s="695"/>
      <c r="DC38" s="696"/>
      <c r="DD38" s="669">
        <v>1867096</v>
      </c>
      <c r="DE38" s="664"/>
      <c r="DF38" s="664"/>
      <c r="DG38" s="664"/>
      <c r="DH38" s="664"/>
      <c r="DI38" s="664"/>
      <c r="DJ38" s="664"/>
      <c r="DK38" s="665"/>
      <c r="DL38" s="669">
        <v>1767373</v>
      </c>
      <c r="DM38" s="664"/>
      <c r="DN38" s="664"/>
      <c r="DO38" s="664"/>
      <c r="DP38" s="664"/>
      <c r="DQ38" s="664"/>
      <c r="DR38" s="664"/>
      <c r="DS38" s="664"/>
      <c r="DT38" s="664"/>
      <c r="DU38" s="664"/>
      <c r="DV38" s="665"/>
      <c r="DW38" s="666">
        <v>14.6</v>
      </c>
      <c r="DX38" s="695"/>
      <c r="DY38" s="695"/>
      <c r="DZ38" s="695"/>
      <c r="EA38" s="695"/>
      <c r="EB38" s="695"/>
      <c r="EC38" s="697"/>
    </row>
    <row r="39" spans="2:133" ht="11.25" customHeight="1" x14ac:dyDescent="0.2">
      <c r="AQ39" s="698" t="s">
        <v>341</v>
      </c>
      <c r="AR39" s="699"/>
      <c r="AS39" s="699"/>
      <c r="AT39" s="699"/>
      <c r="AU39" s="699"/>
      <c r="AV39" s="699"/>
      <c r="AW39" s="699"/>
      <c r="AX39" s="699"/>
      <c r="AY39" s="700"/>
      <c r="AZ39" s="661">
        <v>18820</v>
      </c>
      <c r="BA39" s="664"/>
      <c r="BB39" s="664"/>
      <c r="BC39" s="664"/>
      <c r="BD39" s="662"/>
      <c r="BE39" s="662"/>
      <c r="BF39" s="701"/>
      <c r="BG39" s="706" t="s">
        <v>342</v>
      </c>
      <c r="BH39" s="707"/>
      <c r="BI39" s="707"/>
      <c r="BJ39" s="707"/>
      <c r="BK39" s="707"/>
      <c r="BL39" s="235"/>
      <c r="BM39" s="702" t="s">
        <v>343</v>
      </c>
      <c r="BN39" s="702"/>
      <c r="BO39" s="702"/>
      <c r="BP39" s="702"/>
      <c r="BQ39" s="702"/>
      <c r="BR39" s="702"/>
      <c r="BS39" s="702"/>
      <c r="BT39" s="702"/>
      <c r="BU39" s="703"/>
      <c r="BV39" s="661">
        <v>104</v>
      </c>
      <c r="BW39" s="664"/>
      <c r="BX39" s="664"/>
      <c r="BY39" s="664"/>
      <c r="BZ39" s="664"/>
      <c r="CA39" s="664"/>
      <c r="CB39" s="704"/>
      <c r="CD39" s="705" t="s">
        <v>344</v>
      </c>
      <c r="CE39" s="702"/>
      <c r="CF39" s="702"/>
      <c r="CG39" s="702"/>
      <c r="CH39" s="702"/>
      <c r="CI39" s="702"/>
      <c r="CJ39" s="702"/>
      <c r="CK39" s="702"/>
      <c r="CL39" s="702"/>
      <c r="CM39" s="702"/>
      <c r="CN39" s="702"/>
      <c r="CO39" s="702"/>
      <c r="CP39" s="702"/>
      <c r="CQ39" s="703"/>
      <c r="CR39" s="661">
        <v>79333</v>
      </c>
      <c r="CS39" s="662"/>
      <c r="CT39" s="662"/>
      <c r="CU39" s="662"/>
      <c r="CV39" s="662"/>
      <c r="CW39" s="662"/>
      <c r="CX39" s="662"/>
      <c r="CY39" s="663"/>
      <c r="CZ39" s="666">
        <v>0.4</v>
      </c>
      <c r="DA39" s="695"/>
      <c r="DB39" s="695"/>
      <c r="DC39" s="696"/>
      <c r="DD39" s="669">
        <v>16750</v>
      </c>
      <c r="DE39" s="662"/>
      <c r="DF39" s="662"/>
      <c r="DG39" s="662"/>
      <c r="DH39" s="662"/>
      <c r="DI39" s="662"/>
      <c r="DJ39" s="662"/>
      <c r="DK39" s="663"/>
      <c r="DL39" s="669" t="s">
        <v>128</v>
      </c>
      <c r="DM39" s="662"/>
      <c r="DN39" s="662"/>
      <c r="DO39" s="662"/>
      <c r="DP39" s="662"/>
      <c r="DQ39" s="662"/>
      <c r="DR39" s="662"/>
      <c r="DS39" s="662"/>
      <c r="DT39" s="662"/>
      <c r="DU39" s="662"/>
      <c r="DV39" s="663"/>
      <c r="DW39" s="666" t="s">
        <v>128</v>
      </c>
      <c r="DX39" s="695"/>
      <c r="DY39" s="695"/>
      <c r="DZ39" s="695"/>
      <c r="EA39" s="695"/>
      <c r="EB39" s="695"/>
      <c r="EC39" s="697"/>
    </row>
    <row r="40" spans="2:133" ht="11.25" customHeight="1" x14ac:dyDescent="0.2">
      <c r="AQ40" s="698" t="s">
        <v>345</v>
      </c>
      <c r="AR40" s="699"/>
      <c r="AS40" s="699"/>
      <c r="AT40" s="699"/>
      <c r="AU40" s="699"/>
      <c r="AV40" s="699"/>
      <c r="AW40" s="699"/>
      <c r="AX40" s="699"/>
      <c r="AY40" s="700"/>
      <c r="AZ40" s="661">
        <v>451060</v>
      </c>
      <c r="BA40" s="664"/>
      <c r="BB40" s="664"/>
      <c r="BC40" s="664"/>
      <c r="BD40" s="662"/>
      <c r="BE40" s="662"/>
      <c r="BF40" s="701"/>
      <c r="BG40" s="706"/>
      <c r="BH40" s="707"/>
      <c r="BI40" s="707"/>
      <c r="BJ40" s="707"/>
      <c r="BK40" s="707"/>
      <c r="BL40" s="235"/>
      <c r="BM40" s="702" t="s">
        <v>346</v>
      </c>
      <c r="BN40" s="702"/>
      <c r="BO40" s="702"/>
      <c r="BP40" s="702"/>
      <c r="BQ40" s="702"/>
      <c r="BR40" s="702"/>
      <c r="BS40" s="702"/>
      <c r="BT40" s="702"/>
      <c r="BU40" s="703"/>
      <c r="BV40" s="661" t="s">
        <v>233</v>
      </c>
      <c r="BW40" s="664"/>
      <c r="BX40" s="664"/>
      <c r="BY40" s="664"/>
      <c r="BZ40" s="664"/>
      <c r="CA40" s="664"/>
      <c r="CB40" s="704"/>
      <c r="CD40" s="705" t="s">
        <v>347</v>
      </c>
      <c r="CE40" s="702"/>
      <c r="CF40" s="702"/>
      <c r="CG40" s="702"/>
      <c r="CH40" s="702"/>
      <c r="CI40" s="702"/>
      <c r="CJ40" s="702"/>
      <c r="CK40" s="702"/>
      <c r="CL40" s="702"/>
      <c r="CM40" s="702"/>
      <c r="CN40" s="702"/>
      <c r="CO40" s="702"/>
      <c r="CP40" s="702"/>
      <c r="CQ40" s="703"/>
      <c r="CR40" s="661">
        <v>37915</v>
      </c>
      <c r="CS40" s="664"/>
      <c r="CT40" s="664"/>
      <c r="CU40" s="664"/>
      <c r="CV40" s="664"/>
      <c r="CW40" s="664"/>
      <c r="CX40" s="664"/>
      <c r="CY40" s="665"/>
      <c r="CZ40" s="666">
        <v>0.2</v>
      </c>
      <c r="DA40" s="695"/>
      <c r="DB40" s="695"/>
      <c r="DC40" s="696"/>
      <c r="DD40" s="669" t="s">
        <v>128</v>
      </c>
      <c r="DE40" s="664"/>
      <c r="DF40" s="664"/>
      <c r="DG40" s="664"/>
      <c r="DH40" s="664"/>
      <c r="DI40" s="664"/>
      <c r="DJ40" s="664"/>
      <c r="DK40" s="665"/>
      <c r="DL40" s="669" t="s">
        <v>128</v>
      </c>
      <c r="DM40" s="664"/>
      <c r="DN40" s="664"/>
      <c r="DO40" s="664"/>
      <c r="DP40" s="664"/>
      <c r="DQ40" s="664"/>
      <c r="DR40" s="664"/>
      <c r="DS40" s="664"/>
      <c r="DT40" s="664"/>
      <c r="DU40" s="664"/>
      <c r="DV40" s="665"/>
      <c r="DW40" s="666" t="s">
        <v>128</v>
      </c>
      <c r="DX40" s="695"/>
      <c r="DY40" s="695"/>
      <c r="DZ40" s="695"/>
      <c r="EA40" s="695"/>
      <c r="EB40" s="695"/>
      <c r="EC40" s="697"/>
    </row>
    <row r="41" spans="2:133" ht="11.25" customHeight="1" x14ac:dyDescent="0.2">
      <c r="AQ41" s="710" t="s">
        <v>348</v>
      </c>
      <c r="AR41" s="711"/>
      <c r="AS41" s="711"/>
      <c r="AT41" s="711"/>
      <c r="AU41" s="711"/>
      <c r="AV41" s="711"/>
      <c r="AW41" s="711"/>
      <c r="AX41" s="711"/>
      <c r="AY41" s="712"/>
      <c r="AZ41" s="676">
        <v>1217738</v>
      </c>
      <c r="BA41" s="713"/>
      <c r="BB41" s="713"/>
      <c r="BC41" s="713"/>
      <c r="BD41" s="677"/>
      <c r="BE41" s="677"/>
      <c r="BF41" s="714"/>
      <c r="BG41" s="708"/>
      <c r="BH41" s="709"/>
      <c r="BI41" s="709"/>
      <c r="BJ41" s="709"/>
      <c r="BK41" s="709"/>
      <c r="BL41" s="236"/>
      <c r="BM41" s="715" t="s">
        <v>349</v>
      </c>
      <c r="BN41" s="715"/>
      <c r="BO41" s="715"/>
      <c r="BP41" s="715"/>
      <c r="BQ41" s="715"/>
      <c r="BR41" s="715"/>
      <c r="BS41" s="715"/>
      <c r="BT41" s="715"/>
      <c r="BU41" s="716"/>
      <c r="BV41" s="676">
        <v>302</v>
      </c>
      <c r="BW41" s="713"/>
      <c r="BX41" s="713"/>
      <c r="BY41" s="713"/>
      <c r="BZ41" s="713"/>
      <c r="CA41" s="713"/>
      <c r="CB41" s="717"/>
      <c r="CD41" s="705" t="s">
        <v>350</v>
      </c>
      <c r="CE41" s="702"/>
      <c r="CF41" s="702"/>
      <c r="CG41" s="702"/>
      <c r="CH41" s="702"/>
      <c r="CI41" s="702"/>
      <c r="CJ41" s="702"/>
      <c r="CK41" s="702"/>
      <c r="CL41" s="702"/>
      <c r="CM41" s="702"/>
      <c r="CN41" s="702"/>
      <c r="CO41" s="702"/>
      <c r="CP41" s="702"/>
      <c r="CQ41" s="703"/>
      <c r="CR41" s="661" t="s">
        <v>128</v>
      </c>
      <c r="CS41" s="662"/>
      <c r="CT41" s="662"/>
      <c r="CU41" s="662"/>
      <c r="CV41" s="662"/>
      <c r="CW41" s="662"/>
      <c r="CX41" s="662"/>
      <c r="CY41" s="663"/>
      <c r="CZ41" s="666" t="s">
        <v>233</v>
      </c>
      <c r="DA41" s="695"/>
      <c r="DB41" s="695"/>
      <c r="DC41" s="696"/>
      <c r="DD41" s="669" t="s">
        <v>233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352</v>
      </c>
      <c r="CE42" s="659"/>
      <c r="CF42" s="659"/>
      <c r="CG42" s="659"/>
      <c r="CH42" s="659"/>
      <c r="CI42" s="659"/>
      <c r="CJ42" s="659"/>
      <c r="CK42" s="659"/>
      <c r="CL42" s="659"/>
      <c r="CM42" s="659"/>
      <c r="CN42" s="659"/>
      <c r="CO42" s="659"/>
      <c r="CP42" s="659"/>
      <c r="CQ42" s="660"/>
      <c r="CR42" s="661">
        <v>1748546</v>
      </c>
      <c r="CS42" s="664"/>
      <c r="CT42" s="664"/>
      <c r="CU42" s="664"/>
      <c r="CV42" s="664"/>
      <c r="CW42" s="664"/>
      <c r="CX42" s="664"/>
      <c r="CY42" s="665"/>
      <c r="CZ42" s="666">
        <v>9.5</v>
      </c>
      <c r="DA42" s="667"/>
      <c r="DB42" s="667"/>
      <c r="DC42" s="668"/>
      <c r="DD42" s="669">
        <v>568119</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354</v>
      </c>
      <c r="CE43" s="659"/>
      <c r="CF43" s="659"/>
      <c r="CG43" s="659"/>
      <c r="CH43" s="659"/>
      <c r="CI43" s="659"/>
      <c r="CJ43" s="659"/>
      <c r="CK43" s="659"/>
      <c r="CL43" s="659"/>
      <c r="CM43" s="659"/>
      <c r="CN43" s="659"/>
      <c r="CO43" s="659"/>
      <c r="CP43" s="659"/>
      <c r="CQ43" s="660"/>
      <c r="CR43" s="661">
        <v>34877</v>
      </c>
      <c r="CS43" s="662"/>
      <c r="CT43" s="662"/>
      <c r="CU43" s="662"/>
      <c r="CV43" s="662"/>
      <c r="CW43" s="662"/>
      <c r="CX43" s="662"/>
      <c r="CY43" s="663"/>
      <c r="CZ43" s="666">
        <v>0.2</v>
      </c>
      <c r="DA43" s="695"/>
      <c r="DB43" s="695"/>
      <c r="DC43" s="696"/>
      <c r="DD43" s="669">
        <v>34877</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355</v>
      </c>
      <c r="CD44" s="689" t="s">
        <v>306</v>
      </c>
      <c r="CE44" s="690"/>
      <c r="CF44" s="658" t="s">
        <v>356</v>
      </c>
      <c r="CG44" s="659"/>
      <c r="CH44" s="659"/>
      <c r="CI44" s="659"/>
      <c r="CJ44" s="659"/>
      <c r="CK44" s="659"/>
      <c r="CL44" s="659"/>
      <c r="CM44" s="659"/>
      <c r="CN44" s="659"/>
      <c r="CO44" s="659"/>
      <c r="CP44" s="659"/>
      <c r="CQ44" s="660"/>
      <c r="CR44" s="661">
        <v>1743586</v>
      </c>
      <c r="CS44" s="664"/>
      <c r="CT44" s="664"/>
      <c r="CU44" s="664"/>
      <c r="CV44" s="664"/>
      <c r="CW44" s="664"/>
      <c r="CX44" s="664"/>
      <c r="CY44" s="665"/>
      <c r="CZ44" s="666">
        <v>9.4</v>
      </c>
      <c r="DA44" s="667"/>
      <c r="DB44" s="667"/>
      <c r="DC44" s="668"/>
      <c r="DD44" s="669">
        <v>568010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357</v>
      </c>
      <c r="CG45" s="659"/>
      <c r="CH45" s="659"/>
      <c r="CI45" s="659"/>
      <c r="CJ45" s="659"/>
      <c r="CK45" s="659"/>
      <c r="CL45" s="659"/>
      <c r="CM45" s="659"/>
      <c r="CN45" s="659"/>
      <c r="CO45" s="659"/>
      <c r="CP45" s="659"/>
      <c r="CQ45" s="660"/>
      <c r="CR45" s="661">
        <v>457901</v>
      </c>
      <c r="CS45" s="662"/>
      <c r="CT45" s="662"/>
      <c r="CU45" s="662"/>
      <c r="CV45" s="662"/>
      <c r="CW45" s="662"/>
      <c r="CX45" s="662"/>
      <c r="CY45" s="663"/>
      <c r="CZ45" s="666">
        <v>2.5</v>
      </c>
      <c r="DA45" s="695"/>
      <c r="DB45" s="695"/>
      <c r="DC45" s="696"/>
      <c r="DD45" s="669">
        <v>43520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358</v>
      </c>
      <c r="CG46" s="659"/>
      <c r="CH46" s="659"/>
      <c r="CI46" s="659"/>
      <c r="CJ46" s="659"/>
      <c r="CK46" s="659"/>
      <c r="CL46" s="659"/>
      <c r="CM46" s="659"/>
      <c r="CN46" s="659"/>
      <c r="CO46" s="659"/>
      <c r="CP46" s="659"/>
      <c r="CQ46" s="660"/>
      <c r="CR46" s="661">
        <v>1248042</v>
      </c>
      <c r="CS46" s="664"/>
      <c r="CT46" s="664"/>
      <c r="CU46" s="664"/>
      <c r="CV46" s="664"/>
      <c r="CW46" s="664"/>
      <c r="CX46" s="664"/>
      <c r="CY46" s="665"/>
      <c r="CZ46" s="666">
        <v>6.8</v>
      </c>
      <c r="DA46" s="667"/>
      <c r="DB46" s="667"/>
      <c r="DC46" s="668"/>
      <c r="DD46" s="669">
        <v>494247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359</v>
      </c>
      <c r="CG47" s="659"/>
      <c r="CH47" s="659"/>
      <c r="CI47" s="659"/>
      <c r="CJ47" s="659"/>
      <c r="CK47" s="659"/>
      <c r="CL47" s="659"/>
      <c r="CM47" s="659"/>
      <c r="CN47" s="659"/>
      <c r="CO47" s="659"/>
      <c r="CP47" s="659"/>
      <c r="CQ47" s="660"/>
      <c r="CR47" s="661">
        <v>4960</v>
      </c>
      <c r="CS47" s="662"/>
      <c r="CT47" s="662"/>
      <c r="CU47" s="662"/>
      <c r="CV47" s="662"/>
      <c r="CW47" s="662"/>
      <c r="CX47" s="662"/>
      <c r="CY47" s="663"/>
      <c r="CZ47" s="666">
        <v>0</v>
      </c>
      <c r="DA47" s="695"/>
      <c r="DB47" s="695"/>
      <c r="DC47" s="696"/>
      <c r="DD47" s="669">
        <v>109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360</v>
      </c>
      <c r="CG48" s="659"/>
      <c r="CH48" s="659"/>
      <c r="CI48" s="659"/>
      <c r="CJ48" s="659"/>
      <c r="CK48" s="659"/>
      <c r="CL48" s="659"/>
      <c r="CM48" s="659"/>
      <c r="CN48" s="659"/>
      <c r="CO48" s="659"/>
      <c r="CP48" s="659"/>
      <c r="CQ48" s="660"/>
      <c r="CR48" s="661" t="s">
        <v>128</v>
      </c>
      <c r="CS48" s="664"/>
      <c r="CT48" s="664"/>
      <c r="CU48" s="664"/>
      <c r="CV48" s="664"/>
      <c r="CW48" s="664"/>
      <c r="CX48" s="664"/>
      <c r="CY48" s="665"/>
      <c r="CZ48" s="666" t="s">
        <v>128</v>
      </c>
      <c r="DA48" s="667"/>
      <c r="DB48" s="667"/>
      <c r="DC48" s="668"/>
      <c r="DD48" s="669" t="s">
        <v>128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361</v>
      </c>
      <c r="CE49" s="674"/>
      <c r="CF49" s="674"/>
      <c r="CG49" s="674"/>
      <c r="CH49" s="674"/>
      <c r="CI49" s="674"/>
      <c r="CJ49" s="674"/>
      <c r="CK49" s="674"/>
      <c r="CL49" s="674"/>
      <c r="CM49" s="674"/>
      <c r="CN49" s="674"/>
      <c r="CO49" s="674"/>
      <c r="CP49" s="674"/>
      <c r="CQ49" s="675"/>
      <c r="CR49" s="676">
        <v>18484552</v>
      </c>
      <c r="CS49" s="677"/>
      <c r="CT49" s="677"/>
      <c r="CU49" s="677"/>
      <c r="CV49" s="677"/>
      <c r="CW49" s="677"/>
      <c r="CX49" s="677"/>
      <c r="CY49" s="678"/>
      <c r="CZ49" s="679">
        <v>100</v>
      </c>
      <c r="DA49" s="680"/>
      <c r="DB49" s="680"/>
      <c r="DC49" s="681"/>
      <c r="DD49" s="682">
        <v>12984554</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I6rnO7zxezycLNqb/9CCJM/zEakSYE3Tytf7tmYa16q9QgfHVUbgEOKq7yKdd6YIXFgO0TrvXBgh9QlC3Mn4Vg==" saltValue="ldaS/VcUwV3cVvYMFJZ5e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363</v>
      </c>
      <c r="DK2" s="1200"/>
      <c r="DL2" s="1200"/>
      <c r="DM2" s="1200"/>
      <c r="DN2" s="1200"/>
      <c r="DO2" s="1201"/>
      <c r="DP2" s="249"/>
      <c r="DQ2" s="1199" t="s">
        <v>364</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365</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367</v>
      </c>
      <c r="B5" s="1085"/>
      <c r="C5" s="1085"/>
      <c r="D5" s="1085"/>
      <c r="E5" s="1085"/>
      <c r="F5" s="1085"/>
      <c r="G5" s="1085"/>
      <c r="H5" s="1085"/>
      <c r="I5" s="1085"/>
      <c r="J5" s="1085"/>
      <c r="K5" s="1085"/>
      <c r="L5" s="1085"/>
      <c r="M5" s="1085"/>
      <c r="N5" s="1085"/>
      <c r="O5" s="1085"/>
      <c r="P5" s="1086"/>
      <c r="Q5" s="1090" t="s">
        <v>368</v>
      </c>
      <c r="R5" s="1091"/>
      <c r="S5" s="1091"/>
      <c r="T5" s="1091"/>
      <c r="U5" s="1092"/>
      <c r="V5" s="1090" t="s">
        <v>369</v>
      </c>
      <c r="W5" s="1091"/>
      <c r="X5" s="1091"/>
      <c r="Y5" s="1091"/>
      <c r="Z5" s="1092"/>
      <c r="AA5" s="1090" t="s">
        <v>370</v>
      </c>
      <c r="AB5" s="1091"/>
      <c r="AC5" s="1091"/>
      <c r="AD5" s="1091"/>
      <c r="AE5" s="1091"/>
      <c r="AF5" s="1202" t="s">
        <v>371</v>
      </c>
      <c r="AG5" s="1091"/>
      <c r="AH5" s="1091"/>
      <c r="AI5" s="1091"/>
      <c r="AJ5" s="1106"/>
      <c r="AK5" s="1091" t="s">
        <v>372</v>
      </c>
      <c r="AL5" s="1091"/>
      <c r="AM5" s="1091"/>
      <c r="AN5" s="1091"/>
      <c r="AO5" s="1092"/>
      <c r="AP5" s="1090" t="s">
        <v>373</v>
      </c>
      <c r="AQ5" s="1091"/>
      <c r="AR5" s="1091"/>
      <c r="AS5" s="1091"/>
      <c r="AT5" s="1092"/>
      <c r="AU5" s="1090" t="s">
        <v>374</v>
      </c>
      <c r="AV5" s="1091"/>
      <c r="AW5" s="1091"/>
      <c r="AX5" s="1091"/>
      <c r="AY5" s="1106"/>
      <c r="AZ5" s="256"/>
      <c r="BA5" s="256"/>
      <c r="BB5" s="256"/>
      <c r="BC5" s="256"/>
      <c r="BD5" s="256"/>
      <c r="BE5" s="257"/>
      <c r="BF5" s="257"/>
      <c r="BG5" s="257"/>
      <c r="BH5" s="257"/>
      <c r="BI5" s="257"/>
      <c r="BJ5" s="257"/>
      <c r="BK5" s="257"/>
      <c r="BL5" s="257"/>
      <c r="BM5" s="257"/>
      <c r="BN5" s="257"/>
      <c r="BO5" s="257"/>
      <c r="BP5" s="257"/>
      <c r="BQ5" s="1084" t="s">
        <v>375</v>
      </c>
      <c r="BR5" s="1085"/>
      <c r="BS5" s="1085"/>
      <c r="BT5" s="1085"/>
      <c r="BU5" s="1085"/>
      <c r="BV5" s="1085"/>
      <c r="BW5" s="1085"/>
      <c r="BX5" s="1085"/>
      <c r="BY5" s="1085"/>
      <c r="BZ5" s="1085"/>
      <c r="CA5" s="1085"/>
      <c r="CB5" s="1085"/>
      <c r="CC5" s="1085"/>
      <c r="CD5" s="1085"/>
      <c r="CE5" s="1085"/>
      <c r="CF5" s="1085"/>
      <c r="CG5" s="1086"/>
      <c r="CH5" s="1090" t="s">
        <v>376</v>
      </c>
      <c r="CI5" s="1091"/>
      <c r="CJ5" s="1091"/>
      <c r="CK5" s="1091"/>
      <c r="CL5" s="1092"/>
      <c r="CM5" s="1090" t="s">
        <v>377</v>
      </c>
      <c r="CN5" s="1091"/>
      <c r="CO5" s="1091"/>
      <c r="CP5" s="1091"/>
      <c r="CQ5" s="1092"/>
      <c r="CR5" s="1090" t="s">
        <v>378</v>
      </c>
      <c r="CS5" s="1091"/>
      <c r="CT5" s="1091"/>
      <c r="CU5" s="1091"/>
      <c r="CV5" s="1092"/>
      <c r="CW5" s="1090" t="s">
        <v>379</v>
      </c>
      <c r="CX5" s="1091"/>
      <c r="CY5" s="1091"/>
      <c r="CZ5" s="1091"/>
      <c r="DA5" s="1092"/>
      <c r="DB5" s="1090" t="s">
        <v>380</v>
      </c>
      <c r="DC5" s="1091"/>
      <c r="DD5" s="1091"/>
      <c r="DE5" s="1091"/>
      <c r="DF5" s="1092"/>
      <c r="DG5" s="1187" t="s">
        <v>381</v>
      </c>
      <c r="DH5" s="1188"/>
      <c r="DI5" s="1188"/>
      <c r="DJ5" s="1188"/>
      <c r="DK5" s="1189"/>
      <c r="DL5" s="1187" t="s">
        <v>382</v>
      </c>
      <c r="DM5" s="1188"/>
      <c r="DN5" s="1188"/>
      <c r="DO5" s="1188"/>
      <c r="DP5" s="1189"/>
      <c r="DQ5" s="1090" t="s">
        <v>383</v>
      </c>
      <c r="DR5" s="1091"/>
      <c r="DS5" s="1091"/>
      <c r="DT5" s="1091"/>
      <c r="DU5" s="1092"/>
      <c r="DV5" s="1090" t="s">
        <v>374</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384</v>
      </c>
      <c r="C7" s="1140"/>
      <c r="D7" s="1140"/>
      <c r="E7" s="1140"/>
      <c r="F7" s="1140"/>
      <c r="G7" s="1140"/>
      <c r="H7" s="1140"/>
      <c r="I7" s="1140"/>
      <c r="J7" s="1140"/>
      <c r="K7" s="1140"/>
      <c r="L7" s="1140"/>
      <c r="M7" s="1140"/>
      <c r="N7" s="1140"/>
      <c r="O7" s="1140"/>
      <c r="P7" s="1141"/>
      <c r="Q7" s="1193">
        <v>19614</v>
      </c>
      <c r="R7" s="1194"/>
      <c r="S7" s="1194"/>
      <c r="T7" s="1194"/>
      <c r="U7" s="1194"/>
      <c r="V7" s="1194">
        <v>18380</v>
      </c>
      <c r="W7" s="1194"/>
      <c r="X7" s="1194"/>
      <c r="Y7" s="1194"/>
      <c r="Z7" s="1194"/>
      <c r="AA7" s="1194">
        <v>1234</v>
      </c>
      <c r="AB7" s="1194"/>
      <c r="AC7" s="1194"/>
      <c r="AD7" s="1194"/>
      <c r="AE7" s="1195"/>
      <c r="AF7" s="1196">
        <v>1020</v>
      </c>
      <c r="AG7" s="1197"/>
      <c r="AH7" s="1197"/>
      <c r="AI7" s="1197"/>
      <c r="AJ7" s="1198"/>
      <c r="AK7" s="1180">
        <v>1026</v>
      </c>
      <c r="AL7" s="1181"/>
      <c r="AM7" s="1181"/>
      <c r="AN7" s="1181"/>
      <c r="AO7" s="1181"/>
      <c r="AP7" s="1181">
        <v>14020</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583</v>
      </c>
      <c r="BT7" s="1185"/>
      <c r="BU7" s="1185"/>
      <c r="BV7" s="1185"/>
      <c r="BW7" s="1185"/>
      <c r="BX7" s="1185"/>
      <c r="BY7" s="1185"/>
      <c r="BZ7" s="1185"/>
      <c r="CA7" s="1185"/>
      <c r="CB7" s="1185"/>
      <c r="CC7" s="1185"/>
      <c r="CD7" s="1185"/>
      <c r="CE7" s="1185"/>
      <c r="CF7" s="1185"/>
      <c r="CG7" s="1186"/>
      <c r="CH7" s="1177">
        <v>-1</v>
      </c>
      <c r="CI7" s="1178"/>
      <c r="CJ7" s="1178"/>
      <c r="CK7" s="1178"/>
      <c r="CL7" s="1179"/>
      <c r="CM7" s="1177">
        <v>0</v>
      </c>
      <c r="CN7" s="1178"/>
      <c r="CO7" s="1178"/>
      <c r="CP7" s="1178"/>
      <c r="CQ7" s="1179"/>
      <c r="CR7" s="1177">
        <v>2</v>
      </c>
      <c r="CS7" s="1178"/>
      <c r="CT7" s="1178"/>
      <c r="CU7" s="1178"/>
      <c r="CV7" s="1179"/>
      <c r="CW7" s="1177">
        <v>1</v>
      </c>
      <c r="CX7" s="1178"/>
      <c r="CY7" s="1178"/>
      <c r="CZ7" s="1178"/>
      <c r="DA7" s="1179"/>
      <c r="DB7" s="1177" t="s">
        <v>600</v>
      </c>
      <c r="DC7" s="1178"/>
      <c r="DD7" s="1178"/>
      <c r="DE7" s="1178"/>
      <c r="DF7" s="1179"/>
      <c r="DG7" s="1177" t="s">
        <v>600</v>
      </c>
      <c r="DH7" s="1178"/>
      <c r="DI7" s="1178"/>
      <c r="DJ7" s="1178"/>
      <c r="DK7" s="1179"/>
      <c r="DL7" s="1177" t="s">
        <v>601</v>
      </c>
      <c r="DM7" s="1178"/>
      <c r="DN7" s="1178"/>
      <c r="DO7" s="1178"/>
      <c r="DP7" s="1179"/>
      <c r="DQ7" s="1177" t="s">
        <v>602</v>
      </c>
      <c r="DR7" s="1178"/>
      <c r="DS7" s="1178"/>
      <c r="DT7" s="1178"/>
      <c r="DU7" s="1179"/>
      <c r="DV7" s="1204"/>
      <c r="DW7" s="1205"/>
      <c r="DX7" s="1205"/>
      <c r="DY7" s="1205"/>
      <c r="DZ7" s="1206"/>
      <c r="EA7" s="254"/>
    </row>
    <row r="8" spans="1:131" s="255" customFormat="1" ht="26.25" customHeight="1" x14ac:dyDescent="0.2">
      <c r="A8" s="261">
        <v>2</v>
      </c>
      <c r="B8" s="1126" t="s">
        <v>385</v>
      </c>
      <c r="C8" s="1127"/>
      <c r="D8" s="1127"/>
      <c r="E8" s="1127"/>
      <c r="F8" s="1127"/>
      <c r="G8" s="1127"/>
      <c r="H8" s="1127"/>
      <c r="I8" s="1127"/>
      <c r="J8" s="1127"/>
      <c r="K8" s="1127"/>
      <c r="L8" s="1127"/>
      <c r="M8" s="1127"/>
      <c r="N8" s="1127"/>
      <c r="O8" s="1127"/>
      <c r="P8" s="1128"/>
      <c r="Q8" s="1132">
        <v>82</v>
      </c>
      <c r="R8" s="1133"/>
      <c r="S8" s="1133"/>
      <c r="T8" s="1133"/>
      <c r="U8" s="1133"/>
      <c r="V8" s="1133">
        <v>82</v>
      </c>
      <c r="W8" s="1133"/>
      <c r="X8" s="1133"/>
      <c r="Y8" s="1133"/>
      <c r="Z8" s="1133"/>
      <c r="AA8" s="1133" t="s">
        <v>577</v>
      </c>
      <c r="AB8" s="1133"/>
      <c r="AC8" s="1133"/>
      <c r="AD8" s="1133"/>
      <c r="AE8" s="1134"/>
      <c r="AF8" s="1108" t="s">
        <v>128</v>
      </c>
      <c r="AG8" s="1109"/>
      <c r="AH8" s="1109"/>
      <c r="AI8" s="1109"/>
      <c r="AJ8" s="1110"/>
      <c r="AK8" s="1175">
        <v>57</v>
      </c>
      <c r="AL8" s="1176"/>
      <c r="AM8" s="1176"/>
      <c r="AN8" s="1176"/>
      <c r="AO8" s="1176"/>
      <c r="AP8" s="1176" t="s">
        <v>578</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2">
      <c r="A9" s="261">
        <v>3</v>
      </c>
      <c r="B9" s="1126" t="s">
        <v>386</v>
      </c>
      <c r="C9" s="1127"/>
      <c r="D9" s="1127"/>
      <c r="E9" s="1127"/>
      <c r="F9" s="1127"/>
      <c r="G9" s="1127"/>
      <c r="H9" s="1127"/>
      <c r="I9" s="1127"/>
      <c r="J9" s="1127"/>
      <c r="K9" s="1127"/>
      <c r="L9" s="1127"/>
      <c r="M9" s="1127"/>
      <c r="N9" s="1127"/>
      <c r="O9" s="1127"/>
      <c r="P9" s="1128"/>
      <c r="Q9" s="1132">
        <v>122</v>
      </c>
      <c r="R9" s="1133"/>
      <c r="S9" s="1133"/>
      <c r="T9" s="1133"/>
      <c r="U9" s="1133"/>
      <c r="V9" s="1133">
        <v>116</v>
      </c>
      <c r="W9" s="1133"/>
      <c r="X9" s="1133"/>
      <c r="Y9" s="1133"/>
      <c r="Z9" s="1133"/>
      <c r="AA9" s="1133">
        <v>6</v>
      </c>
      <c r="AB9" s="1133"/>
      <c r="AC9" s="1133"/>
      <c r="AD9" s="1133"/>
      <c r="AE9" s="1134"/>
      <c r="AF9" s="1108">
        <v>6</v>
      </c>
      <c r="AG9" s="1109"/>
      <c r="AH9" s="1109"/>
      <c r="AI9" s="1109"/>
      <c r="AJ9" s="1110"/>
      <c r="AK9" s="1175">
        <v>49</v>
      </c>
      <c r="AL9" s="1176"/>
      <c r="AM9" s="1176"/>
      <c r="AN9" s="1176"/>
      <c r="AO9" s="1176"/>
      <c r="AP9" s="1176">
        <v>20</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387</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388</v>
      </c>
      <c r="B23" s="1033" t="s">
        <v>389</v>
      </c>
      <c r="C23" s="1034"/>
      <c r="D23" s="1034"/>
      <c r="E23" s="1034"/>
      <c r="F23" s="1034"/>
      <c r="G23" s="1034"/>
      <c r="H23" s="1034"/>
      <c r="I23" s="1034"/>
      <c r="J23" s="1034"/>
      <c r="K23" s="1034"/>
      <c r="L23" s="1034"/>
      <c r="M23" s="1034"/>
      <c r="N23" s="1034"/>
      <c r="O23" s="1034"/>
      <c r="P23" s="1035"/>
      <c r="Q23" s="1157">
        <v>19728</v>
      </c>
      <c r="R23" s="1158"/>
      <c r="S23" s="1158"/>
      <c r="T23" s="1158"/>
      <c r="U23" s="1158"/>
      <c r="V23" s="1158">
        <v>18488</v>
      </c>
      <c r="W23" s="1158"/>
      <c r="X23" s="1158"/>
      <c r="Y23" s="1158"/>
      <c r="Z23" s="1158"/>
      <c r="AA23" s="1158">
        <v>1240</v>
      </c>
      <c r="AB23" s="1158"/>
      <c r="AC23" s="1158"/>
      <c r="AD23" s="1158"/>
      <c r="AE23" s="1159"/>
      <c r="AF23" s="1160">
        <v>1026</v>
      </c>
      <c r="AG23" s="1158"/>
      <c r="AH23" s="1158"/>
      <c r="AI23" s="1158"/>
      <c r="AJ23" s="1161"/>
      <c r="AK23" s="1162"/>
      <c r="AL23" s="1163"/>
      <c r="AM23" s="1163"/>
      <c r="AN23" s="1163"/>
      <c r="AO23" s="1163"/>
      <c r="AP23" s="1158">
        <v>14040</v>
      </c>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390</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391</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367</v>
      </c>
      <c r="B26" s="1085"/>
      <c r="C26" s="1085"/>
      <c r="D26" s="1085"/>
      <c r="E26" s="1085"/>
      <c r="F26" s="1085"/>
      <c r="G26" s="1085"/>
      <c r="H26" s="1085"/>
      <c r="I26" s="1085"/>
      <c r="J26" s="1085"/>
      <c r="K26" s="1085"/>
      <c r="L26" s="1085"/>
      <c r="M26" s="1085"/>
      <c r="N26" s="1085"/>
      <c r="O26" s="1085"/>
      <c r="P26" s="1086"/>
      <c r="Q26" s="1090" t="s">
        <v>392</v>
      </c>
      <c r="R26" s="1091"/>
      <c r="S26" s="1091"/>
      <c r="T26" s="1091"/>
      <c r="U26" s="1092"/>
      <c r="V26" s="1090" t="s">
        <v>393</v>
      </c>
      <c r="W26" s="1091"/>
      <c r="X26" s="1091"/>
      <c r="Y26" s="1091"/>
      <c r="Z26" s="1092"/>
      <c r="AA26" s="1090" t="s">
        <v>394</v>
      </c>
      <c r="AB26" s="1091"/>
      <c r="AC26" s="1091"/>
      <c r="AD26" s="1091"/>
      <c r="AE26" s="1091"/>
      <c r="AF26" s="1148" t="s">
        <v>395</v>
      </c>
      <c r="AG26" s="1097"/>
      <c r="AH26" s="1097"/>
      <c r="AI26" s="1097"/>
      <c r="AJ26" s="1149"/>
      <c r="AK26" s="1091" t="s">
        <v>396</v>
      </c>
      <c r="AL26" s="1091"/>
      <c r="AM26" s="1091"/>
      <c r="AN26" s="1091"/>
      <c r="AO26" s="1092"/>
      <c r="AP26" s="1090" t="s">
        <v>397</v>
      </c>
      <c r="AQ26" s="1091"/>
      <c r="AR26" s="1091"/>
      <c r="AS26" s="1091"/>
      <c r="AT26" s="1092"/>
      <c r="AU26" s="1090" t="s">
        <v>398</v>
      </c>
      <c r="AV26" s="1091"/>
      <c r="AW26" s="1091"/>
      <c r="AX26" s="1091"/>
      <c r="AY26" s="1092"/>
      <c r="AZ26" s="1090" t="s">
        <v>399</v>
      </c>
      <c r="BA26" s="1091"/>
      <c r="BB26" s="1091"/>
      <c r="BC26" s="1091"/>
      <c r="BD26" s="1092"/>
      <c r="BE26" s="1090" t="s">
        <v>374</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400</v>
      </c>
      <c r="C28" s="1140"/>
      <c r="D28" s="1140"/>
      <c r="E28" s="1140"/>
      <c r="F28" s="1140"/>
      <c r="G28" s="1140"/>
      <c r="H28" s="1140"/>
      <c r="I28" s="1140"/>
      <c r="J28" s="1140"/>
      <c r="K28" s="1140"/>
      <c r="L28" s="1140"/>
      <c r="M28" s="1140"/>
      <c r="N28" s="1140"/>
      <c r="O28" s="1140"/>
      <c r="P28" s="1141"/>
      <c r="Q28" s="1142">
        <v>5680</v>
      </c>
      <c r="R28" s="1143"/>
      <c r="S28" s="1143"/>
      <c r="T28" s="1143"/>
      <c r="U28" s="1143"/>
      <c r="V28" s="1143">
        <v>5622</v>
      </c>
      <c r="W28" s="1143"/>
      <c r="X28" s="1143"/>
      <c r="Y28" s="1143"/>
      <c r="Z28" s="1143"/>
      <c r="AA28" s="1143">
        <v>58</v>
      </c>
      <c r="AB28" s="1143"/>
      <c r="AC28" s="1143"/>
      <c r="AD28" s="1143"/>
      <c r="AE28" s="1144"/>
      <c r="AF28" s="1145">
        <v>58</v>
      </c>
      <c r="AG28" s="1143"/>
      <c r="AH28" s="1143"/>
      <c r="AI28" s="1143"/>
      <c r="AJ28" s="1146"/>
      <c r="AK28" s="1147">
        <v>427</v>
      </c>
      <c r="AL28" s="1135"/>
      <c r="AM28" s="1135"/>
      <c r="AN28" s="1135"/>
      <c r="AO28" s="1135"/>
      <c r="AP28" s="1135" t="s">
        <v>580</v>
      </c>
      <c r="AQ28" s="1135"/>
      <c r="AR28" s="1135"/>
      <c r="AS28" s="1135"/>
      <c r="AT28" s="1135"/>
      <c r="AU28" s="1135" t="s">
        <v>591</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401</v>
      </c>
      <c r="C29" s="1127"/>
      <c r="D29" s="1127"/>
      <c r="E29" s="1127"/>
      <c r="F29" s="1127"/>
      <c r="G29" s="1127"/>
      <c r="H29" s="1127"/>
      <c r="I29" s="1127"/>
      <c r="J29" s="1127"/>
      <c r="K29" s="1127"/>
      <c r="L29" s="1127"/>
      <c r="M29" s="1127"/>
      <c r="N29" s="1127"/>
      <c r="O29" s="1127"/>
      <c r="P29" s="1128"/>
      <c r="Q29" s="1132">
        <v>116</v>
      </c>
      <c r="R29" s="1133"/>
      <c r="S29" s="1133"/>
      <c r="T29" s="1133"/>
      <c r="U29" s="1133"/>
      <c r="V29" s="1133">
        <v>115</v>
      </c>
      <c r="W29" s="1133"/>
      <c r="X29" s="1133"/>
      <c r="Y29" s="1133"/>
      <c r="Z29" s="1133"/>
      <c r="AA29" s="1133">
        <v>1</v>
      </c>
      <c r="AB29" s="1133"/>
      <c r="AC29" s="1133"/>
      <c r="AD29" s="1133"/>
      <c r="AE29" s="1134"/>
      <c r="AF29" s="1108">
        <v>1</v>
      </c>
      <c r="AG29" s="1109"/>
      <c r="AH29" s="1109"/>
      <c r="AI29" s="1109"/>
      <c r="AJ29" s="1110"/>
      <c r="AK29" s="1069" t="s">
        <v>590</v>
      </c>
      <c r="AL29" s="1060"/>
      <c r="AM29" s="1060"/>
      <c r="AN29" s="1060"/>
      <c r="AO29" s="1060"/>
      <c r="AP29" s="1060" t="s">
        <v>579</v>
      </c>
      <c r="AQ29" s="1060"/>
      <c r="AR29" s="1060"/>
      <c r="AS29" s="1060"/>
      <c r="AT29" s="1060"/>
      <c r="AU29" s="1060" t="s">
        <v>590</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402</v>
      </c>
      <c r="C30" s="1127"/>
      <c r="D30" s="1127"/>
      <c r="E30" s="1127"/>
      <c r="F30" s="1127"/>
      <c r="G30" s="1127"/>
      <c r="H30" s="1127"/>
      <c r="I30" s="1127"/>
      <c r="J30" s="1127"/>
      <c r="K30" s="1127"/>
      <c r="L30" s="1127"/>
      <c r="M30" s="1127"/>
      <c r="N30" s="1127"/>
      <c r="O30" s="1127"/>
      <c r="P30" s="1128"/>
      <c r="Q30" s="1132">
        <v>541</v>
      </c>
      <c r="R30" s="1133"/>
      <c r="S30" s="1133"/>
      <c r="T30" s="1133"/>
      <c r="U30" s="1133"/>
      <c r="V30" s="1133">
        <v>539</v>
      </c>
      <c r="W30" s="1133"/>
      <c r="X30" s="1133"/>
      <c r="Y30" s="1133"/>
      <c r="Z30" s="1133"/>
      <c r="AA30" s="1133">
        <v>2</v>
      </c>
      <c r="AB30" s="1133"/>
      <c r="AC30" s="1133"/>
      <c r="AD30" s="1133"/>
      <c r="AE30" s="1134"/>
      <c r="AF30" s="1108">
        <v>2</v>
      </c>
      <c r="AG30" s="1109"/>
      <c r="AH30" s="1109"/>
      <c r="AI30" s="1109"/>
      <c r="AJ30" s="1110"/>
      <c r="AK30" s="1069">
        <v>147</v>
      </c>
      <c r="AL30" s="1060"/>
      <c r="AM30" s="1060"/>
      <c r="AN30" s="1060"/>
      <c r="AO30" s="1060"/>
      <c r="AP30" s="1060" t="s">
        <v>581</v>
      </c>
      <c r="AQ30" s="1060"/>
      <c r="AR30" s="1060"/>
      <c r="AS30" s="1060"/>
      <c r="AT30" s="1060"/>
      <c r="AU30" s="1060" t="s">
        <v>590</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403</v>
      </c>
      <c r="C31" s="1127"/>
      <c r="D31" s="1127"/>
      <c r="E31" s="1127"/>
      <c r="F31" s="1127"/>
      <c r="G31" s="1127"/>
      <c r="H31" s="1127"/>
      <c r="I31" s="1127"/>
      <c r="J31" s="1127"/>
      <c r="K31" s="1127"/>
      <c r="L31" s="1127"/>
      <c r="M31" s="1127"/>
      <c r="N31" s="1127"/>
      <c r="O31" s="1127"/>
      <c r="P31" s="1128"/>
      <c r="Q31" s="1132">
        <v>4332</v>
      </c>
      <c r="R31" s="1133"/>
      <c r="S31" s="1133"/>
      <c r="T31" s="1133"/>
      <c r="U31" s="1133"/>
      <c r="V31" s="1133">
        <v>4243</v>
      </c>
      <c r="W31" s="1133"/>
      <c r="X31" s="1133"/>
      <c r="Y31" s="1133"/>
      <c r="Z31" s="1133"/>
      <c r="AA31" s="1133">
        <v>88</v>
      </c>
      <c r="AB31" s="1133"/>
      <c r="AC31" s="1133"/>
      <c r="AD31" s="1133"/>
      <c r="AE31" s="1134"/>
      <c r="AF31" s="1108">
        <v>88</v>
      </c>
      <c r="AG31" s="1109"/>
      <c r="AH31" s="1109"/>
      <c r="AI31" s="1109"/>
      <c r="AJ31" s="1110"/>
      <c r="AK31" s="1069">
        <v>611</v>
      </c>
      <c r="AL31" s="1060"/>
      <c r="AM31" s="1060"/>
      <c r="AN31" s="1060"/>
      <c r="AO31" s="1060"/>
      <c r="AP31" s="1060" t="s">
        <v>579</v>
      </c>
      <c r="AQ31" s="1060"/>
      <c r="AR31" s="1060"/>
      <c r="AS31" s="1060"/>
      <c r="AT31" s="1060"/>
      <c r="AU31" s="1060" t="s">
        <v>590</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404</v>
      </c>
      <c r="C32" s="1127"/>
      <c r="D32" s="1127"/>
      <c r="E32" s="1127"/>
      <c r="F32" s="1127"/>
      <c r="G32" s="1127"/>
      <c r="H32" s="1127"/>
      <c r="I32" s="1127"/>
      <c r="J32" s="1127"/>
      <c r="K32" s="1127"/>
      <c r="L32" s="1127"/>
      <c r="M32" s="1127"/>
      <c r="N32" s="1127"/>
      <c r="O32" s="1127"/>
      <c r="P32" s="1128"/>
      <c r="Q32" s="1132">
        <v>117348</v>
      </c>
      <c r="R32" s="1133"/>
      <c r="S32" s="1133"/>
      <c r="T32" s="1133"/>
      <c r="U32" s="1133"/>
      <c r="V32" s="1133">
        <v>117041</v>
      </c>
      <c r="W32" s="1133"/>
      <c r="X32" s="1133"/>
      <c r="Y32" s="1133"/>
      <c r="Z32" s="1133"/>
      <c r="AA32" s="1133">
        <v>306</v>
      </c>
      <c r="AB32" s="1133"/>
      <c r="AC32" s="1133"/>
      <c r="AD32" s="1133"/>
      <c r="AE32" s="1134"/>
      <c r="AF32" s="1108">
        <v>306</v>
      </c>
      <c r="AG32" s="1109"/>
      <c r="AH32" s="1109"/>
      <c r="AI32" s="1109"/>
      <c r="AJ32" s="1110"/>
      <c r="AK32" s="1069" t="s">
        <v>590</v>
      </c>
      <c r="AL32" s="1060"/>
      <c r="AM32" s="1060"/>
      <c r="AN32" s="1060"/>
      <c r="AO32" s="1060"/>
      <c r="AP32" s="1060" t="s">
        <v>582</v>
      </c>
      <c r="AQ32" s="1060"/>
      <c r="AR32" s="1060"/>
      <c r="AS32" s="1060"/>
      <c r="AT32" s="1060"/>
      <c r="AU32" s="1060" t="s">
        <v>590</v>
      </c>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405</v>
      </c>
      <c r="C33" s="1127"/>
      <c r="D33" s="1127"/>
      <c r="E33" s="1127"/>
      <c r="F33" s="1127"/>
      <c r="G33" s="1127"/>
      <c r="H33" s="1127"/>
      <c r="I33" s="1127"/>
      <c r="J33" s="1127"/>
      <c r="K33" s="1127"/>
      <c r="L33" s="1127"/>
      <c r="M33" s="1127"/>
      <c r="N33" s="1127"/>
      <c r="O33" s="1127"/>
      <c r="P33" s="1128"/>
      <c r="Q33" s="1132">
        <v>75</v>
      </c>
      <c r="R33" s="1133"/>
      <c r="S33" s="1133"/>
      <c r="T33" s="1133"/>
      <c r="U33" s="1133"/>
      <c r="V33" s="1133">
        <v>38</v>
      </c>
      <c r="W33" s="1133"/>
      <c r="X33" s="1133"/>
      <c r="Y33" s="1133"/>
      <c r="Z33" s="1133"/>
      <c r="AA33" s="1133">
        <v>37</v>
      </c>
      <c r="AB33" s="1133"/>
      <c r="AC33" s="1133"/>
      <c r="AD33" s="1133"/>
      <c r="AE33" s="1134"/>
      <c r="AF33" s="1108">
        <v>37</v>
      </c>
      <c r="AG33" s="1109"/>
      <c r="AH33" s="1109"/>
      <c r="AI33" s="1109"/>
      <c r="AJ33" s="1110"/>
      <c r="AK33" s="1069">
        <v>10</v>
      </c>
      <c r="AL33" s="1060"/>
      <c r="AM33" s="1060"/>
      <c r="AN33" s="1060"/>
      <c r="AO33" s="1060"/>
      <c r="AP33" s="1060" t="s">
        <v>579</v>
      </c>
      <c r="AQ33" s="1060"/>
      <c r="AR33" s="1060"/>
      <c r="AS33" s="1060"/>
      <c r="AT33" s="1060"/>
      <c r="AU33" s="1060" t="s">
        <v>590</v>
      </c>
      <c r="AV33" s="1060"/>
      <c r="AW33" s="1060"/>
      <c r="AX33" s="1060"/>
      <c r="AY33" s="1060"/>
      <c r="AZ33" s="1131"/>
      <c r="BA33" s="1131"/>
      <c r="BB33" s="1131"/>
      <c r="BC33" s="1131"/>
      <c r="BD33" s="1131"/>
      <c r="BE33" s="1121" t="s">
        <v>406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407</v>
      </c>
      <c r="C34" s="1127"/>
      <c r="D34" s="1127"/>
      <c r="E34" s="1127"/>
      <c r="F34" s="1127"/>
      <c r="G34" s="1127"/>
      <c r="H34" s="1127"/>
      <c r="I34" s="1127"/>
      <c r="J34" s="1127"/>
      <c r="K34" s="1127"/>
      <c r="L34" s="1127"/>
      <c r="M34" s="1127"/>
      <c r="N34" s="1127"/>
      <c r="O34" s="1127"/>
      <c r="P34" s="1128"/>
      <c r="Q34" s="1132">
        <v>4</v>
      </c>
      <c r="R34" s="1133"/>
      <c r="S34" s="1133"/>
      <c r="T34" s="1133"/>
      <c r="U34" s="1133"/>
      <c r="V34" s="1133">
        <v>4</v>
      </c>
      <c r="W34" s="1133"/>
      <c r="X34" s="1133"/>
      <c r="Y34" s="1133"/>
      <c r="Z34" s="1133"/>
      <c r="AA34" s="1133">
        <v>0</v>
      </c>
      <c r="AB34" s="1133"/>
      <c r="AC34" s="1133"/>
      <c r="AD34" s="1133"/>
      <c r="AE34" s="1134"/>
      <c r="AF34" s="1108">
        <v>0</v>
      </c>
      <c r="AG34" s="1109"/>
      <c r="AH34" s="1109"/>
      <c r="AI34" s="1109"/>
      <c r="AJ34" s="1110"/>
      <c r="AK34" s="1069">
        <v>2</v>
      </c>
      <c r="AL34" s="1060"/>
      <c r="AM34" s="1060"/>
      <c r="AN34" s="1060"/>
      <c r="AO34" s="1060"/>
      <c r="AP34" s="1060">
        <v>30</v>
      </c>
      <c r="AQ34" s="1060"/>
      <c r="AR34" s="1060"/>
      <c r="AS34" s="1060"/>
      <c r="AT34" s="1060"/>
      <c r="AU34" s="1060">
        <v>29</v>
      </c>
      <c r="AV34" s="1060"/>
      <c r="AW34" s="1060"/>
      <c r="AX34" s="1060"/>
      <c r="AY34" s="1060"/>
      <c r="AZ34" s="1131"/>
      <c r="BA34" s="1131"/>
      <c r="BB34" s="1131"/>
      <c r="BC34" s="1131"/>
      <c r="BD34" s="1131"/>
      <c r="BE34" s="1121" t="s">
        <v>406</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t="s">
        <v>408</v>
      </c>
      <c r="C35" s="1127"/>
      <c r="D35" s="1127"/>
      <c r="E35" s="1127"/>
      <c r="F35" s="1127"/>
      <c r="G35" s="1127"/>
      <c r="H35" s="1127"/>
      <c r="I35" s="1127"/>
      <c r="J35" s="1127"/>
      <c r="K35" s="1127"/>
      <c r="L35" s="1127"/>
      <c r="M35" s="1127"/>
      <c r="N35" s="1127"/>
      <c r="O35" s="1127"/>
      <c r="P35" s="1128"/>
      <c r="Q35" s="1132">
        <v>118</v>
      </c>
      <c r="R35" s="1133"/>
      <c r="S35" s="1133"/>
      <c r="T35" s="1133"/>
      <c r="U35" s="1133"/>
      <c r="V35" s="1133">
        <v>114</v>
      </c>
      <c r="W35" s="1133"/>
      <c r="X35" s="1133"/>
      <c r="Y35" s="1133"/>
      <c r="Z35" s="1133"/>
      <c r="AA35" s="1133">
        <v>3</v>
      </c>
      <c r="AB35" s="1133"/>
      <c r="AC35" s="1133"/>
      <c r="AD35" s="1133"/>
      <c r="AE35" s="1134"/>
      <c r="AF35" s="1108">
        <v>3</v>
      </c>
      <c r="AG35" s="1109"/>
      <c r="AH35" s="1109"/>
      <c r="AI35" s="1109"/>
      <c r="AJ35" s="1110"/>
      <c r="AK35" s="1069">
        <v>76</v>
      </c>
      <c r="AL35" s="1060"/>
      <c r="AM35" s="1060"/>
      <c r="AN35" s="1060"/>
      <c r="AO35" s="1060"/>
      <c r="AP35" s="1060">
        <v>245</v>
      </c>
      <c r="AQ35" s="1060"/>
      <c r="AR35" s="1060"/>
      <c r="AS35" s="1060"/>
      <c r="AT35" s="1060"/>
      <c r="AU35" s="1060">
        <v>223</v>
      </c>
      <c r="AV35" s="1060"/>
      <c r="AW35" s="1060"/>
      <c r="AX35" s="1060"/>
      <c r="AY35" s="1060"/>
      <c r="AZ35" s="1131"/>
      <c r="BA35" s="1131"/>
      <c r="BB35" s="1131"/>
      <c r="BC35" s="1131"/>
      <c r="BD35" s="1131"/>
      <c r="BE35" s="1121" t="s">
        <v>406</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t="s">
        <v>409</v>
      </c>
      <c r="C36" s="1127"/>
      <c r="D36" s="1127"/>
      <c r="E36" s="1127"/>
      <c r="F36" s="1127"/>
      <c r="G36" s="1127"/>
      <c r="H36" s="1127"/>
      <c r="I36" s="1127"/>
      <c r="J36" s="1127"/>
      <c r="K36" s="1127"/>
      <c r="L36" s="1127"/>
      <c r="M36" s="1127"/>
      <c r="N36" s="1127"/>
      <c r="O36" s="1127"/>
      <c r="P36" s="1128"/>
      <c r="Q36" s="1132">
        <v>74</v>
      </c>
      <c r="R36" s="1133"/>
      <c r="S36" s="1133"/>
      <c r="T36" s="1133"/>
      <c r="U36" s="1133"/>
      <c r="V36" s="1133">
        <v>71</v>
      </c>
      <c r="W36" s="1133"/>
      <c r="X36" s="1133"/>
      <c r="Y36" s="1133"/>
      <c r="Z36" s="1133"/>
      <c r="AA36" s="1133">
        <v>3</v>
      </c>
      <c r="AB36" s="1133"/>
      <c r="AC36" s="1133"/>
      <c r="AD36" s="1133"/>
      <c r="AE36" s="1134"/>
      <c r="AF36" s="1108">
        <v>3</v>
      </c>
      <c r="AG36" s="1109"/>
      <c r="AH36" s="1109"/>
      <c r="AI36" s="1109"/>
      <c r="AJ36" s="1110"/>
      <c r="AK36" s="1069">
        <v>64</v>
      </c>
      <c r="AL36" s="1060"/>
      <c r="AM36" s="1060"/>
      <c r="AN36" s="1060"/>
      <c r="AO36" s="1060"/>
      <c r="AP36" s="1060">
        <v>307</v>
      </c>
      <c r="AQ36" s="1060"/>
      <c r="AR36" s="1060"/>
      <c r="AS36" s="1060"/>
      <c r="AT36" s="1060"/>
      <c r="AU36" s="1060">
        <v>273</v>
      </c>
      <c r="AV36" s="1060"/>
      <c r="AW36" s="1060"/>
      <c r="AX36" s="1060"/>
      <c r="AY36" s="1060"/>
      <c r="AZ36" s="1131"/>
      <c r="BA36" s="1131"/>
      <c r="BB36" s="1131"/>
      <c r="BC36" s="1131"/>
      <c r="BD36" s="1131"/>
      <c r="BE36" s="1121" t="s">
        <v>406</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t="s">
        <v>410</v>
      </c>
      <c r="C37" s="1127"/>
      <c r="D37" s="1127"/>
      <c r="E37" s="1127"/>
      <c r="F37" s="1127"/>
      <c r="G37" s="1127"/>
      <c r="H37" s="1127"/>
      <c r="I37" s="1127"/>
      <c r="J37" s="1127"/>
      <c r="K37" s="1127"/>
      <c r="L37" s="1127"/>
      <c r="M37" s="1127"/>
      <c r="N37" s="1127"/>
      <c r="O37" s="1127"/>
      <c r="P37" s="1128"/>
      <c r="Q37" s="1132">
        <v>1344</v>
      </c>
      <c r="R37" s="1133"/>
      <c r="S37" s="1133"/>
      <c r="T37" s="1133"/>
      <c r="U37" s="1133"/>
      <c r="V37" s="1133">
        <v>1312</v>
      </c>
      <c r="W37" s="1133"/>
      <c r="X37" s="1133"/>
      <c r="Y37" s="1133"/>
      <c r="Z37" s="1133"/>
      <c r="AA37" s="1133">
        <v>32</v>
      </c>
      <c r="AB37" s="1133"/>
      <c r="AC37" s="1133"/>
      <c r="AD37" s="1133"/>
      <c r="AE37" s="1134"/>
      <c r="AF37" s="1108">
        <v>31</v>
      </c>
      <c r="AG37" s="1109"/>
      <c r="AH37" s="1109"/>
      <c r="AI37" s="1109"/>
      <c r="AJ37" s="1110"/>
      <c r="AK37" s="1069">
        <v>400</v>
      </c>
      <c r="AL37" s="1060"/>
      <c r="AM37" s="1060"/>
      <c r="AN37" s="1060"/>
      <c r="AO37" s="1060"/>
      <c r="AP37" s="1060">
        <v>5763</v>
      </c>
      <c r="AQ37" s="1060"/>
      <c r="AR37" s="1060"/>
      <c r="AS37" s="1060"/>
      <c r="AT37" s="1060"/>
      <c r="AU37" s="1060">
        <v>5532</v>
      </c>
      <c r="AV37" s="1060"/>
      <c r="AW37" s="1060"/>
      <c r="AX37" s="1060"/>
      <c r="AY37" s="1060"/>
      <c r="AZ37" s="1131"/>
      <c r="BA37" s="1131"/>
      <c r="BB37" s="1131"/>
      <c r="BC37" s="1131"/>
      <c r="BD37" s="1131"/>
      <c r="BE37" s="1121" t="s">
        <v>411</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t="s">
        <v>412</v>
      </c>
      <c r="C38" s="1127"/>
      <c r="D38" s="1127"/>
      <c r="E38" s="1127"/>
      <c r="F38" s="1127"/>
      <c r="G38" s="1127"/>
      <c r="H38" s="1127"/>
      <c r="I38" s="1127"/>
      <c r="J38" s="1127"/>
      <c r="K38" s="1127"/>
      <c r="L38" s="1127"/>
      <c r="M38" s="1127"/>
      <c r="N38" s="1127"/>
      <c r="O38" s="1127"/>
      <c r="P38" s="1128"/>
      <c r="Q38" s="1132">
        <v>2</v>
      </c>
      <c r="R38" s="1133"/>
      <c r="S38" s="1133"/>
      <c r="T38" s="1133"/>
      <c r="U38" s="1133"/>
      <c r="V38" s="1133" t="s">
        <v>576</v>
      </c>
      <c r="W38" s="1133"/>
      <c r="X38" s="1133"/>
      <c r="Y38" s="1133"/>
      <c r="Z38" s="1133"/>
      <c r="AA38" s="1133">
        <v>2</v>
      </c>
      <c r="AB38" s="1133"/>
      <c r="AC38" s="1133"/>
      <c r="AD38" s="1133"/>
      <c r="AE38" s="1134"/>
      <c r="AF38" s="1108">
        <v>2</v>
      </c>
      <c r="AG38" s="1109"/>
      <c r="AH38" s="1109"/>
      <c r="AI38" s="1109"/>
      <c r="AJ38" s="1110"/>
      <c r="AK38" s="1069" t="s">
        <v>590</v>
      </c>
      <c r="AL38" s="1060"/>
      <c r="AM38" s="1060"/>
      <c r="AN38" s="1060"/>
      <c r="AO38" s="1060"/>
      <c r="AP38" s="1060" t="s">
        <v>579</v>
      </c>
      <c r="AQ38" s="1060"/>
      <c r="AR38" s="1060"/>
      <c r="AS38" s="1060"/>
      <c r="AT38" s="1060"/>
      <c r="AU38" s="1060" t="s">
        <v>591</v>
      </c>
      <c r="AV38" s="1060"/>
      <c r="AW38" s="1060"/>
      <c r="AX38" s="1060"/>
      <c r="AY38" s="1060"/>
      <c r="AZ38" s="1131"/>
      <c r="BA38" s="1131"/>
      <c r="BB38" s="1131"/>
      <c r="BC38" s="1131"/>
      <c r="BD38" s="1131"/>
      <c r="BE38" s="1121" t="s">
        <v>406</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388</v>
      </c>
      <c r="B63" s="1033" t="s">
        <v>414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531</v>
      </c>
      <c r="AG63" s="1048"/>
      <c r="AH63" s="1048"/>
      <c r="AI63" s="1048"/>
      <c r="AJ63" s="1119"/>
      <c r="AK63" s="1120"/>
      <c r="AL63" s="1052"/>
      <c r="AM63" s="1052"/>
      <c r="AN63" s="1052"/>
      <c r="AO63" s="1052"/>
      <c r="AP63" s="1048">
        <v>6345</v>
      </c>
      <c r="AQ63" s="1048"/>
      <c r="AR63" s="1048"/>
      <c r="AS63" s="1048"/>
      <c r="AT63" s="1048"/>
      <c r="AU63" s="1048">
        <v>6057</v>
      </c>
      <c r="AV63" s="1048"/>
      <c r="AW63" s="1048"/>
      <c r="AX63" s="1048"/>
      <c r="AY63" s="1048"/>
      <c r="AZ63" s="1114"/>
      <c r="BA63" s="1114"/>
      <c r="BB63" s="1114"/>
      <c r="BC63" s="1114"/>
      <c r="BD63" s="1114"/>
      <c r="BE63" s="1049"/>
      <c r="BF63" s="1049"/>
      <c r="BG63" s="1049"/>
      <c r="BH63" s="1049"/>
      <c r="BI63" s="1050"/>
      <c r="BJ63" s="1115" t="s">
        <v>128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416</v>
      </c>
      <c r="B66" s="1085"/>
      <c r="C66" s="1085"/>
      <c r="D66" s="1085"/>
      <c r="E66" s="1085"/>
      <c r="F66" s="1085"/>
      <c r="G66" s="1085"/>
      <c r="H66" s="1085"/>
      <c r="I66" s="1085"/>
      <c r="J66" s="1085"/>
      <c r="K66" s="1085"/>
      <c r="L66" s="1085"/>
      <c r="M66" s="1085"/>
      <c r="N66" s="1085"/>
      <c r="O66" s="1085"/>
      <c r="P66" s="1086"/>
      <c r="Q66" s="1090" t="s">
        <v>417</v>
      </c>
      <c r="R66" s="1091"/>
      <c r="S66" s="1091"/>
      <c r="T66" s="1091"/>
      <c r="U66" s="1092"/>
      <c r="V66" s="1090" t="s">
        <v>418</v>
      </c>
      <c r="W66" s="1091"/>
      <c r="X66" s="1091"/>
      <c r="Y66" s="1091"/>
      <c r="Z66" s="1092"/>
      <c r="AA66" s="1090" t="s">
        <v>394</v>
      </c>
      <c r="AB66" s="1091"/>
      <c r="AC66" s="1091"/>
      <c r="AD66" s="1091"/>
      <c r="AE66" s="1092"/>
      <c r="AF66" s="1096" t="s">
        <v>395</v>
      </c>
      <c r="AG66" s="1097"/>
      <c r="AH66" s="1097"/>
      <c r="AI66" s="1097"/>
      <c r="AJ66" s="1098"/>
      <c r="AK66" s="1090" t="s">
        <v>396</v>
      </c>
      <c r="AL66" s="1085"/>
      <c r="AM66" s="1085"/>
      <c r="AN66" s="1085"/>
      <c r="AO66" s="1086"/>
      <c r="AP66" s="1090" t="s">
        <v>419</v>
      </c>
      <c r="AQ66" s="1091"/>
      <c r="AR66" s="1091"/>
      <c r="AS66" s="1091"/>
      <c r="AT66" s="1092"/>
      <c r="AU66" s="1090" t="s">
        <v>420</v>
      </c>
      <c r="AV66" s="1091"/>
      <c r="AW66" s="1091"/>
      <c r="AX66" s="1091"/>
      <c r="AY66" s="1092"/>
      <c r="AZ66" s="1090" t="s">
        <v>374</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584</v>
      </c>
      <c r="C68" s="1075"/>
      <c r="D68" s="1075"/>
      <c r="E68" s="1075"/>
      <c r="F68" s="1075"/>
      <c r="G68" s="1075"/>
      <c r="H68" s="1075"/>
      <c r="I68" s="1075"/>
      <c r="J68" s="1075"/>
      <c r="K68" s="1075"/>
      <c r="L68" s="1075"/>
      <c r="M68" s="1075"/>
      <c r="N68" s="1075"/>
      <c r="O68" s="1075"/>
      <c r="P68" s="1076"/>
      <c r="Q68" s="1077">
        <v>94</v>
      </c>
      <c r="R68" s="1071"/>
      <c r="S68" s="1071"/>
      <c r="T68" s="1071"/>
      <c r="U68" s="1071"/>
      <c r="V68" s="1071">
        <v>86</v>
      </c>
      <c r="W68" s="1071"/>
      <c r="X68" s="1071"/>
      <c r="Y68" s="1071"/>
      <c r="Z68" s="1071"/>
      <c r="AA68" s="1071">
        <v>8</v>
      </c>
      <c r="AB68" s="1071"/>
      <c r="AC68" s="1071"/>
      <c r="AD68" s="1071"/>
      <c r="AE68" s="1071"/>
      <c r="AF68" s="1071">
        <v>8</v>
      </c>
      <c r="AG68" s="1071"/>
      <c r="AH68" s="1071"/>
      <c r="AI68" s="1071"/>
      <c r="AJ68" s="1071"/>
      <c r="AK68" s="1071">
        <v>9</v>
      </c>
      <c r="AL68" s="1071"/>
      <c r="AM68" s="1071"/>
      <c r="AN68" s="1071"/>
      <c r="AO68" s="1071"/>
      <c r="AP68" s="1071" t="s">
        <v>590</v>
      </c>
      <c r="AQ68" s="1071"/>
      <c r="AR68" s="1071"/>
      <c r="AS68" s="1071"/>
      <c r="AT68" s="1071"/>
      <c r="AU68" s="1071" t="s">
        <v>590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585</v>
      </c>
      <c r="C69" s="1064"/>
      <c r="D69" s="1064"/>
      <c r="E69" s="1064"/>
      <c r="F69" s="1064"/>
      <c r="G69" s="1064"/>
      <c r="H69" s="1064"/>
      <c r="I69" s="1064"/>
      <c r="J69" s="1064"/>
      <c r="K69" s="1064"/>
      <c r="L69" s="1064"/>
      <c r="M69" s="1064"/>
      <c r="N69" s="1064"/>
      <c r="O69" s="1064"/>
      <c r="P69" s="1065"/>
      <c r="Q69" s="1066">
        <v>237427</v>
      </c>
      <c r="R69" s="1060"/>
      <c r="S69" s="1060"/>
      <c r="T69" s="1060"/>
      <c r="U69" s="1060"/>
      <c r="V69" s="1060">
        <v>231302</v>
      </c>
      <c r="W69" s="1060"/>
      <c r="X69" s="1060"/>
      <c r="Y69" s="1060"/>
      <c r="Z69" s="1060"/>
      <c r="AA69" s="1060">
        <v>6125</v>
      </c>
      <c r="AB69" s="1060"/>
      <c r="AC69" s="1060"/>
      <c r="AD69" s="1060"/>
      <c r="AE69" s="1060"/>
      <c r="AF69" s="1060">
        <v>6125</v>
      </c>
      <c r="AG69" s="1060"/>
      <c r="AH69" s="1060"/>
      <c r="AI69" s="1060"/>
      <c r="AJ69" s="1060"/>
      <c r="AK69" s="1060">
        <v>1029</v>
      </c>
      <c r="AL69" s="1060"/>
      <c r="AM69" s="1060"/>
      <c r="AN69" s="1060"/>
      <c r="AO69" s="1060"/>
      <c r="AP69" s="1060" t="s">
        <v>590</v>
      </c>
      <c r="AQ69" s="1060"/>
      <c r="AR69" s="1060"/>
      <c r="AS69" s="1060"/>
      <c r="AT69" s="1060"/>
      <c r="AU69" s="1060" t="s">
        <v>591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586</v>
      </c>
      <c r="C70" s="1064"/>
      <c r="D70" s="1064"/>
      <c r="E70" s="1064"/>
      <c r="F70" s="1064"/>
      <c r="G70" s="1064"/>
      <c r="H70" s="1064"/>
      <c r="I70" s="1064"/>
      <c r="J70" s="1064"/>
      <c r="K70" s="1064"/>
      <c r="L70" s="1064"/>
      <c r="M70" s="1064"/>
      <c r="N70" s="1064"/>
      <c r="O70" s="1064"/>
      <c r="P70" s="1065"/>
      <c r="Q70" s="1066">
        <v>10920</v>
      </c>
      <c r="R70" s="1060"/>
      <c r="S70" s="1060"/>
      <c r="T70" s="1060"/>
      <c r="U70" s="1060"/>
      <c r="V70" s="1060">
        <v>10615</v>
      </c>
      <c r="W70" s="1060"/>
      <c r="X70" s="1060"/>
      <c r="Y70" s="1060"/>
      <c r="Z70" s="1060"/>
      <c r="AA70" s="1060">
        <v>304</v>
      </c>
      <c r="AB70" s="1060"/>
      <c r="AC70" s="1060"/>
      <c r="AD70" s="1060"/>
      <c r="AE70" s="1060"/>
      <c r="AF70" s="1060">
        <v>1032</v>
      </c>
      <c r="AG70" s="1060"/>
      <c r="AH70" s="1060"/>
      <c r="AI70" s="1060"/>
      <c r="AJ70" s="1060"/>
      <c r="AK70" s="1060">
        <v>978</v>
      </c>
      <c r="AL70" s="1060"/>
      <c r="AM70" s="1060"/>
      <c r="AN70" s="1060"/>
      <c r="AO70" s="1060"/>
      <c r="AP70" s="1060">
        <v>2330</v>
      </c>
      <c r="AQ70" s="1060"/>
      <c r="AR70" s="1060"/>
      <c r="AS70" s="1060"/>
      <c r="AT70" s="1060"/>
      <c r="AU70" s="1060">
        <v>168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587</v>
      </c>
      <c r="C71" s="1064"/>
      <c r="D71" s="1064"/>
      <c r="E71" s="1064"/>
      <c r="F71" s="1064"/>
      <c r="G71" s="1064"/>
      <c r="H71" s="1064"/>
      <c r="I71" s="1064"/>
      <c r="J71" s="1064"/>
      <c r="K71" s="1064"/>
      <c r="L71" s="1064"/>
      <c r="M71" s="1064"/>
      <c r="N71" s="1064"/>
      <c r="O71" s="1064"/>
      <c r="P71" s="1065"/>
      <c r="Q71" s="1066">
        <v>6833</v>
      </c>
      <c r="R71" s="1060"/>
      <c r="S71" s="1060"/>
      <c r="T71" s="1060"/>
      <c r="U71" s="1060"/>
      <c r="V71" s="1060">
        <v>5904</v>
      </c>
      <c r="W71" s="1060"/>
      <c r="X71" s="1060"/>
      <c r="Y71" s="1060"/>
      <c r="Z71" s="1060"/>
      <c r="AA71" s="1060">
        <v>929</v>
      </c>
      <c r="AB71" s="1060"/>
      <c r="AC71" s="1060"/>
      <c r="AD71" s="1060"/>
      <c r="AE71" s="1060"/>
      <c r="AF71" s="1060">
        <v>929</v>
      </c>
      <c r="AG71" s="1060"/>
      <c r="AH71" s="1060"/>
      <c r="AI71" s="1060"/>
      <c r="AJ71" s="1060"/>
      <c r="AK71" s="1060">
        <v>830</v>
      </c>
      <c r="AL71" s="1060"/>
      <c r="AM71" s="1060"/>
      <c r="AN71" s="1060"/>
      <c r="AO71" s="1060"/>
      <c r="AP71" s="1060" t="s">
        <v>590</v>
      </c>
      <c r="AQ71" s="1060"/>
      <c r="AR71" s="1060"/>
      <c r="AS71" s="1060"/>
      <c r="AT71" s="1060"/>
      <c r="AU71" s="1060" t="s">
        <v>592</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588</v>
      </c>
      <c r="C72" s="1064"/>
      <c r="D72" s="1064"/>
      <c r="E72" s="1064"/>
      <c r="F72" s="1064"/>
      <c r="G72" s="1064"/>
      <c r="H72" s="1064"/>
      <c r="I72" s="1064"/>
      <c r="J72" s="1064"/>
      <c r="K72" s="1064"/>
      <c r="L72" s="1064"/>
      <c r="M72" s="1064"/>
      <c r="N72" s="1064"/>
      <c r="O72" s="1064"/>
      <c r="P72" s="1065"/>
      <c r="Q72" s="1066">
        <v>167</v>
      </c>
      <c r="R72" s="1060"/>
      <c r="S72" s="1060"/>
      <c r="T72" s="1060"/>
      <c r="U72" s="1060"/>
      <c r="V72" s="1060">
        <v>140</v>
      </c>
      <c r="W72" s="1060"/>
      <c r="X72" s="1060"/>
      <c r="Y72" s="1060"/>
      <c r="Z72" s="1060"/>
      <c r="AA72" s="1060">
        <v>27</v>
      </c>
      <c r="AB72" s="1060"/>
      <c r="AC72" s="1060"/>
      <c r="AD72" s="1060"/>
      <c r="AE72" s="1060"/>
      <c r="AF72" s="1060">
        <v>27</v>
      </c>
      <c r="AG72" s="1060"/>
      <c r="AH72" s="1060"/>
      <c r="AI72" s="1060"/>
      <c r="AJ72" s="1060"/>
      <c r="AK72" s="1060">
        <v>23</v>
      </c>
      <c r="AL72" s="1060"/>
      <c r="AM72" s="1060"/>
      <c r="AN72" s="1060"/>
      <c r="AO72" s="1060"/>
      <c r="AP72" s="1060" t="s">
        <v>590</v>
      </c>
      <c r="AQ72" s="1060"/>
      <c r="AR72" s="1060"/>
      <c r="AS72" s="1060"/>
      <c r="AT72" s="1060"/>
      <c r="AU72" s="1060" t="s">
        <v>593</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589</v>
      </c>
      <c r="C73" s="1064"/>
      <c r="D73" s="1064"/>
      <c r="E73" s="1064"/>
      <c r="F73" s="1064"/>
      <c r="G73" s="1064"/>
      <c r="H73" s="1064"/>
      <c r="I73" s="1064"/>
      <c r="J73" s="1064"/>
      <c r="K73" s="1064"/>
      <c r="L73" s="1064"/>
      <c r="M73" s="1064"/>
      <c r="N73" s="1064"/>
      <c r="O73" s="1064"/>
      <c r="P73" s="1065"/>
      <c r="Q73" s="1066">
        <v>9320</v>
      </c>
      <c r="R73" s="1060"/>
      <c r="S73" s="1060"/>
      <c r="T73" s="1060"/>
      <c r="U73" s="1060"/>
      <c r="V73" s="1060">
        <v>8565</v>
      </c>
      <c r="W73" s="1060"/>
      <c r="X73" s="1060"/>
      <c r="Y73" s="1060"/>
      <c r="Z73" s="1060"/>
      <c r="AA73" s="1060">
        <v>755</v>
      </c>
      <c r="AB73" s="1060"/>
      <c r="AC73" s="1060"/>
      <c r="AD73" s="1060"/>
      <c r="AE73" s="1060"/>
      <c r="AF73" s="1060">
        <v>5538</v>
      </c>
      <c r="AG73" s="1060"/>
      <c r="AH73" s="1060"/>
      <c r="AI73" s="1060"/>
      <c r="AJ73" s="1060"/>
      <c r="AK73" s="1060" t="s">
        <v>590</v>
      </c>
      <c r="AL73" s="1060"/>
      <c r="AM73" s="1060"/>
      <c r="AN73" s="1060"/>
      <c r="AO73" s="1060"/>
      <c r="AP73" s="1060">
        <v>23253</v>
      </c>
      <c r="AQ73" s="1060"/>
      <c r="AR73" s="1060"/>
      <c r="AS73" s="1060"/>
      <c r="AT73" s="1060"/>
      <c r="AU73" s="1060" t="s">
        <v>590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388</v>
      </c>
      <c r="B88" s="1033" t="s">
        <v>421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13659</v>
      </c>
      <c r="AG88" s="1048"/>
      <c r="AH88" s="1048"/>
      <c r="AI88" s="1048"/>
      <c r="AJ88" s="1048"/>
      <c r="AK88" s="1052"/>
      <c r="AL88" s="1052"/>
      <c r="AM88" s="1052"/>
      <c r="AN88" s="1052"/>
      <c r="AO88" s="1052"/>
      <c r="AP88" s="1048">
        <v>25583</v>
      </c>
      <c r="AQ88" s="1048"/>
      <c r="AR88" s="1048"/>
      <c r="AS88" s="1048"/>
      <c r="AT88" s="1048"/>
      <c r="AU88" s="1048">
        <v>168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1033" t="s">
        <v>422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v>
      </c>
      <c r="CS102" s="1040"/>
      <c r="CT102" s="1040"/>
      <c r="CU102" s="1040"/>
      <c r="CV102" s="1041"/>
      <c r="CW102" s="1039">
        <v>1</v>
      </c>
      <c r="CX102" s="1040"/>
      <c r="CY102" s="1040"/>
      <c r="CZ102" s="1040"/>
      <c r="DA102" s="1041"/>
      <c r="DB102" s="1039" t="s">
        <v>601</v>
      </c>
      <c r="DC102" s="1040"/>
      <c r="DD102" s="1040"/>
      <c r="DE102" s="1040"/>
      <c r="DF102" s="1041"/>
      <c r="DG102" s="1039" t="s">
        <v>603</v>
      </c>
      <c r="DH102" s="1040"/>
      <c r="DI102" s="1040"/>
      <c r="DJ102" s="1040"/>
      <c r="DK102" s="1041"/>
      <c r="DL102" s="1039" t="s">
        <v>600</v>
      </c>
      <c r="DM102" s="1040"/>
      <c r="DN102" s="1040"/>
      <c r="DO102" s="1040"/>
      <c r="DP102" s="1041"/>
      <c r="DQ102" s="1039" t="s">
        <v>601</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430</v>
      </c>
      <c r="AB109" s="983"/>
      <c r="AC109" s="983"/>
      <c r="AD109" s="983"/>
      <c r="AE109" s="984"/>
      <c r="AF109" s="985" t="s">
        <v>305</v>
      </c>
      <c r="AG109" s="983"/>
      <c r="AH109" s="983"/>
      <c r="AI109" s="983"/>
      <c r="AJ109" s="984"/>
      <c r="AK109" s="985" t="s">
        <v>304</v>
      </c>
      <c r="AL109" s="983"/>
      <c r="AM109" s="983"/>
      <c r="AN109" s="983"/>
      <c r="AO109" s="984"/>
      <c r="AP109" s="985" t="s">
        <v>431</v>
      </c>
      <c r="AQ109" s="983"/>
      <c r="AR109" s="983"/>
      <c r="AS109" s="983"/>
      <c r="AT109" s="1014"/>
      <c r="AU109" s="982" t="s">
        <v>429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430</v>
      </c>
      <c r="BR109" s="983"/>
      <c r="BS109" s="983"/>
      <c r="BT109" s="983"/>
      <c r="BU109" s="984"/>
      <c r="BV109" s="985" t="s">
        <v>305</v>
      </c>
      <c r="BW109" s="983"/>
      <c r="BX109" s="983"/>
      <c r="BY109" s="983"/>
      <c r="BZ109" s="984"/>
      <c r="CA109" s="985" t="s">
        <v>304</v>
      </c>
      <c r="CB109" s="983"/>
      <c r="CC109" s="983"/>
      <c r="CD109" s="983"/>
      <c r="CE109" s="984"/>
      <c r="CF109" s="1021" t="s">
        <v>431</v>
      </c>
      <c r="CG109" s="1021"/>
      <c r="CH109" s="1021"/>
      <c r="CI109" s="1021"/>
      <c r="CJ109" s="1021"/>
      <c r="CK109" s="985" t="s">
        <v>432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430</v>
      </c>
      <c r="DH109" s="983"/>
      <c r="DI109" s="983"/>
      <c r="DJ109" s="983"/>
      <c r="DK109" s="984"/>
      <c r="DL109" s="985" t="s">
        <v>305</v>
      </c>
      <c r="DM109" s="983"/>
      <c r="DN109" s="983"/>
      <c r="DO109" s="983"/>
      <c r="DP109" s="984"/>
      <c r="DQ109" s="985" t="s">
        <v>304</v>
      </c>
      <c r="DR109" s="983"/>
      <c r="DS109" s="983"/>
      <c r="DT109" s="983"/>
      <c r="DU109" s="984"/>
      <c r="DV109" s="985" t="s">
        <v>431</v>
      </c>
      <c r="DW109" s="983"/>
      <c r="DX109" s="983"/>
      <c r="DY109" s="983"/>
      <c r="DZ109" s="1014"/>
    </row>
    <row r="110" spans="1:131" s="246" customFormat="1" ht="26.25" customHeight="1" x14ac:dyDescent="0.2">
      <c r="A110" s="885" t="s">
        <v>433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1505716</v>
      </c>
      <c r="AB110" s="976"/>
      <c r="AC110" s="976"/>
      <c r="AD110" s="976"/>
      <c r="AE110" s="977"/>
      <c r="AF110" s="978">
        <v>1423424</v>
      </c>
      <c r="AG110" s="976"/>
      <c r="AH110" s="976"/>
      <c r="AI110" s="976"/>
      <c r="AJ110" s="977"/>
      <c r="AK110" s="978">
        <v>1373897</v>
      </c>
      <c r="AL110" s="976"/>
      <c r="AM110" s="976"/>
      <c r="AN110" s="976"/>
      <c r="AO110" s="977"/>
      <c r="AP110" s="979">
        <v>13.5</v>
      </c>
      <c r="AQ110" s="980"/>
      <c r="AR110" s="980"/>
      <c r="AS110" s="980"/>
      <c r="AT110" s="981"/>
      <c r="AU110" s="1015" t="s">
        <v>72</v>
      </c>
      <c r="AV110" s="1016"/>
      <c r="AW110" s="1016"/>
      <c r="AX110" s="1016"/>
      <c r="AY110" s="1016"/>
      <c r="AZ110" s="941" t="s">
        <v>434</v>
      </c>
      <c r="BA110" s="886"/>
      <c r="BB110" s="886"/>
      <c r="BC110" s="886"/>
      <c r="BD110" s="886"/>
      <c r="BE110" s="886"/>
      <c r="BF110" s="886"/>
      <c r="BG110" s="886"/>
      <c r="BH110" s="886"/>
      <c r="BI110" s="886"/>
      <c r="BJ110" s="886"/>
      <c r="BK110" s="886"/>
      <c r="BL110" s="886"/>
      <c r="BM110" s="886"/>
      <c r="BN110" s="886"/>
      <c r="BO110" s="886"/>
      <c r="BP110" s="887"/>
      <c r="BQ110" s="942">
        <v>13924921</v>
      </c>
      <c r="BR110" s="923"/>
      <c r="BS110" s="923"/>
      <c r="BT110" s="923"/>
      <c r="BU110" s="923"/>
      <c r="BV110" s="923">
        <v>13976791</v>
      </c>
      <c r="BW110" s="923"/>
      <c r="BX110" s="923"/>
      <c r="BY110" s="923"/>
      <c r="BZ110" s="923"/>
      <c r="CA110" s="923">
        <v>14039555</v>
      </c>
      <c r="CB110" s="923"/>
      <c r="CC110" s="923"/>
      <c r="CD110" s="923"/>
      <c r="CE110" s="923"/>
      <c r="CF110" s="947">
        <v>137.80000000000001</v>
      </c>
      <c r="CG110" s="948"/>
      <c r="CH110" s="948"/>
      <c r="CI110" s="948"/>
      <c r="CJ110" s="948"/>
      <c r="CK110" s="1011" t="s">
        <v>435</v>
      </c>
      <c r="CL110" s="897"/>
      <c r="CM110" s="972" t="s">
        <v>436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128</v>
      </c>
      <c r="DH110" s="923"/>
      <c r="DI110" s="923"/>
      <c r="DJ110" s="923"/>
      <c r="DK110" s="923"/>
      <c r="DL110" s="923" t="s">
        <v>437</v>
      </c>
      <c r="DM110" s="923"/>
      <c r="DN110" s="923"/>
      <c r="DO110" s="923"/>
      <c r="DP110" s="923"/>
      <c r="DQ110" s="923" t="s">
        <v>437</v>
      </c>
      <c r="DR110" s="923"/>
      <c r="DS110" s="923"/>
      <c r="DT110" s="923"/>
      <c r="DU110" s="923"/>
      <c r="DV110" s="924" t="s">
        <v>128</v>
      </c>
      <c r="DW110" s="924"/>
      <c r="DX110" s="924"/>
      <c r="DY110" s="924"/>
      <c r="DZ110" s="925"/>
    </row>
    <row r="111" spans="1:131" s="246" customFormat="1" ht="26.25" customHeight="1" x14ac:dyDescent="0.2">
      <c r="A111" s="852" t="s">
        <v>438</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128</v>
      </c>
      <c r="AG111" s="1004"/>
      <c r="AH111" s="1004"/>
      <c r="AI111" s="1004"/>
      <c r="AJ111" s="1005"/>
      <c r="AK111" s="1006" t="s">
        <v>439</v>
      </c>
      <c r="AL111" s="1004"/>
      <c r="AM111" s="1004"/>
      <c r="AN111" s="1004"/>
      <c r="AO111" s="1005"/>
      <c r="AP111" s="1007" t="s">
        <v>128</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v>3186</v>
      </c>
      <c r="BR111" s="895"/>
      <c r="BS111" s="895"/>
      <c r="BT111" s="895"/>
      <c r="BU111" s="895"/>
      <c r="BV111" s="895">
        <v>3186</v>
      </c>
      <c r="BW111" s="895"/>
      <c r="BX111" s="895"/>
      <c r="BY111" s="895"/>
      <c r="BZ111" s="895"/>
      <c r="CA111" s="895">
        <v>3186</v>
      </c>
      <c r="CB111" s="895"/>
      <c r="CC111" s="895"/>
      <c r="CD111" s="895"/>
      <c r="CE111" s="895"/>
      <c r="CF111" s="956">
        <v>0</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128</v>
      </c>
      <c r="DH111" s="895"/>
      <c r="DI111" s="895"/>
      <c r="DJ111" s="895"/>
      <c r="DK111" s="895"/>
      <c r="DL111" s="895" t="s">
        <v>128</v>
      </c>
      <c r="DM111" s="895"/>
      <c r="DN111" s="895"/>
      <c r="DO111" s="895"/>
      <c r="DP111" s="895"/>
      <c r="DQ111" s="895" t="s">
        <v>437</v>
      </c>
      <c r="DR111" s="895"/>
      <c r="DS111" s="895"/>
      <c r="DT111" s="895"/>
      <c r="DU111" s="895"/>
      <c r="DV111" s="872" t="s">
        <v>128</v>
      </c>
      <c r="DW111" s="872"/>
      <c r="DX111" s="872"/>
      <c r="DY111" s="872"/>
      <c r="DZ111" s="873"/>
    </row>
    <row r="112" spans="1:131" s="246" customFormat="1" ht="26.25" customHeight="1" x14ac:dyDescent="0.2">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128</v>
      </c>
      <c r="AB112" s="858"/>
      <c r="AC112" s="858"/>
      <c r="AD112" s="858"/>
      <c r="AE112" s="859"/>
      <c r="AF112" s="860" t="s">
        <v>437</v>
      </c>
      <c r="AG112" s="858"/>
      <c r="AH112" s="858"/>
      <c r="AI112" s="858"/>
      <c r="AJ112" s="859"/>
      <c r="AK112" s="860" t="s">
        <v>128</v>
      </c>
      <c r="AL112" s="858"/>
      <c r="AM112" s="858"/>
      <c r="AN112" s="858"/>
      <c r="AO112" s="859"/>
      <c r="AP112" s="905" t="s">
        <v>128</v>
      </c>
      <c r="AQ112" s="906"/>
      <c r="AR112" s="906"/>
      <c r="AS112" s="906"/>
      <c r="AT112" s="907"/>
      <c r="AU112" s="1017"/>
      <c r="AV112" s="1018"/>
      <c r="AW112" s="1018"/>
      <c r="AX112" s="1018"/>
      <c r="AY112" s="1018"/>
      <c r="AZ112" s="893" t="s">
        <v>444</v>
      </c>
      <c r="BA112" s="828"/>
      <c r="BB112" s="828"/>
      <c r="BC112" s="828"/>
      <c r="BD112" s="828"/>
      <c r="BE112" s="828"/>
      <c r="BF112" s="828"/>
      <c r="BG112" s="828"/>
      <c r="BH112" s="828"/>
      <c r="BI112" s="828"/>
      <c r="BJ112" s="828"/>
      <c r="BK112" s="828"/>
      <c r="BL112" s="828"/>
      <c r="BM112" s="828"/>
      <c r="BN112" s="828"/>
      <c r="BO112" s="828"/>
      <c r="BP112" s="829"/>
      <c r="BQ112" s="894">
        <v>6074298</v>
      </c>
      <c r="BR112" s="895"/>
      <c r="BS112" s="895"/>
      <c r="BT112" s="895"/>
      <c r="BU112" s="895"/>
      <c r="BV112" s="895">
        <v>5975533</v>
      </c>
      <c r="BW112" s="895"/>
      <c r="BX112" s="895"/>
      <c r="BY112" s="895"/>
      <c r="BZ112" s="895"/>
      <c r="CA112" s="895">
        <v>6058586</v>
      </c>
      <c r="CB112" s="895"/>
      <c r="CC112" s="895"/>
      <c r="CD112" s="895"/>
      <c r="CE112" s="895"/>
      <c r="CF112" s="956">
        <v>59.5</v>
      </c>
      <c r="CG112" s="957"/>
      <c r="CH112" s="957"/>
      <c r="CI112" s="957"/>
      <c r="CJ112" s="957"/>
      <c r="CK112" s="1012"/>
      <c r="CL112" s="899"/>
      <c r="CM112" s="902" t="s">
        <v>445</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128</v>
      </c>
      <c r="DH112" s="895"/>
      <c r="DI112" s="895"/>
      <c r="DJ112" s="895"/>
      <c r="DK112" s="895"/>
      <c r="DL112" s="895" t="s">
        <v>128</v>
      </c>
      <c r="DM112" s="895"/>
      <c r="DN112" s="895"/>
      <c r="DO112" s="895"/>
      <c r="DP112" s="895"/>
      <c r="DQ112" s="895" t="s">
        <v>128</v>
      </c>
      <c r="DR112" s="895"/>
      <c r="DS112" s="895"/>
      <c r="DT112" s="895"/>
      <c r="DU112" s="895"/>
      <c r="DV112" s="872" t="s">
        <v>128</v>
      </c>
      <c r="DW112" s="872"/>
      <c r="DX112" s="872"/>
      <c r="DY112" s="872"/>
      <c r="DZ112" s="873"/>
    </row>
    <row r="113" spans="1:130" s="246" customFormat="1" ht="26.25" customHeight="1" x14ac:dyDescent="0.2">
      <c r="A113" s="999"/>
      <c r="B113" s="1000"/>
      <c r="C113" s="828" t="s">
        <v>446</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438810</v>
      </c>
      <c r="AB113" s="1004"/>
      <c r="AC113" s="1004"/>
      <c r="AD113" s="1004"/>
      <c r="AE113" s="1005"/>
      <c r="AF113" s="1006">
        <v>409640</v>
      </c>
      <c r="AG113" s="1004"/>
      <c r="AH113" s="1004"/>
      <c r="AI113" s="1004"/>
      <c r="AJ113" s="1005"/>
      <c r="AK113" s="1006">
        <v>438688</v>
      </c>
      <c r="AL113" s="1004"/>
      <c r="AM113" s="1004"/>
      <c r="AN113" s="1004"/>
      <c r="AO113" s="1005"/>
      <c r="AP113" s="1007">
        <v>4.3</v>
      </c>
      <c r="AQ113" s="1008"/>
      <c r="AR113" s="1008"/>
      <c r="AS113" s="1008"/>
      <c r="AT113" s="1009"/>
      <c r="AU113" s="1017"/>
      <c r="AV113" s="1018"/>
      <c r="AW113" s="1018"/>
      <c r="AX113" s="1018"/>
      <c r="AY113" s="1018"/>
      <c r="AZ113" s="893" t="s">
        <v>447</v>
      </c>
      <c r="BA113" s="828"/>
      <c r="BB113" s="828"/>
      <c r="BC113" s="828"/>
      <c r="BD113" s="828"/>
      <c r="BE113" s="828"/>
      <c r="BF113" s="828"/>
      <c r="BG113" s="828"/>
      <c r="BH113" s="828"/>
      <c r="BI113" s="828"/>
      <c r="BJ113" s="828"/>
      <c r="BK113" s="828"/>
      <c r="BL113" s="828"/>
      <c r="BM113" s="828"/>
      <c r="BN113" s="828"/>
      <c r="BO113" s="828"/>
      <c r="BP113" s="829"/>
      <c r="BQ113" s="894">
        <v>276129</v>
      </c>
      <c r="BR113" s="895"/>
      <c r="BS113" s="895"/>
      <c r="BT113" s="895"/>
      <c r="BU113" s="895"/>
      <c r="BV113" s="895">
        <v>220929</v>
      </c>
      <c r="BW113" s="895"/>
      <c r="BX113" s="895"/>
      <c r="BY113" s="895"/>
      <c r="BZ113" s="895"/>
      <c r="CA113" s="895">
        <v>167773</v>
      </c>
      <c r="CB113" s="895"/>
      <c r="CC113" s="895"/>
      <c r="CD113" s="895"/>
      <c r="CE113" s="895"/>
      <c r="CF113" s="956">
        <v>1.6</v>
      </c>
      <c r="CG113" s="957"/>
      <c r="CH113" s="957"/>
      <c r="CI113" s="957"/>
      <c r="CJ113" s="957"/>
      <c r="CK113" s="1012"/>
      <c r="CL113" s="899"/>
      <c r="CM113" s="902" t="s">
        <v>448</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437</v>
      </c>
      <c r="DH113" s="858"/>
      <c r="DI113" s="858"/>
      <c r="DJ113" s="858"/>
      <c r="DK113" s="859"/>
      <c r="DL113" s="860" t="s">
        <v>128</v>
      </c>
      <c r="DM113" s="858"/>
      <c r="DN113" s="858"/>
      <c r="DO113" s="858"/>
      <c r="DP113" s="859"/>
      <c r="DQ113" s="860" t="s">
        <v>128</v>
      </c>
      <c r="DR113" s="858"/>
      <c r="DS113" s="858"/>
      <c r="DT113" s="858"/>
      <c r="DU113" s="859"/>
      <c r="DV113" s="905" t="s">
        <v>128</v>
      </c>
      <c r="DW113" s="906"/>
      <c r="DX113" s="906"/>
      <c r="DY113" s="906"/>
      <c r="DZ113" s="907"/>
    </row>
    <row r="114" spans="1:130" s="246" customFormat="1" ht="26.25" customHeight="1" x14ac:dyDescent="0.2">
      <c r="A114" s="999"/>
      <c r="B114" s="1000"/>
      <c r="C114" s="828" t="s">
        <v>449</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80414</v>
      </c>
      <c r="AB114" s="858"/>
      <c r="AC114" s="858"/>
      <c r="AD114" s="858"/>
      <c r="AE114" s="859"/>
      <c r="AF114" s="860">
        <v>73957</v>
      </c>
      <c r="AG114" s="858"/>
      <c r="AH114" s="858"/>
      <c r="AI114" s="858"/>
      <c r="AJ114" s="859"/>
      <c r="AK114" s="860">
        <v>67544</v>
      </c>
      <c r="AL114" s="858"/>
      <c r="AM114" s="858"/>
      <c r="AN114" s="858"/>
      <c r="AO114" s="859"/>
      <c r="AP114" s="905">
        <v>0.7</v>
      </c>
      <c r="AQ114" s="906"/>
      <c r="AR114" s="906"/>
      <c r="AS114" s="906"/>
      <c r="AT114" s="907"/>
      <c r="AU114" s="1017"/>
      <c r="AV114" s="1018"/>
      <c r="AW114" s="1018"/>
      <c r="AX114" s="1018"/>
      <c r="AY114" s="1018"/>
      <c r="AZ114" s="893" t="s">
        <v>450</v>
      </c>
      <c r="BA114" s="828"/>
      <c r="BB114" s="828"/>
      <c r="BC114" s="828"/>
      <c r="BD114" s="828"/>
      <c r="BE114" s="828"/>
      <c r="BF114" s="828"/>
      <c r="BG114" s="828"/>
      <c r="BH114" s="828"/>
      <c r="BI114" s="828"/>
      <c r="BJ114" s="828"/>
      <c r="BK114" s="828"/>
      <c r="BL114" s="828"/>
      <c r="BM114" s="828"/>
      <c r="BN114" s="828"/>
      <c r="BO114" s="828"/>
      <c r="BP114" s="829"/>
      <c r="BQ114" s="894">
        <v>2967894</v>
      </c>
      <c r="BR114" s="895"/>
      <c r="BS114" s="895"/>
      <c r="BT114" s="895"/>
      <c r="BU114" s="895"/>
      <c r="BV114" s="895">
        <v>2917381</v>
      </c>
      <c r="BW114" s="895"/>
      <c r="BX114" s="895"/>
      <c r="BY114" s="895"/>
      <c r="BZ114" s="895"/>
      <c r="CA114" s="895">
        <v>2743493</v>
      </c>
      <c r="CB114" s="895"/>
      <c r="CC114" s="895"/>
      <c r="CD114" s="895"/>
      <c r="CE114" s="895"/>
      <c r="CF114" s="956">
        <v>26.9</v>
      </c>
      <c r="CG114" s="957"/>
      <c r="CH114" s="957"/>
      <c r="CI114" s="957"/>
      <c r="CJ114" s="957"/>
      <c r="CK114" s="1012"/>
      <c r="CL114" s="899"/>
      <c r="CM114" s="902" t="s">
        <v>451</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128</v>
      </c>
      <c r="DM114" s="858"/>
      <c r="DN114" s="858"/>
      <c r="DO114" s="858"/>
      <c r="DP114" s="859"/>
      <c r="DQ114" s="860" t="s">
        <v>128</v>
      </c>
      <c r="DR114" s="858"/>
      <c r="DS114" s="858"/>
      <c r="DT114" s="858"/>
      <c r="DU114" s="859"/>
      <c r="DV114" s="905" t="s">
        <v>128</v>
      </c>
      <c r="DW114" s="906"/>
      <c r="DX114" s="906"/>
      <c r="DY114" s="906"/>
      <c r="DZ114" s="907"/>
    </row>
    <row r="115" spans="1:130" s="246" customFormat="1" ht="26.25" customHeight="1" x14ac:dyDescent="0.2">
      <c r="A115" s="999"/>
      <c r="B115" s="1000"/>
      <c r="C115" s="828" t="s">
        <v>452</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1184</v>
      </c>
      <c r="AB115" s="1004"/>
      <c r="AC115" s="1004"/>
      <c r="AD115" s="1004"/>
      <c r="AE115" s="1005"/>
      <c r="AF115" s="1006">
        <v>857</v>
      </c>
      <c r="AG115" s="1004"/>
      <c r="AH115" s="1004"/>
      <c r="AI115" s="1004"/>
      <c r="AJ115" s="1005"/>
      <c r="AK115" s="1006">
        <v>385</v>
      </c>
      <c r="AL115" s="1004"/>
      <c r="AM115" s="1004"/>
      <c r="AN115" s="1004"/>
      <c r="AO115" s="1005"/>
      <c r="AP115" s="1007">
        <v>0</v>
      </c>
      <c r="AQ115" s="1008"/>
      <c r="AR115" s="1008"/>
      <c r="AS115" s="1008"/>
      <c r="AT115" s="1009"/>
      <c r="AU115" s="1017"/>
      <c r="AV115" s="1018"/>
      <c r="AW115" s="1018"/>
      <c r="AX115" s="1018"/>
      <c r="AY115" s="1018"/>
      <c r="AZ115" s="893" t="s">
        <v>453</v>
      </c>
      <c r="BA115" s="828"/>
      <c r="BB115" s="828"/>
      <c r="BC115" s="828"/>
      <c r="BD115" s="828"/>
      <c r="BE115" s="828"/>
      <c r="BF115" s="828"/>
      <c r="BG115" s="828"/>
      <c r="BH115" s="828"/>
      <c r="BI115" s="828"/>
      <c r="BJ115" s="828"/>
      <c r="BK115" s="828"/>
      <c r="BL115" s="828"/>
      <c r="BM115" s="828"/>
      <c r="BN115" s="828"/>
      <c r="BO115" s="828"/>
      <c r="BP115" s="829"/>
      <c r="BQ115" s="894">
        <v>33186</v>
      </c>
      <c r="BR115" s="895"/>
      <c r="BS115" s="895"/>
      <c r="BT115" s="895"/>
      <c r="BU115" s="895"/>
      <c r="BV115" s="895">
        <v>12553</v>
      </c>
      <c r="BW115" s="895"/>
      <c r="BX115" s="895"/>
      <c r="BY115" s="895"/>
      <c r="BZ115" s="895"/>
      <c r="CA115" s="895">
        <v>9269</v>
      </c>
      <c r="CB115" s="895"/>
      <c r="CC115" s="895"/>
      <c r="CD115" s="895"/>
      <c r="CE115" s="895"/>
      <c r="CF115" s="956">
        <v>0.1</v>
      </c>
      <c r="CG115" s="957"/>
      <c r="CH115" s="957"/>
      <c r="CI115" s="957"/>
      <c r="CJ115" s="957"/>
      <c r="CK115" s="1012"/>
      <c r="CL115" s="899"/>
      <c r="CM115" s="893" t="s">
        <v>454</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128</v>
      </c>
      <c r="DH115" s="858"/>
      <c r="DI115" s="858"/>
      <c r="DJ115" s="858"/>
      <c r="DK115" s="859"/>
      <c r="DL115" s="860" t="s">
        <v>128</v>
      </c>
      <c r="DM115" s="858"/>
      <c r="DN115" s="858"/>
      <c r="DO115" s="858"/>
      <c r="DP115" s="859"/>
      <c r="DQ115" s="860" t="s">
        <v>128</v>
      </c>
      <c r="DR115" s="858"/>
      <c r="DS115" s="858"/>
      <c r="DT115" s="858"/>
      <c r="DU115" s="859"/>
      <c r="DV115" s="905" t="s">
        <v>128</v>
      </c>
      <c r="DW115" s="906"/>
      <c r="DX115" s="906"/>
      <c r="DY115" s="906"/>
      <c r="DZ115" s="907"/>
    </row>
    <row r="116" spans="1:130" s="246" customFormat="1" ht="26.25" customHeight="1" x14ac:dyDescent="0.2">
      <c r="A116" s="1001"/>
      <c r="B116" s="1002"/>
      <c r="C116" s="961" t="s">
        <v>455</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128</v>
      </c>
      <c r="AB116" s="858"/>
      <c r="AC116" s="858"/>
      <c r="AD116" s="858"/>
      <c r="AE116" s="859"/>
      <c r="AF116" s="860" t="s">
        <v>437</v>
      </c>
      <c r="AG116" s="858"/>
      <c r="AH116" s="858"/>
      <c r="AI116" s="858"/>
      <c r="AJ116" s="859"/>
      <c r="AK116" s="860" t="s">
        <v>128</v>
      </c>
      <c r="AL116" s="858"/>
      <c r="AM116" s="858"/>
      <c r="AN116" s="858"/>
      <c r="AO116" s="859"/>
      <c r="AP116" s="905" t="s">
        <v>437</v>
      </c>
      <c r="AQ116" s="906"/>
      <c r="AR116" s="906"/>
      <c r="AS116" s="906"/>
      <c r="AT116" s="907"/>
      <c r="AU116" s="1017"/>
      <c r="AV116" s="1018"/>
      <c r="AW116" s="1018"/>
      <c r="AX116" s="1018"/>
      <c r="AY116" s="1018"/>
      <c r="AZ116" s="944" t="s">
        <v>456</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128</v>
      </c>
      <c r="BW116" s="895"/>
      <c r="BX116" s="895"/>
      <c r="BY116" s="895"/>
      <c r="BZ116" s="895"/>
      <c r="CA116" s="895" t="s">
        <v>128</v>
      </c>
      <c r="CB116" s="895"/>
      <c r="CC116" s="895"/>
      <c r="CD116" s="895"/>
      <c r="CE116" s="895"/>
      <c r="CF116" s="956" t="s">
        <v>128</v>
      </c>
      <c r="CG116" s="957"/>
      <c r="CH116" s="957"/>
      <c r="CI116" s="957"/>
      <c r="CJ116" s="957"/>
      <c r="CK116" s="1012"/>
      <c r="CL116" s="899"/>
      <c r="CM116" s="902" t="s">
        <v>457</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437</v>
      </c>
      <c r="DH116" s="858"/>
      <c r="DI116" s="858"/>
      <c r="DJ116" s="858"/>
      <c r="DK116" s="859"/>
      <c r="DL116" s="860" t="s">
        <v>128</v>
      </c>
      <c r="DM116" s="858"/>
      <c r="DN116" s="858"/>
      <c r="DO116" s="858"/>
      <c r="DP116" s="859"/>
      <c r="DQ116" s="860" t="s">
        <v>439</v>
      </c>
      <c r="DR116" s="858"/>
      <c r="DS116" s="858"/>
      <c r="DT116" s="858"/>
      <c r="DU116" s="859"/>
      <c r="DV116" s="905" t="s">
        <v>437</v>
      </c>
      <c r="DW116" s="906"/>
      <c r="DX116" s="906"/>
      <c r="DY116" s="906"/>
      <c r="DZ116" s="907"/>
    </row>
    <row r="117" spans="1:130" s="246" customFormat="1" ht="26.25" customHeight="1" x14ac:dyDescent="0.2">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458</v>
      </c>
      <c r="Z117" s="984"/>
      <c r="AA117" s="989">
        <v>2026124</v>
      </c>
      <c r="AB117" s="990"/>
      <c r="AC117" s="990"/>
      <c r="AD117" s="990"/>
      <c r="AE117" s="991"/>
      <c r="AF117" s="992">
        <v>1907878</v>
      </c>
      <c r="AG117" s="990"/>
      <c r="AH117" s="990"/>
      <c r="AI117" s="990"/>
      <c r="AJ117" s="991"/>
      <c r="AK117" s="992">
        <v>1880514</v>
      </c>
      <c r="AL117" s="990"/>
      <c r="AM117" s="990"/>
      <c r="AN117" s="990"/>
      <c r="AO117" s="991"/>
      <c r="AP117" s="993"/>
      <c r="AQ117" s="994"/>
      <c r="AR117" s="994"/>
      <c r="AS117" s="994"/>
      <c r="AT117" s="995"/>
      <c r="AU117" s="1017"/>
      <c r="AV117" s="1018"/>
      <c r="AW117" s="1018"/>
      <c r="AX117" s="1018"/>
      <c r="AY117" s="1018"/>
      <c r="AZ117" s="944" t="s">
        <v>459</v>
      </c>
      <c r="BA117" s="945"/>
      <c r="BB117" s="945"/>
      <c r="BC117" s="945"/>
      <c r="BD117" s="945"/>
      <c r="BE117" s="945"/>
      <c r="BF117" s="945"/>
      <c r="BG117" s="945"/>
      <c r="BH117" s="945"/>
      <c r="BI117" s="945"/>
      <c r="BJ117" s="945"/>
      <c r="BK117" s="945"/>
      <c r="BL117" s="945"/>
      <c r="BM117" s="945"/>
      <c r="BN117" s="945"/>
      <c r="BO117" s="945"/>
      <c r="BP117" s="946"/>
      <c r="BQ117" s="894" t="s">
        <v>439</v>
      </c>
      <c r="BR117" s="895"/>
      <c r="BS117" s="895"/>
      <c r="BT117" s="895"/>
      <c r="BU117" s="895"/>
      <c r="BV117" s="895" t="s">
        <v>439</v>
      </c>
      <c r="BW117" s="895"/>
      <c r="BX117" s="895"/>
      <c r="BY117" s="895"/>
      <c r="BZ117" s="895"/>
      <c r="CA117" s="895" t="s">
        <v>439</v>
      </c>
      <c r="CB117" s="895"/>
      <c r="CC117" s="895"/>
      <c r="CD117" s="895"/>
      <c r="CE117" s="895"/>
      <c r="CF117" s="956" t="s">
        <v>439</v>
      </c>
      <c r="CG117" s="957"/>
      <c r="CH117" s="957"/>
      <c r="CI117" s="957"/>
      <c r="CJ117" s="957"/>
      <c r="CK117" s="1012"/>
      <c r="CL117" s="899"/>
      <c r="CM117" s="902" t="s">
        <v>460</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439</v>
      </c>
      <c r="DH117" s="858"/>
      <c r="DI117" s="858"/>
      <c r="DJ117" s="858"/>
      <c r="DK117" s="859"/>
      <c r="DL117" s="860" t="s">
        <v>437</v>
      </c>
      <c r="DM117" s="858"/>
      <c r="DN117" s="858"/>
      <c r="DO117" s="858"/>
      <c r="DP117" s="859"/>
      <c r="DQ117" s="860" t="s">
        <v>439</v>
      </c>
      <c r="DR117" s="858"/>
      <c r="DS117" s="858"/>
      <c r="DT117" s="858"/>
      <c r="DU117" s="859"/>
      <c r="DV117" s="905" t="s">
        <v>439</v>
      </c>
      <c r="DW117" s="906"/>
      <c r="DX117" s="906"/>
      <c r="DY117" s="906"/>
      <c r="DZ117" s="907"/>
    </row>
    <row r="118" spans="1:130" s="246" customFormat="1" ht="26.25" customHeight="1" x14ac:dyDescent="0.2">
      <c r="A118" s="982" t="s">
        <v>432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430</v>
      </c>
      <c r="AB118" s="983"/>
      <c r="AC118" s="983"/>
      <c r="AD118" s="983"/>
      <c r="AE118" s="984"/>
      <c r="AF118" s="985" t="s">
        <v>305</v>
      </c>
      <c r="AG118" s="983"/>
      <c r="AH118" s="983"/>
      <c r="AI118" s="983"/>
      <c r="AJ118" s="984"/>
      <c r="AK118" s="985" t="s">
        <v>304</v>
      </c>
      <c r="AL118" s="983"/>
      <c r="AM118" s="983"/>
      <c r="AN118" s="983"/>
      <c r="AO118" s="984"/>
      <c r="AP118" s="986" t="s">
        <v>431</v>
      </c>
      <c r="AQ118" s="987"/>
      <c r="AR118" s="987"/>
      <c r="AS118" s="987"/>
      <c r="AT118" s="988"/>
      <c r="AU118" s="1017"/>
      <c r="AV118" s="1018"/>
      <c r="AW118" s="1018"/>
      <c r="AX118" s="1018"/>
      <c r="AY118" s="1018"/>
      <c r="AZ118" s="960" t="s">
        <v>461</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128</v>
      </c>
      <c r="BW118" s="926"/>
      <c r="BX118" s="926"/>
      <c r="BY118" s="926"/>
      <c r="BZ118" s="926"/>
      <c r="CA118" s="926" t="s">
        <v>128</v>
      </c>
      <c r="CB118" s="926"/>
      <c r="CC118" s="926"/>
      <c r="CD118" s="926"/>
      <c r="CE118" s="926"/>
      <c r="CF118" s="956" t="s">
        <v>128</v>
      </c>
      <c r="CG118" s="957"/>
      <c r="CH118" s="957"/>
      <c r="CI118" s="957"/>
      <c r="CJ118" s="957"/>
      <c r="CK118" s="1012"/>
      <c r="CL118" s="899"/>
      <c r="CM118" s="902" t="s">
        <v>462</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128</v>
      </c>
      <c r="DM118" s="858"/>
      <c r="DN118" s="858"/>
      <c r="DO118" s="858"/>
      <c r="DP118" s="859"/>
      <c r="DQ118" s="860" t="s">
        <v>439</v>
      </c>
      <c r="DR118" s="858"/>
      <c r="DS118" s="858"/>
      <c r="DT118" s="858"/>
      <c r="DU118" s="859"/>
      <c r="DV118" s="905" t="s">
        <v>439</v>
      </c>
      <c r="DW118" s="906"/>
      <c r="DX118" s="906"/>
      <c r="DY118" s="906"/>
      <c r="DZ118" s="907"/>
    </row>
    <row r="119" spans="1:130" s="246" customFormat="1" ht="26.25" customHeight="1" x14ac:dyDescent="0.2">
      <c r="A119" s="896" t="s">
        <v>435</v>
      </c>
      <c r="B119" s="897"/>
      <c r="C119" s="972" t="s">
        <v>436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439</v>
      </c>
      <c r="AL119" s="976"/>
      <c r="AM119" s="976"/>
      <c r="AN119" s="976"/>
      <c r="AO119" s="977"/>
      <c r="AP119" s="979" t="s">
        <v>128</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463</v>
      </c>
      <c r="BP119" s="959"/>
      <c r="BQ119" s="963">
        <v>23279614</v>
      </c>
      <c r="BR119" s="926"/>
      <c r="BS119" s="926"/>
      <c r="BT119" s="926"/>
      <c r="BU119" s="926"/>
      <c r="BV119" s="926">
        <v>23106373</v>
      </c>
      <c r="BW119" s="926"/>
      <c r="BX119" s="926"/>
      <c r="BY119" s="926"/>
      <c r="BZ119" s="926"/>
      <c r="CA119" s="926">
        <v>23021862</v>
      </c>
      <c r="CB119" s="926"/>
      <c r="CC119" s="926"/>
      <c r="CD119" s="926"/>
      <c r="CE119" s="926"/>
      <c r="CF119" s="824"/>
      <c r="CG119" s="825"/>
      <c r="CH119" s="825"/>
      <c r="CI119" s="825"/>
      <c r="CJ119" s="915"/>
      <c r="CK119" s="1013"/>
      <c r="CL119" s="901"/>
      <c r="CM119" s="919" t="s">
        <v>464</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3186</v>
      </c>
      <c r="DH119" s="841"/>
      <c r="DI119" s="841"/>
      <c r="DJ119" s="841"/>
      <c r="DK119" s="842"/>
      <c r="DL119" s="843">
        <v>3186</v>
      </c>
      <c r="DM119" s="841"/>
      <c r="DN119" s="841"/>
      <c r="DO119" s="841"/>
      <c r="DP119" s="842"/>
      <c r="DQ119" s="843">
        <v>3186</v>
      </c>
      <c r="DR119" s="841"/>
      <c r="DS119" s="841"/>
      <c r="DT119" s="841"/>
      <c r="DU119" s="842"/>
      <c r="DV119" s="929">
        <v>0</v>
      </c>
      <c r="DW119" s="930"/>
      <c r="DX119" s="930"/>
      <c r="DY119" s="930"/>
      <c r="DZ119" s="931"/>
    </row>
    <row r="120" spans="1:130" s="246" customFormat="1" ht="26.25" customHeight="1" x14ac:dyDescent="0.2">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128</v>
      </c>
      <c r="AB120" s="858"/>
      <c r="AC120" s="858"/>
      <c r="AD120" s="858"/>
      <c r="AE120" s="859"/>
      <c r="AF120" s="860" t="s">
        <v>128</v>
      </c>
      <c r="AG120" s="858"/>
      <c r="AH120" s="858"/>
      <c r="AI120" s="858"/>
      <c r="AJ120" s="859"/>
      <c r="AK120" s="860" t="s">
        <v>128</v>
      </c>
      <c r="AL120" s="858"/>
      <c r="AM120" s="858"/>
      <c r="AN120" s="858"/>
      <c r="AO120" s="859"/>
      <c r="AP120" s="905" t="s">
        <v>128</v>
      </c>
      <c r="AQ120" s="906"/>
      <c r="AR120" s="906"/>
      <c r="AS120" s="906"/>
      <c r="AT120" s="907"/>
      <c r="AU120" s="964" t="s">
        <v>465</v>
      </c>
      <c r="AV120" s="965"/>
      <c r="AW120" s="965"/>
      <c r="AX120" s="965"/>
      <c r="AY120" s="966"/>
      <c r="AZ120" s="941" t="s">
        <v>466</v>
      </c>
      <c r="BA120" s="886"/>
      <c r="BB120" s="886"/>
      <c r="BC120" s="886"/>
      <c r="BD120" s="886"/>
      <c r="BE120" s="886"/>
      <c r="BF120" s="886"/>
      <c r="BG120" s="886"/>
      <c r="BH120" s="886"/>
      <c r="BI120" s="886"/>
      <c r="BJ120" s="886"/>
      <c r="BK120" s="886"/>
      <c r="BL120" s="886"/>
      <c r="BM120" s="886"/>
      <c r="BN120" s="886"/>
      <c r="BO120" s="886"/>
      <c r="BP120" s="887"/>
      <c r="BQ120" s="942">
        <v>14727513</v>
      </c>
      <c r="BR120" s="923"/>
      <c r="BS120" s="923"/>
      <c r="BT120" s="923"/>
      <c r="BU120" s="923"/>
      <c r="BV120" s="923">
        <v>14530126</v>
      </c>
      <c r="BW120" s="923"/>
      <c r="BX120" s="923"/>
      <c r="BY120" s="923"/>
      <c r="BZ120" s="923"/>
      <c r="CA120" s="923">
        <v>14147623</v>
      </c>
      <c r="CB120" s="923"/>
      <c r="CC120" s="923"/>
      <c r="CD120" s="923"/>
      <c r="CE120" s="923"/>
      <c r="CF120" s="947">
        <v>138.9</v>
      </c>
      <c r="CG120" s="948"/>
      <c r="CH120" s="948"/>
      <c r="CI120" s="948"/>
      <c r="CJ120" s="948"/>
      <c r="CK120" s="949" t="s">
        <v>467</v>
      </c>
      <c r="CL120" s="933"/>
      <c r="CM120" s="933"/>
      <c r="CN120" s="933"/>
      <c r="CO120" s="934"/>
      <c r="CP120" s="953" t="s">
        <v>410</v>
      </c>
      <c r="CQ120" s="954"/>
      <c r="CR120" s="954"/>
      <c r="CS120" s="954"/>
      <c r="CT120" s="954"/>
      <c r="CU120" s="954"/>
      <c r="CV120" s="954"/>
      <c r="CW120" s="954"/>
      <c r="CX120" s="954"/>
      <c r="CY120" s="954"/>
      <c r="CZ120" s="954"/>
      <c r="DA120" s="954"/>
      <c r="DB120" s="954"/>
      <c r="DC120" s="954"/>
      <c r="DD120" s="954"/>
      <c r="DE120" s="954"/>
      <c r="DF120" s="955"/>
      <c r="DG120" s="942">
        <v>5464472</v>
      </c>
      <c r="DH120" s="923"/>
      <c r="DI120" s="923"/>
      <c r="DJ120" s="923"/>
      <c r="DK120" s="923"/>
      <c r="DL120" s="923">
        <v>5423427</v>
      </c>
      <c r="DM120" s="923"/>
      <c r="DN120" s="923"/>
      <c r="DO120" s="923"/>
      <c r="DP120" s="923"/>
      <c r="DQ120" s="923">
        <v>5532375</v>
      </c>
      <c r="DR120" s="923"/>
      <c r="DS120" s="923"/>
      <c r="DT120" s="923"/>
      <c r="DU120" s="923"/>
      <c r="DV120" s="924">
        <v>54.3</v>
      </c>
      <c r="DW120" s="924"/>
      <c r="DX120" s="924"/>
      <c r="DY120" s="924"/>
      <c r="DZ120" s="925"/>
    </row>
    <row r="121" spans="1:130" s="246" customFormat="1" ht="26.25" customHeight="1" x14ac:dyDescent="0.2">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128</v>
      </c>
      <c r="AG121" s="858"/>
      <c r="AH121" s="858"/>
      <c r="AI121" s="858"/>
      <c r="AJ121" s="859"/>
      <c r="AK121" s="860" t="s">
        <v>128</v>
      </c>
      <c r="AL121" s="858"/>
      <c r="AM121" s="858"/>
      <c r="AN121" s="858"/>
      <c r="AO121" s="859"/>
      <c r="AP121" s="905" t="s">
        <v>128</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79470</v>
      </c>
      <c r="BR121" s="895"/>
      <c r="BS121" s="895"/>
      <c r="BT121" s="895"/>
      <c r="BU121" s="895"/>
      <c r="BV121" s="895">
        <v>58017</v>
      </c>
      <c r="BW121" s="895"/>
      <c r="BX121" s="895"/>
      <c r="BY121" s="895"/>
      <c r="BZ121" s="895"/>
      <c r="CA121" s="895">
        <v>35833</v>
      </c>
      <c r="CB121" s="895"/>
      <c r="CC121" s="895"/>
      <c r="CD121" s="895"/>
      <c r="CE121" s="895"/>
      <c r="CF121" s="956">
        <v>0.4</v>
      </c>
      <c r="CG121" s="957"/>
      <c r="CH121" s="957"/>
      <c r="CI121" s="957"/>
      <c r="CJ121" s="957"/>
      <c r="CK121" s="950"/>
      <c r="CL121" s="936"/>
      <c r="CM121" s="936"/>
      <c r="CN121" s="936"/>
      <c r="CO121" s="937"/>
      <c r="CP121" s="916" t="s">
        <v>409</v>
      </c>
      <c r="CQ121" s="917"/>
      <c r="CR121" s="917"/>
      <c r="CS121" s="917"/>
      <c r="CT121" s="917"/>
      <c r="CU121" s="917"/>
      <c r="CV121" s="917"/>
      <c r="CW121" s="917"/>
      <c r="CX121" s="917"/>
      <c r="CY121" s="917"/>
      <c r="CZ121" s="917"/>
      <c r="DA121" s="917"/>
      <c r="DB121" s="917"/>
      <c r="DC121" s="917"/>
      <c r="DD121" s="917"/>
      <c r="DE121" s="917"/>
      <c r="DF121" s="918"/>
      <c r="DG121" s="894">
        <v>367507</v>
      </c>
      <c r="DH121" s="895"/>
      <c r="DI121" s="895"/>
      <c r="DJ121" s="895"/>
      <c r="DK121" s="895"/>
      <c r="DL121" s="895">
        <v>311428</v>
      </c>
      <c r="DM121" s="895"/>
      <c r="DN121" s="895"/>
      <c r="DO121" s="895"/>
      <c r="DP121" s="895"/>
      <c r="DQ121" s="895">
        <v>273265</v>
      </c>
      <c r="DR121" s="895"/>
      <c r="DS121" s="895"/>
      <c r="DT121" s="895"/>
      <c r="DU121" s="895"/>
      <c r="DV121" s="872">
        <v>2.7</v>
      </c>
      <c r="DW121" s="872"/>
      <c r="DX121" s="872"/>
      <c r="DY121" s="872"/>
      <c r="DZ121" s="873"/>
    </row>
    <row r="122" spans="1:130" s="246" customFormat="1" ht="26.25" customHeight="1" x14ac:dyDescent="0.2">
      <c r="A122" s="898"/>
      <c r="B122" s="899"/>
      <c r="C122" s="902" t="s">
        <v>451</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128</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470</v>
      </c>
      <c r="BA122" s="961"/>
      <c r="BB122" s="961"/>
      <c r="BC122" s="961"/>
      <c r="BD122" s="961"/>
      <c r="BE122" s="961"/>
      <c r="BF122" s="961"/>
      <c r="BG122" s="961"/>
      <c r="BH122" s="961"/>
      <c r="BI122" s="961"/>
      <c r="BJ122" s="961"/>
      <c r="BK122" s="961"/>
      <c r="BL122" s="961"/>
      <c r="BM122" s="961"/>
      <c r="BN122" s="961"/>
      <c r="BO122" s="961"/>
      <c r="BP122" s="962"/>
      <c r="BQ122" s="963">
        <v>15906378</v>
      </c>
      <c r="BR122" s="926"/>
      <c r="BS122" s="926"/>
      <c r="BT122" s="926"/>
      <c r="BU122" s="926"/>
      <c r="BV122" s="926">
        <v>16058024</v>
      </c>
      <c r="BW122" s="926"/>
      <c r="BX122" s="926"/>
      <c r="BY122" s="926"/>
      <c r="BZ122" s="926"/>
      <c r="CA122" s="926">
        <v>16059738</v>
      </c>
      <c r="CB122" s="926"/>
      <c r="CC122" s="926"/>
      <c r="CD122" s="926"/>
      <c r="CE122" s="926"/>
      <c r="CF122" s="927">
        <v>157.69999999999999</v>
      </c>
      <c r="CG122" s="928"/>
      <c r="CH122" s="928"/>
      <c r="CI122" s="928"/>
      <c r="CJ122" s="928"/>
      <c r="CK122" s="950"/>
      <c r="CL122" s="936"/>
      <c r="CM122" s="936"/>
      <c r="CN122" s="936"/>
      <c r="CO122" s="937"/>
      <c r="CP122" s="916" t="s">
        <v>408</v>
      </c>
      <c r="CQ122" s="917"/>
      <c r="CR122" s="917"/>
      <c r="CS122" s="917"/>
      <c r="CT122" s="917"/>
      <c r="CU122" s="917"/>
      <c r="CV122" s="917"/>
      <c r="CW122" s="917"/>
      <c r="CX122" s="917"/>
      <c r="CY122" s="917"/>
      <c r="CZ122" s="917"/>
      <c r="DA122" s="917"/>
      <c r="DB122" s="917"/>
      <c r="DC122" s="917"/>
      <c r="DD122" s="917"/>
      <c r="DE122" s="917"/>
      <c r="DF122" s="918"/>
      <c r="DG122" s="894">
        <v>222380</v>
      </c>
      <c r="DH122" s="895"/>
      <c r="DI122" s="895"/>
      <c r="DJ122" s="895"/>
      <c r="DK122" s="895"/>
      <c r="DL122" s="895">
        <v>221012</v>
      </c>
      <c r="DM122" s="895"/>
      <c r="DN122" s="895"/>
      <c r="DO122" s="895"/>
      <c r="DP122" s="895"/>
      <c r="DQ122" s="895">
        <v>223488</v>
      </c>
      <c r="DR122" s="895"/>
      <c r="DS122" s="895"/>
      <c r="DT122" s="895"/>
      <c r="DU122" s="895"/>
      <c r="DV122" s="872">
        <v>2.2000000000000002</v>
      </c>
      <c r="DW122" s="872"/>
      <c r="DX122" s="872"/>
      <c r="DY122" s="872"/>
      <c r="DZ122" s="873"/>
    </row>
    <row r="123" spans="1:130" s="246" customFormat="1" ht="26.25" customHeight="1" x14ac:dyDescent="0.2">
      <c r="A123" s="898"/>
      <c r="B123" s="899"/>
      <c r="C123" s="902" t="s">
        <v>457</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128</v>
      </c>
      <c r="AL123" s="858"/>
      <c r="AM123" s="858"/>
      <c r="AN123" s="858"/>
      <c r="AO123" s="859"/>
      <c r="AP123" s="905" t="s">
        <v>128</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471</v>
      </c>
      <c r="BP123" s="959"/>
      <c r="BQ123" s="913">
        <v>30713361</v>
      </c>
      <c r="BR123" s="914"/>
      <c r="BS123" s="914"/>
      <c r="BT123" s="914"/>
      <c r="BU123" s="914"/>
      <c r="BV123" s="914">
        <v>30646167</v>
      </c>
      <c r="BW123" s="914"/>
      <c r="BX123" s="914"/>
      <c r="BY123" s="914"/>
      <c r="BZ123" s="914"/>
      <c r="CA123" s="914">
        <v>30243194</v>
      </c>
      <c r="CB123" s="914"/>
      <c r="CC123" s="914"/>
      <c r="CD123" s="914"/>
      <c r="CE123" s="914"/>
      <c r="CF123" s="824"/>
      <c r="CG123" s="825"/>
      <c r="CH123" s="825"/>
      <c r="CI123" s="825"/>
      <c r="CJ123" s="915"/>
      <c r="CK123" s="950"/>
      <c r="CL123" s="936"/>
      <c r="CM123" s="936"/>
      <c r="CN123" s="936"/>
      <c r="CO123" s="937"/>
      <c r="CP123" s="916" t="s">
        <v>407</v>
      </c>
      <c r="CQ123" s="917"/>
      <c r="CR123" s="917"/>
      <c r="CS123" s="917"/>
      <c r="CT123" s="917"/>
      <c r="CU123" s="917"/>
      <c r="CV123" s="917"/>
      <c r="CW123" s="917"/>
      <c r="CX123" s="917"/>
      <c r="CY123" s="917"/>
      <c r="CZ123" s="917"/>
      <c r="DA123" s="917"/>
      <c r="DB123" s="917"/>
      <c r="DC123" s="917"/>
      <c r="DD123" s="917"/>
      <c r="DE123" s="917"/>
      <c r="DF123" s="918"/>
      <c r="DG123" s="857">
        <v>19939</v>
      </c>
      <c r="DH123" s="858"/>
      <c r="DI123" s="858"/>
      <c r="DJ123" s="858"/>
      <c r="DK123" s="859"/>
      <c r="DL123" s="860">
        <v>19666</v>
      </c>
      <c r="DM123" s="858"/>
      <c r="DN123" s="858"/>
      <c r="DO123" s="858"/>
      <c r="DP123" s="859"/>
      <c r="DQ123" s="860">
        <v>29458</v>
      </c>
      <c r="DR123" s="858"/>
      <c r="DS123" s="858"/>
      <c r="DT123" s="858"/>
      <c r="DU123" s="859"/>
      <c r="DV123" s="905">
        <v>0.3</v>
      </c>
      <c r="DW123" s="906"/>
      <c r="DX123" s="906"/>
      <c r="DY123" s="906"/>
      <c r="DZ123" s="907"/>
    </row>
    <row r="124" spans="1:130" s="246" customFormat="1" ht="26.25" customHeight="1" thickBot="1" x14ac:dyDescent="0.25">
      <c r="A124" s="898"/>
      <c r="B124" s="899"/>
      <c r="C124" s="902" t="s">
        <v>460</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128</v>
      </c>
      <c r="AL124" s="858"/>
      <c r="AM124" s="858"/>
      <c r="AN124" s="858"/>
      <c r="AO124" s="859"/>
      <c r="AP124" s="905" t="s">
        <v>128</v>
      </c>
      <c r="AQ124" s="906"/>
      <c r="AR124" s="906"/>
      <c r="AS124" s="906"/>
      <c r="AT124" s="907"/>
      <c r="AU124" s="908" t="s">
        <v>472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439</v>
      </c>
      <c r="BR124" s="912"/>
      <c r="BS124" s="912"/>
      <c r="BT124" s="912"/>
      <c r="BU124" s="912"/>
      <c r="BV124" s="912" t="s">
        <v>128</v>
      </c>
      <c r="BW124" s="912"/>
      <c r="BX124" s="912"/>
      <c r="BY124" s="912"/>
      <c r="BZ124" s="912"/>
      <c r="CA124" s="912" t="s">
        <v>128</v>
      </c>
      <c r="CB124" s="912"/>
      <c r="CC124" s="912"/>
      <c r="CD124" s="912"/>
      <c r="CE124" s="912"/>
      <c r="CF124" s="802"/>
      <c r="CG124" s="803"/>
      <c r="CH124" s="803"/>
      <c r="CI124" s="803"/>
      <c r="CJ124" s="943"/>
      <c r="CK124" s="951"/>
      <c r="CL124" s="951"/>
      <c r="CM124" s="951"/>
      <c r="CN124" s="951"/>
      <c r="CO124" s="952"/>
      <c r="CP124" s="916" t="s">
        <v>473</v>
      </c>
      <c r="CQ124" s="917"/>
      <c r="CR124" s="917"/>
      <c r="CS124" s="917"/>
      <c r="CT124" s="917"/>
      <c r="CU124" s="917"/>
      <c r="CV124" s="917"/>
      <c r="CW124" s="917"/>
      <c r="CX124" s="917"/>
      <c r="CY124" s="917"/>
      <c r="CZ124" s="917"/>
      <c r="DA124" s="917"/>
      <c r="DB124" s="917"/>
      <c r="DC124" s="917"/>
      <c r="DD124" s="917"/>
      <c r="DE124" s="917"/>
      <c r="DF124" s="918"/>
      <c r="DG124" s="840" t="s">
        <v>439</v>
      </c>
      <c r="DH124" s="841"/>
      <c r="DI124" s="841"/>
      <c r="DJ124" s="841"/>
      <c r="DK124" s="842"/>
      <c r="DL124" s="843" t="s">
        <v>439</v>
      </c>
      <c r="DM124" s="841"/>
      <c r="DN124" s="841"/>
      <c r="DO124" s="841"/>
      <c r="DP124" s="842"/>
      <c r="DQ124" s="843" t="s">
        <v>439</v>
      </c>
      <c r="DR124" s="841"/>
      <c r="DS124" s="841"/>
      <c r="DT124" s="841"/>
      <c r="DU124" s="842"/>
      <c r="DV124" s="929" t="s">
        <v>439</v>
      </c>
      <c r="DW124" s="930"/>
      <c r="DX124" s="930"/>
      <c r="DY124" s="930"/>
      <c r="DZ124" s="931"/>
    </row>
    <row r="125" spans="1:130" s="246" customFormat="1" ht="26.25" customHeight="1" x14ac:dyDescent="0.2">
      <c r="A125" s="898"/>
      <c r="B125" s="899"/>
      <c r="C125" s="902" t="s">
        <v>462</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439</v>
      </c>
      <c r="AB125" s="858"/>
      <c r="AC125" s="858"/>
      <c r="AD125" s="858"/>
      <c r="AE125" s="859"/>
      <c r="AF125" s="860" t="s">
        <v>439</v>
      </c>
      <c r="AG125" s="858"/>
      <c r="AH125" s="858"/>
      <c r="AI125" s="858"/>
      <c r="AJ125" s="859"/>
      <c r="AK125" s="860" t="s">
        <v>439</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474</v>
      </c>
      <c r="CL125" s="933"/>
      <c r="CM125" s="933"/>
      <c r="CN125" s="933"/>
      <c r="CO125" s="934"/>
      <c r="CP125" s="941" t="s">
        <v>475</v>
      </c>
      <c r="CQ125" s="886"/>
      <c r="CR125" s="886"/>
      <c r="CS125" s="886"/>
      <c r="CT125" s="886"/>
      <c r="CU125" s="886"/>
      <c r="CV125" s="886"/>
      <c r="CW125" s="886"/>
      <c r="CX125" s="886"/>
      <c r="CY125" s="886"/>
      <c r="CZ125" s="886"/>
      <c r="DA125" s="886"/>
      <c r="DB125" s="886"/>
      <c r="DC125" s="886"/>
      <c r="DD125" s="886"/>
      <c r="DE125" s="886"/>
      <c r="DF125" s="887"/>
      <c r="DG125" s="942" t="s">
        <v>439</v>
      </c>
      <c r="DH125" s="923"/>
      <c r="DI125" s="923"/>
      <c r="DJ125" s="923"/>
      <c r="DK125" s="923"/>
      <c r="DL125" s="923" t="s">
        <v>439</v>
      </c>
      <c r="DM125" s="923"/>
      <c r="DN125" s="923"/>
      <c r="DO125" s="923"/>
      <c r="DP125" s="923"/>
      <c r="DQ125" s="923" t="s">
        <v>439</v>
      </c>
      <c r="DR125" s="923"/>
      <c r="DS125" s="923"/>
      <c r="DT125" s="923"/>
      <c r="DU125" s="923"/>
      <c r="DV125" s="924" t="s">
        <v>439</v>
      </c>
      <c r="DW125" s="924"/>
      <c r="DX125" s="924"/>
      <c r="DY125" s="924"/>
      <c r="DZ125" s="925"/>
    </row>
    <row r="126" spans="1:130" s="246" customFormat="1" ht="26.25" customHeight="1" thickBot="1" x14ac:dyDescent="0.25">
      <c r="A126" s="898"/>
      <c r="B126" s="899"/>
      <c r="C126" s="902" t="s">
        <v>464</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1138</v>
      </c>
      <c r="AB126" s="858"/>
      <c r="AC126" s="858"/>
      <c r="AD126" s="858"/>
      <c r="AE126" s="859"/>
      <c r="AF126" s="860">
        <v>832</v>
      </c>
      <c r="AG126" s="858"/>
      <c r="AH126" s="858"/>
      <c r="AI126" s="858"/>
      <c r="AJ126" s="859"/>
      <c r="AK126" s="860">
        <v>376</v>
      </c>
      <c r="AL126" s="858"/>
      <c r="AM126" s="858"/>
      <c r="AN126" s="858"/>
      <c r="AO126" s="859"/>
      <c r="AP126" s="905">
        <v>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476</v>
      </c>
      <c r="CQ126" s="828"/>
      <c r="CR126" s="828"/>
      <c r="CS126" s="828"/>
      <c r="CT126" s="828"/>
      <c r="CU126" s="828"/>
      <c r="CV126" s="828"/>
      <c r="CW126" s="828"/>
      <c r="CX126" s="828"/>
      <c r="CY126" s="828"/>
      <c r="CZ126" s="828"/>
      <c r="DA126" s="828"/>
      <c r="DB126" s="828"/>
      <c r="DC126" s="828"/>
      <c r="DD126" s="828"/>
      <c r="DE126" s="828"/>
      <c r="DF126" s="829"/>
      <c r="DG126" s="894" t="s">
        <v>439</v>
      </c>
      <c r="DH126" s="895"/>
      <c r="DI126" s="895"/>
      <c r="DJ126" s="895"/>
      <c r="DK126" s="895"/>
      <c r="DL126" s="895" t="s">
        <v>439</v>
      </c>
      <c r="DM126" s="895"/>
      <c r="DN126" s="895"/>
      <c r="DO126" s="895"/>
      <c r="DP126" s="895"/>
      <c r="DQ126" s="895" t="s">
        <v>439</v>
      </c>
      <c r="DR126" s="895"/>
      <c r="DS126" s="895"/>
      <c r="DT126" s="895"/>
      <c r="DU126" s="895"/>
      <c r="DV126" s="872" t="s">
        <v>439</v>
      </c>
      <c r="DW126" s="872"/>
      <c r="DX126" s="872"/>
      <c r="DY126" s="872"/>
      <c r="DZ126" s="873"/>
    </row>
    <row r="127" spans="1:130" s="246" customFormat="1" ht="26.25" customHeight="1" x14ac:dyDescent="0.2">
      <c r="A127" s="900"/>
      <c r="B127" s="901"/>
      <c r="C127" s="919" t="s">
        <v>477</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46</v>
      </c>
      <c r="AB127" s="858"/>
      <c r="AC127" s="858"/>
      <c r="AD127" s="858"/>
      <c r="AE127" s="859"/>
      <c r="AF127" s="860">
        <v>25</v>
      </c>
      <c r="AG127" s="858"/>
      <c r="AH127" s="858"/>
      <c r="AI127" s="858"/>
      <c r="AJ127" s="859"/>
      <c r="AK127" s="860">
        <v>9</v>
      </c>
      <c r="AL127" s="858"/>
      <c r="AM127" s="858"/>
      <c r="AN127" s="858"/>
      <c r="AO127" s="859"/>
      <c r="AP127" s="905">
        <v>0</v>
      </c>
      <c r="AQ127" s="906"/>
      <c r="AR127" s="906"/>
      <c r="AS127" s="906"/>
      <c r="AT127" s="907"/>
      <c r="AU127" s="282"/>
      <c r="AV127" s="282"/>
      <c r="AW127" s="282"/>
      <c r="AX127" s="922" t="s">
        <v>478</v>
      </c>
      <c r="AY127" s="890"/>
      <c r="AZ127" s="890"/>
      <c r="BA127" s="890"/>
      <c r="BB127" s="890"/>
      <c r="BC127" s="890"/>
      <c r="BD127" s="890"/>
      <c r="BE127" s="891"/>
      <c r="BF127" s="889" t="s">
        <v>479</v>
      </c>
      <c r="BG127" s="890"/>
      <c r="BH127" s="890"/>
      <c r="BI127" s="890"/>
      <c r="BJ127" s="890"/>
      <c r="BK127" s="890"/>
      <c r="BL127" s="891"/>
      <c r="BM127" s="889" t="s">
        <v>480</v>
      </c>
      <c r="BN127" s="890"/>
      <c r="BO127" s="890"/>
      <c r="BP127" s="890"/>
      <c r="BQ127" s="890"/>
      <c r="BR127" s="890"/>
      <c r="BS127" s="891"/>
      <c r="BT127" s="889" t="s">
        <v>481</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482</v>
      </c>
      <c r="CQ127" s="828"/>
      <c r="CR127" s="828"/>
      <c r="CS127" s="828"/>
      <c r="CT127" s="828"/>
      <c r="CU127" s="828"/>
      <c r="CV127" s="828"/>
      <c r="CW127" s="828"/>
      <c r="CX127" s="828"/>
      <c r="CY127" s="828"/>
      <c r="CZ127" s="828"/>
      <c r="DA127" s="828"/>
      <c r="DB127" s="828"/>
      <c r="DC127" s="828"/>
      <c r="DD127" s="828"/>
      <c r="DE127" s="828"/>
      <c r="DF127" s="829"/>
      <c r="DG127" s="894" t="s">
        <v>439</v>
      </c>
      <c r="DH127" s="895"/>
      <c r="DI127" s="895"/>
      <c r="DJ127" s="895"/>
      <c r="DK127" s="895"/>
      <c r="DL127" s="895" t="s">
        <v>439</v>
      </c>
      <c r="DM127" s="895"/>
      <c r="DN127" s="895"/>
      <c r="DO127" s="895"/>
      <c r="DP127" s="895"/>
      <c r="DQ127" s="895" t="s">
        <v>439</v>
      </c>
      <c r="DR127" s="895"/>
      <c r="DS127" s="895"/>
      <c r="DT127" s="895"/>
      <c r="DU127" s="895"/>
      <c r="DV127" s="872" t="s">
        <v>439</v>
      </c>
      <c r="DW127" s="872"/>
      <c r="DX127" s="872"/>
      <c r="DY127" s="872"/>
      <c r="DZ127" s="873"/>
    </row>
    <row r="128" spans="1:130" s="246" customFormat="1" ht="26.25" customHeight="1" thickBot="1" x14ac:dyDescent="0.25">
      <c r="A128" s="874" t="s">
        <v>483</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484</v>
      </c>
      <c r="X128" s="876"/>
      <c r="Y128" s="876"/>
      <c r="Z128" s="877"/>
      <c r="AA128" s="878">
        <v>23724</v>
      </c>
      <c r="AB128" s="879"/>
      <c r="AC128" s="879"/>
      <c r="AD128" s="879"/>
      <c r="AE128" s="880"/>
      <c r="AF128" s="881">
        <v>23725</v>
      </c>
      <c r="AG128" s="879"/>
      <c r="AH128" s="879"/>
      <c r="AI128" s="879"/>
      <c r="AJ128" s="880"/>
      <c r="AK128" s="881">
        <v>22486</v>
      </c>
      <c r="AL128" s="879"/>
      <c r="AM128" s="879"/>
      <c r="AN128" s="879"/>
      <c r="AO128" s="880"/>
      <c r="AP128" s="882"/>
      <c r="AQ128" s="883"/>
      <c r="AR128" s="883"/>
      <c r="AS128" s="883"/>
      <c r="AT128" s="884"/>
      <c r="AU128" s="282"/>
      <c r="AV128" s="282"/>
      <c r="AW128" s="282"/>
      <c r="AX128" s="885" t="s">
        <v>485</v>
      </c>
      <c r="AY128" s="886"/>
      <c r="AZ128" s="886"/>
      <c r="BA128" s="886"/>
      <c r="BB128" s="886"/>
      <c r="BC128" s="886"/>
      <c r="BD128" s="886"/>
      <c r="BE128" s="887"/>
      <c r="BF128" s="864" t="s">
        <v>128</v>
      </c>
      <c r="BG128" s="865"/>
      <c r="BH128" s="865"/>
      <c r="BI128" s="865"/>
      <c r="BJ128" s="865"/>
      <c r="BK128" s="865"/>
      <c r="BL128" s="888"/>
      <c r="BM128" s="864">
        <v>13.1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486</v>
      </c>
      <c r="CQ128" s="806"/>
      <c r="CR128" s="806"/>
      <c r="CS128" s="806"/>
      <c r="CT128" s="806"/>
      <c r="CU128" s="806"/>
      <c r="CV128" s="806"/>
      <c r="CW128" s="806"/>
      <c r="CX128" s="806"/>
      <c r="CY128" s="806"/>
      <c r="CZ128" s="806"/>
      <c r="DA128" s="806"/>
      <c r="DB128" s="806"/>
      <c r="DC128" s="806"/>
      <c r="DD128" s="806"/>
      <c r="DE128" s="806"/>
      <c r="DF128" s="807"/>
      <c r="DG128" s="868">
        <v>33186</v>
      </c>
      <c r="DH128" s="869"/>
      <c r="DI128" s="869"/>
      <c r="DJ128" s="869"/>
      <c r="DK128" s="869"/>
      <c r="DL128" s="869">
        <v>12553</v>
      </c>
      <c r="DM128" s="869"/>
      <c r="DN128" s="869"/>
      <c r="DO128" s="869"/>
      <c r="DP128" s="869"/>
      <c r="DQ128" s="869">
        <v>9269</v>
      </c>
      <c r="DR128" s="869"/>
      <c r="DS128" s="869"/>
      <c r="DT128" s="869"/>
      <c r="DU128" s="869"/>
      <c r="DV128" s="870">
        <v>0.1</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487</v>
      </c>
      <c r="X129" s="855"/>
      <c r="Y129" s="855"/>
      <c r="Z129" s="856"/>
      <c r="AA129" s="857">
        <v>11857236</v>
      </c>
      <c r="AB129" s="858"/>
      <c r="AC129" s="858"/>
      <c r="AD129" s="858"/>
      <c r="AE129" s="859"/>
      <c r="AF129" s="860">
        <v>11718743</v>
      </c>
      <c r="AG129" s="858"/>
      <c r="AH129" s="858"/>
      <c r="AI129" s="858"/>
      <c r="AJ129" s="859"/>
      <c r="AK129" s="860">
        <v>11664109</v>
      </c>
      <c r="AL129" s="858"/>
      <c r="AM129" s="858"/>
      <c r="AN129" s="858"/>
      <c r="AO129" s="859"/>
      <c r="AP129" s="861"/>
      <c r="AQ129" s="862"/>
      <c r="AR129" s="862"/>
      <c r="AS129" s="862"/>
      <c r="AT129" s="863"/>
      <c r="AU129" s="284"/>
      <c r="AV129" s="284"/>
      <c r="AW129" s="284"/>
      <c r="AX129" s="827" t="s">
        <v>488</v>
      </c>
      <c r="AY129" s="828"/>
      <c r="AZ129" s="828"/>
      <c r="BA129" s="828"/>
      <c r="BB129" s="828"/>
      <c r="BC129" s="828"/>
      <c r="BD129" s="828"/>
      <c r="BE129" s="829"/>
      <c r="BF129" s="847" t="s">
        <v>128</v>
      </c>
      <c r="BG129" s="848"/>
      <c r="BH129" s="848"/>
      <c r="BI129" s="848"/>
      <c r="BJ129" s="848"/>
      <c r="BK129" s="848"/>
      <c r="BL129" s="849"/>
      <c r="BM129" s="847">
        <v>18.100000000000001</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489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490</v>
      </c>
      <c r="X130" s="855"/>
      <c r="Y130" s="855"/>
      <c r="Z130" s="856"/>
      <c r="AA130" s="857">
        <v>1557366</v>
      </c>
      <c r="AB130" s="858"/>
      <c r="AC130" s="858"/>
      <c r="AD130" s="858"/>
      <c r="AE130" s="859"/>
      <c r="AF130" s="860">
        <v>1520033</v>
      </c>
      <c r="AG130" s="858"/>
      <c r="AH130" s="858"/>
      <c r="AI130" s="858"/>
      <c r="AJ130" s="859"/>
      <c r="AK130" s="860">
        <v>1477401</v>
      </c>
      <c r="AL130" s="858"/>
      <c r="AM130" s="858"/>
      <c r="AN130" s="858"/>
      <c r="AO130" s="859"/>
      <c r="AP130" s="861"/>
      <c r="AQ130" s="862"/>
      <c r="AR130" s="862"/>
      <c r="AS130" s="862"/>
      <c r="AT130" s="863"/>
      <c r="AU130" s="284"/>
      <c r="AV130" s="284"/>
      <c r="AW130" s="284"/>
      <c r="AX130" s="827" t="s">
        <v>491</v>
      </c>
      <c r="AY130" s="828"/>
      <c r="AZ130" s="828"/>
      <c r="BA130" s="828"/>
      <c r="BB130" s="828"/>
      <c r="BC130" s="828"/>
      <c r="BD130" s="828"/>
      <c r="BE130" s="829"/>
      <c r="BF130" s="830">
        <v>3.8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492</v>
      </c>
      <c r="X131" s="838"/>
      <c r="Y131" s="838"/>
      <c r="Z131" s="839"/>
      <c r="AA131" s="840">
        <v>10299870</v>
      </c>
      <c r="AB131" s="841"/>
      <c r="AC131" s="841"/>
      <c r="AD131" s="841"/>
      <c r="AE131" s="842"/>
      <c r="AF131" s="843">
        <v>10198710</v>
      </c>
      <c r="AG131" s="841"/>
      <c r="AH131" s="841"/>
      <c r="AI131" s="841"/>
      <c r="AJ131" s="842"/>
      <c r="AK131" s="843">
        <v>10186708</v>
      </c>
      <c r="AL131" s="841"/>
      <c r="AM131" s="841"/>
      <c r="AN131" s="841"/>
      <c r="AO131" s="842"/>
      <c r="AP131" s="844"/>
      <c r="AQ131" s="845"/>
      <c r="AR131" s="845"/>
      <c r="AS131" s="845"/>
      <c r="AT131" s="846"/>
      <c r="AU131" s="284"/>
      <c r="AV131" s="284"/>
      <c r="AW131" s="284"/>
      <c r="AX131" s="805" t="s">
        <v>493</v>
      </c>
      <c r="AY131" s="806"/>
      <c r="AZ131" s="806"/>
      <c r="BA131" s="806"/>
      <c r="BB131" s="806"/>
      <c r="BC131" s="806"/>
      <c r="BD131" s="806"/>
      <c r="BE131" s="807"/>
      <c r="BF131" s="808" t="s">
        <v>494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496</v>
      </c>
      <c r="W132" s="818"/>
      <c r="X132" s="818"/>
      <c r="Y132" s="818"/>
      <c r="Z132" s="819"/>
      <c r="AA132" s="820">
        <v>4.3207729810000002</v>
      </c>
      <c r="AB132" s="821"/>
      <c r="AC132" s="821"/>
      <c r="AD132" s="821"/>
      <c r="AE132" s="822"/>
      <c r="AF132" s="823">
        <v>3.5702554540000002</v>
      </c>
      <c r="AG132" s="821"/>
      <c r="AH132" s="821"/>
      <c r="AI132" s="821"/>
      <c r="AJ132" s="822"/>
      <c r="AK132" s="823">
        <v>3.736506436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497</v>
      </c>
      <c r="W133" s="797"/>
      <c r="X133" s="797"/>
      <c r="Y133" s="797"/>
      <c r="Z133" s="798"/>
      <c r="AA133" s="799">
        <v>4</v>
      </c>
      <c r="AB133" s="800"/>
      <c r="AC133" s="800"/>
      <c r="AD133" s="800"/>
      <c r="AE133" s="801"/>
      <c r="AF133" s="799">
        <v>3.9</v>
      </c>
      <c r="AG133" s="800"/>
      <c r="AH133" s="800"/>
      <c r="AI133" s="800"/>
      <c r="AJ133" s="801"/>
      <c r="AK133" s="799">
        <v>3.8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6XQYTnOmMVlOQEh1bkpnCpFyH8WGtuT9i894PkIKk515Rt1xALV1ZMoZALXABYa8IbHNvj6Jf/s/UwptDTTQcg==" saltValue="4kLIdKDyNymGxlyjV8X3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498</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aUN0bY4pZahkHIob5+vnwdslAmxoxBBnTq20hpy1tWvCJ3BTmmlxE+lpOWphJKs/kmfgzEbM4yp2hHMjBOYOlA==" saltValue="sYRuVM8kQ4ZesDl4x4JEl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hwuvovSpI8dUfJHd191FHC4JNBKVA2y4coDh+XU3NDvarBYQ1ABPyiFkWzAwr6ROhwNZOeQKDbyrate8PUtkgQ==" saltValue="6zXNl9u/HO5XJQE0EvwZO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501</v>
      </c>
      <c r="AP7" s="303"/>
      <c r="AQ7" s="304" t="s">
        <v>502</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503</v>
      </c>
      <c r="AQ8" s="310" t="s">
        <v>504</v>
      </c>
      <c r="AR8" s="311" t="s">
        <v>505</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506</v>
      </c>
      <c r="AL9" s="1227"/>
      <c r="AM9" s="1227"/>
      <c r="AN9" s="1228"/>
      <c r="AO9" s="312">
        <v>2995362</v>
      </c>
      <c r="AP9" s="312">
        <v>58967</v>
      </c>
      <c r="AQ9" s="313">
        <v>62647</v>
      </c>
      <c r="AR9" s="314">
        <v>-5.9</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507</v>
      </c>
      <c r="AL10" s="1227"/>
      <c r="AM10" s="1227"/>
      <c r="AN10" s="1228"/>
      <c r="AO10" s="315">
        <v>233469</v>
      </c>
      <c r="AP10" s="315">
        <v>4596</v>
      </c>
      <c r="AQ10" s="316">
        <v>5968</v>
      </c>
      <c r="AR10" s="317">
        <v>-23</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508</v>
      </c>
      <c r="AL11" s="1227"/>
      <c r="AM11" s="1227"/>
      <c r="AN11" s="1228"/>
      <c r="AO11" s="315">
        <v>5390</v>
      </c>
      <c r="AP11" s="315">
        <v>106</v>
      </c>
      <c r="AQ11" s="316">
        <v>5863</v>
      </c>
      <c r="AR11" s="317">
        <v>-98.2</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509</v>
      </c>
      <c r="AL12" s="1227"/>
      <c r="AM12" s="1227"/>
      <c r="AN12" s="1228"/>
      <c r="AO12" s="315" t="s">
        <v>510</v>
      </c>
      <c r="AP12" s="315" t="s">
        <v>510</v>
      </c>
      <c r="AQ12" s="316">
        <v>1312</v>
      </c>
      <c r="AR12" s="317" t="s">
        <v>510</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511</v>
      </c>
      <c r="AL13" s="1227"/>
      <c r="AM13" s="1227"/>
      <c r="AN13" s="1228"/>
      <c r="AO13" s="315" t="s">
        <v>510</v>
      </c>
      <c r="AP13" s="315" t="s">
        <v>510</v>
      </c>
      <c r="AQ13" s="316">
        <v>0</v>
      </c>
      <c r="AR13" s="317" t="s">
        <v>510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512</v>
      </c>
      <c r="AL14" s="1227"/>
      <c r="AM14" s="1227"/>
      <c r="AN14" s="1228"/>
      <c r="AO14" s="315">
        <v>152678</v>
      </c>
      <c r="AP14" s="315">
        <v>3006</v>
      </c>
      <c r="AQ14" s="316">
        <v>2308</v>
      </c>
      <c r="AR14" s="317">
        <v>30.2</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513</v>
      </c>
      <c r="AL15" s="1227"/>
      <c r="AM15" s="1227"/>
      <c r="AN15" s="1228"/>
      <c r="AO15" s="315">
        <v>34877</v>
      </c>
      <c r="AP15" s="315">
        <v>687</v>
      </c>
      <c r="AQ15" s="316">
        <v>1635</v>
      </c>
      <c r="AR15" s="317">
        <v>-58</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514</v>
      </c>
      <c r="AL16" s="1230"/>
      <c r="AM16" s="1230"/>
      <c r="AN16" s="1231"/>
      <c r="AO16" s="315">
        <v>-268433</v>
      </c>
      <c r="AP16" s="315">
        <v>-5284</v>
      </c>
      <c r="AQ16" s="316">
        <v>-5106</v>
      </c>
      <c r="AR16" s="317">
        <v>3.5</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3153343</v>
      </c>
      <c r="AP17" s="315">
        <v>62077</v>
      </c>
      <c r="AQ17" s="316">
        <v>74627</v>
      </c>
      <c r="AR17" s="317">
        <v>-16.8</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519</v>
      </c>
      <c r="AL21" s="1224"/>
      <c r="AM21" s="1224"/>
      <c r="AN21" s="1225"/>
      <c r="AO21" s="327">
        <v>6.81</v>
      </c>
      <c r="AP21" s="328">
        <v>7.32</v>
      </c>
      <c r="AQ21" s="329">
        <v>-0.51</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520</v>
      </c>
      <c r="AL22" s="1224"/>
      <c r="AM22" s="1224"/>
      <c r="AN22" s="1225"/>
      <c r="AO22" s="332">
        <v>96.3</v>
      </c>
      <c r="AP22" s="333">
        <v>98.6</v>
      </c>
      <c r="AQ22" s="334">
        <v>-2.2999999999999998</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501</v>
      </c>
      <c r="AP30" s="303"/>
      <c r="AQ30" s="304" t="s">
        <v>502</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503</v>
      </c>
      <c r="AQ31" s="310" t="s">
        <v>504</v>
      </c>
      <c r="AR31" s="311" t="s">
        <v>505</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524</v>
      </c>
      <c r="AL32" s="1215"/>
      <c r="AM32" s="1215"/>
      <c r="AN32" s="1216"/>
      <c r="AO32" s="342">
        <v>1373897</v>
      </c>
      <c r="AP32" s="342">
        <v>27047</v>
      </c>
      <c r="AQ32" s="343">
        <v>39505</v>
      </c>
      <c r="AR32" s="344">
        <v>-31.5</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525</v>
      </c>
      <c r="AL33" s="1215"/>
      <c r="AM33" s="1215"/>
      <c r="AN33" s="1216"/>
      <c r="AO33" s="342" t="s">
        <v>510</v>
      </c>
      <c r="AP33" s="342" t="s">
        <v>510</v>
      </c>
      <c r="AQ33" s="343" t="s">
        <v>510</v>
      </c>
      <c r="AR33" s="344" t="s">
        <v>510</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526</v>
      </c>
      <c r="AL34" s="1215"/>
      <c r="AM34" s="1215"/>
      <c r="AN34" s="1216"/>
      <c r="AO34" s="342" t="s">
        <v>510</v>
      </c>
      <c r="AP34" s="342" t="s">
        <v>510</v>
      </c>
      <c r="AQ34" s="343">
        <v>56</v>
      </c>
      <c r="AR34" s="344" t="s">
        <v>510</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527</v>
      </c>
      <c r="AL35" s="1215"/>
      <c r="AM35" s="1215"/>
      <c r="AN35" s="1216"/>
      <c r="AO35" s="342">
        <v>438688</v>
      </c>
      <c r="AP35" s="342">
        <v>8636</v>
      </c>
      <c r="AQ35" s="343">
        <v>13645</v>
      </c>
      <c r="AR35" s="344">
        <v>-36.700000000000003</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528</v>
      </c>
      <c r="AL36" s="1215"/>
      <c r="AM36" s="1215"/>
      <c r="AN36" s="1216"/>
      <c r="AO36" s="342">
        <v>67544</v>
      </c>
      <c r="AP36" s="342">
        <v>1330</v>
      </c>
      <c r="AQ36" s="343">
        <v>1726</v>
      </c>
      <c r="AR36" s="344">
        <v>-22.9</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529</v>
      </c>
      <c r="AL37" s="1215"/>
      <c r="AM37" s="1215"/>
      <c r="AN37" s="1216"/>
      <c r="AO37" s="342">
        <v>385</v>
      </c>
      <c r="AP37" s="342">
        <v>8</v>
      </c>
      <c r="AQ37" s="343">
        <v>663</v>
      </c>
      <c r="AR37" s="344">
        <v>-98.8</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530</v>
      </c>
      <c r="AL38" s="1218"/>
      <c r="AM38" s="1218"/>
      <c r="AN38" s="1219"/>
      <c r="AO38" s="345" t="s">
        <v>510</v>
      </c>
      <c r="AP38" s="345" t="s">
        <v>510</v>
      </c>
      <c r="AQ38" s="346">
        <v>1</v>
      </c>
      <c r="AR38" s="334" t="s">
        <v>510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531</v>
      </c>
      <c r="AL39" s="1218"/>
      <c r="AM39" s="1218"/>
      <c r="AN39" s="1219"/>
      <c r="AO39" s="342">
        <v>-22486</v>
      </c>
      <c r="AP39" s="342">
        <v>-443</v>
      </c>
      <c r="AQ39" s="343">
        <v>-5573</v>
      </c>
      <c r="AR39" s="344">
        <v>-92.1</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532</v>
      </c>
      <c r="AL40" s="1215"/>
      <c r="AM40" s="1215"/>
      <c r="AN40" s="1216"/>
      <c r="AO40" s="342">
        <v>-1477401</v>
      </c>
      <c r="AP40" s="342">
        <v>-29084</v>
      </c>
      <c r="AQ40" s="343">
        <v>-36518</v>
      </c>
      <c r="AR40" s="344">
        <v>-20.399999999999999</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380627</v>
      </c>
      <c r="AP41" s="342">
        <v>7493</v>
      </c>
      <c r="AQ41" s="343">
        <v>13504</v>
      </c>
      <c r="AR41" s="344">
        <v>-44.5</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501</v>
      </c>
      <c r="AN49" s="1209" t="s">
        <v>536</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537</v>
      </c>
      <c r="AO50" s="359" t="s">
        <v>538</v>
      </c>
      <c r="AP50" s="360" t="s">
        <v>539</v>
      </c>
      <c r="AQ50" s="361" t="s">
        <v>540</v>
      </c>
      <c r="AR50" s="362" t="s">
        <v>541</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2320421</v>
      </c>
      <c r="AN51" s="364">
        <v>44721</v>
      </c>
      <c r="AO51" s="365">
        <v>16.2</v>
      </c>
      <c r="AP51" s="366">
        <v>66255</v>
      </c>
      <c r="AQ51" s="367">
        <v>3.6</v>
      </c>
      <c r="AR51" s="368">
        <v>12.6</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1512293</v>
      </c>
      <c r="AN52" s="372">
        <v>29146</v>
      </c>
      <c r="AO52" s="373">
        <v>33.1</v>
      </c>
      <c r="AP52" s="374">
        <v>31822</v>
      </c>
      <c r="AQ52" s="375">
        <v>8.8000000000000007</v>
      </c>
      <c r="AR52" s="376">
        <v>24.3</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2792764</v>
      </c>
      <c r="AN53" s="364">
        <v>53908</v>
      </c>
      <c r="AO53" s="365">
        <v>20.5</v>
      </c>
      <c r="AP53" s="366">
        <v>54227</v>
      </c>
      <c r="AQ53" s="367">
        <v>-18.2</v>
      </c>
      <c r="AR53" s="368">
        <v>38.700000000000003</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1265070</v>
      </c>
      <c r="AN54" s="372">
        <v>24419</v>
      </c>
      <c r="AO54" s="373">
        <v>-16.2</v>
      </c>
      <c r="AP54" s="374">
        <v>29694</v>
      </c>
      <c r="AQ54" s="375">
        <v>-6.7</v>
      </c>
      <c r="AR54" s="376">
        <v>-9.5</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1652857</v>
      </c>
      <c r="AN55" s="364">
        <v>31977</v>
      </c>
      <c r="AO55" s="365">
        <v>-40.700000000000003</v>
      </c>
      <c r="AP55" s="366">
        <v>57295</v>
      </c>
      <c r="AQ55" s="367">
        <v>5.7</v>
      </c>
      <c r="AR55" s="368">
        <v>-46.4</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1095527</v>
      </c>
      <c r="AN56" s="372">
        <v>21195</v>
      </c>
      <c r="AO56" s="373">
        <v>-13.2</v>
      </c>
      <c r="AP56" s="374">
        <v>32771</v>
      </c>
      <c r="AQ56" s="375">
        <v>10.4</v>
      </c>
      <c r="AR56" s="376">
        <v>-23.6</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1930804</v>
      </c>
      <c r="AN57" s="364">
        <v>37675</v>
      </c>
      <c r="AO57" s="365">
        <v>17.8</v>
      </c>
      <c r="AP57" s="366">
        <v>54110</v>
      </c>
      <c r="AQ57" s="367">
        <v>-5.6</v>
      </c>
      <c r="AR57" s="368">
        <v>23.4</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1391266</v>
      </c>
      <c r="AN58" s="372">
        <v>27147</v>
      </c>
      <c r="AO58" s="373">
        <v>28.1</v>
      </c>
      <c r="AP58" s="374">
        <v>30620</v>
      </c>
      <c r="AQ58" s="375">
        <v>-6.6</v>
      </c>
      <c r="AR58" s="376">
        <v>34.700000000000003</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1743586</v>
      </c>
      <c r="AN59" s="364">
        <v>34325</v>
      </c>
      <c r="AO59" s="365">
        <v>-8.9</v>
      </c>
      <c r="AP59" s="366">
        <v>54684</v>
      </c>
      <c r="AQ59" s="367">
        <v>1.1000000000000001</v>
      </c>
      <c r="AR59" s="368">
        <v>-10</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1248042</v>
      </c>
      <c r="AN60" s="372">
        <v>24569</v>
      </c>
      <c r="AO60" s="373">
        <v>-9.5</v>
      </c>
      <c r="AP60" s="374">
        <v>32829</v>
      </c>
      <c r="AQ60" s="375">
        <v>7.2</v>
      </c>
      <c r="AR60" s="376">
        <v>-16.7</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2088086</v>
      </c>
      <c r="AN61" s="379">
        <v>40521</v>
      </c>
      <c r="AO61" s="380">
        <v>1</v>
      </c>
      <c r="AP61" s="381">
        <v>57314</v>
      </c>
      <c r="AQ61" s="382">
        <v>-2.7</v>
      </c>
      <c r="AR61" s="368">
        <v>3.7</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1302440</v>
      </c>
      <c r="AN62" s="372">
        <v>25295</v>
      </c>
      <c r="AO62" s="373">
        <v>4.5</v>
      </c>
      <c r="AP62" s="374">
        <v>31547</v>
      </c>
      <c r="AQ62" s="375">
        <v>2.6</v>
      </c>
      <c r="AR62" s="376">
        <v>1.9</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jsVn9EvJzWGfEE5NmBkm8dOUBkm0WjT0Ltnwu1Exqq6BsnS+h+htP4Mh8DLylIN7qa2Z2wThduA7X/SauAOk7Q==" saltValue="9bNHU7umeWIbsrqZAKvLA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EPqsNlS0Hr5WYd2lp6WVtA4L0y1qKIbZwhLvclLa/5ksr0DlyaX7UtB0x1RkoGaFwJPlm68DhyCoT7k5CIVwA==" saltValue="4CrcRwr8q3PqCbLyiuuw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yipQZc+HqmD0KR0OjC7a4TVcX7ojXipp0BO8ZnSPJRzK8r/JVjbs0kK99AsAYqTs4/lZvSzczYQMGfKg94uj+w==" saltValue="Xb/DJDRy1pOz36IAi3Bwe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232" t="s">
        <v>3</v>
      </c>
      <c r="D47" s="1232"/>
      <c r="E47" s="1233"/>
      <c r="F47" s="11">
        <v>70.88</v>
      </c>
      <c r="G47" s="12">
        <v>77.459999999999994</v>
      </c>
      <c r="H47" s="12">
        <v>76.92</v>
      </c>
      <c r="I47" s="12">
        <v>73.599999999999994</v>
      </c>
      <c r="J47" s="13">
        <v>69.790000000000006</v>
      </c>
    </row>
    <row r="48" spans="2:10" ht="57.75" customHeight="1" x14ac:dyDescent="0.2">
      <c r="B48" s="14"/>
      <c r="C48" s="1234" t="s">
        <v>4</v>
      </c>
      <c r="D48" s="1234"/>
      <c r="E48" s="1235"/>
      <c r="F48" s="15">
        <v>7.67</v>
      </c>
      <c r="G48" s="16">
        <v>6.44</v>
      </c>
      <c r="H48" s="16">
        <v>10.47</v>
      </c>
      <c r="I48" s="16">
        <v>8.1</v>
      </c>
      <c r="J48" s="17">
        <v>8.8000000000000007</v>
      </c>
    </row>
    <row r="49" spans="2:10" ht="57.75" customHeight="1" thickBot="1" x14ac:dyDescent="0.25">
      <c r="B49" s="18"/>
      <c r="C49" s="1236" t="s">
        <v>5</v>
      </c>
      <c r="D49" s="1236"/>
      <c r="E49" s="1237"/>
      <c r="F49" s="19" t="s">
        <v>557</v>
      </c>
      <c r="G49" s="20">
        <v>1.1499999999999999</v>
      </c>
      <c r="H49" s="20" t="s">
        <v>558</v>
      </c>
      <c r="I49" s="20" t="s">
        <v>559</v>
      </c>
      <c r="J49" s="21" t="s">
        <v>560</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f8+KkoUEKXdaEZkpHQRn6OGvdUx7eu+uSfxfnJ/RQYIrsThdGYFj3jowkDsPl9PexLxjcZoGn52pzxnIndonfw==" saltValue="SGCqqYLU9+pJyjxR3gmkF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2020-03-11T05:39:26Z</cp:lastPrinted>
  <dcterms:created xsi:type="dcterms:W3CDTF">2020-02-10T02:56:55Z</dcterms:created>
  <dcterms:modified xsi:type="dcterms:W3CDTF">2020-10-15T01:57:09Z</dcterms:modified>
  <cp:category/>
</cp:coreProperties>
</file>