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<sst xmlns="http://schemas.openxmlformats.org/spreadsheetml/2006/main" count="1052" uniqueCount="584">
  <si>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</si>
  <si>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</si>
  <si>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</si>
  <si>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</si>
  <si>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</si>
  <si>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</si>
  <si>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</si>
  <si>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</si>
  <si>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</si>
  <si>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</si>
  <si>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</si>
  <si>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</si>
  <si>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</si>
  <si>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</si>
  <si>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</si>
  <si>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</si>
  <si>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</si>
  <si>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</si>
  <si>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</si>
  <si>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</si>
  <si>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</si>
  <si>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</si>
  <si>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</si>
  <si>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</si>
  <si>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</si>
  <si>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</si>
  <si>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</si>
  <si>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</si>
  <si>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</si>
  <si>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</si>
  <si>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</si>
  <si>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</si>
  <si>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</si>
  <si>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</si>
  <si>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</si>
  <si>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</si>
  <si>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</si>
  <si>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</si>
  <si>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</si>
  <si>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</si>
  <si>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</si>
  <si>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</si>
  <si>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</si>
  <si>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</si>
  <si>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</si>
  <si>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</si>
  <si>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</si>
  <si>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</si>
  <si>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</si>
  <si>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</si>
  <si>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</si>
  <si>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</si>
  <si>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</si>
  <si>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</si>
  <si>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</si>
  <si>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</si>
  <si>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</si>
  <si>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</si>
  <si>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</si>
  <si>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</si>
  <si>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</si>
  <si>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</si>
  <si>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</si>
  <si>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</si>
  <si>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</si>
  <si>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</si>
  <si>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</si>
  <si>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</si>
  <si>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</si>
  <si>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</si>
  <si>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</si>
  <si>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</si>
  <si>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</si>
  <si>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</si>
  <si>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</si>
  <si>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</si>
  <si>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</si>
  <si>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</si>
  <si>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</si>
  <si>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</si>
  <si>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</si>
  <si>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</si>
  <si>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</si>
  <si>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</si>
  <si>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</si>
  <si>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</si>
  <si>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</si>
  <si>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</si>
  <si>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</si>
  <si>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</si>
  <si>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</si>
  <si>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</si>
  <si>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</si>
  <si>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</si>
  <si>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</si>
  <si>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</si>
  <si>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</si>
  <si>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</si>
  <si>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</si>
  <si>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</si>
  <si>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</si>
  <si>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</si>
  <si>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</si>
  <si>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</si>
  <si>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</si>
  <si>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</si>
  <si>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</si>
  <si>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</si>
  <si>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</si>
  <si>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</si>
  <si>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</si>
  <si>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</si>
  <si>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</si>
  <si>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</si>
  <si>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</si>
  <si>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</si>
  <si>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</si>
  <si>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</si>
  <si>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</si>
  <si>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</si>
  <si>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</si>
  <si>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</si>
  <si>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</si>
  <si>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</si>
  <si>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</si>
  <si>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</si>
  <si>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</si>
  <si>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</si>
  <si>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</si>
  <si>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</si>
  <si>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</si>
  <si>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</si>
  <si>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</si>
  <si>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</si>
  <si>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</si>
  <si>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</si>
  <si>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</si>
  <si>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</si>
  <si>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</si>
  <si>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</si>
  <si>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</si>
  <si>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</si>
  <si>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</si>
  <si>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</si>
  <si>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</si>
  <si>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</si>
  <si>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</si>
  <si>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</si>
  <si>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</si>
  <si>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</si>
  <si>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</si>
  <si>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</si>
  <si>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</si>
  <si>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</si>
  <si>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</si>
  <si>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</si>
  <si>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</si>
  <si>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</si>
  <si>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</si>
  <si>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</si>
  <si>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</si>
  <si>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</si>
  <si>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</si>
  <si>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</si>
  <si>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</si>
  <si>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</si>
  <si>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</si>
  <si>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</si>
  <si>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</si>
  <si>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</si>
  <si>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</si>
  <si>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</si>
  <si>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</si>
  <si>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</si>
  <si>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</si>
  <si>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</si>
  <si>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</si>
  <si>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</si>
  <si>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</si>
  <si>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</si>
  <si>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</si>
  <si>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</si>
  <si>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</si>
  <si>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</si>
  <si>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</si>
  <si>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</si>
  <si>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</si>
  <si>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</si>
  <si>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</si>
  <si>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</si>
  <si>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</si>
  <si>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</si>
  <si>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</si>
  <si>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</si>
  <si>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</si>
  <si>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</si>
  <si>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</si>
  <si>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</si>
  <si>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</si>
  <si>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</si>
  <si>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</si>
  <si>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</si>
  <si>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</si>
  <si>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</si>
  <si>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</si>
  <si>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群馬県東吾妻町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</si>
  <si>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</si>
  <si>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</si>
  <si>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</si>
  <si>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</si>
  <si>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</si>
  <si>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</si>
  <si>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</si>
  <si>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</si>
  <si>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</si>
  <si>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</si>
  <si>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</si>
  <si>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</si>
  <si>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</si>
  <si>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</si>
  <si>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</si>
  <si>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</si>
  <si>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</si>
  <si>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</si>
  <si>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</si>
  <si>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</si>
  <si>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</si>
  <si>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</si>
  <si>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</si>
  <si>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</si>
  <si>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</si>
  <si>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</si>
  <si>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</si>
  <si>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</si>
  <si>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</si>
  <si>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</si>
  <si>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</si>
  <si>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</si>
  <si>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</si>
  <si>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</si>
  <si>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</si>
  <si>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</si>
  <si>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</si>
  <si>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</si>
  <si>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</si>
  <si>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</si>
  <si>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</si>
  <si>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</si>
  <si>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</si>
  <si>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</si>
  <si>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</si>
  <si>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</si>
  <si>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</si>
  <si>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</si>
  <si>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</si>
  <si>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</si>
  <si>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</si>
  <si>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</si>
  <si>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</si>
  <si>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</si>
  <si>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</si>
  <si>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</si>
  <si>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</si>
  <si>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</si>
  <si>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</si>
  <si>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</si>
  <si>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</si>
  <si>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</si>
  <si>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</si>
  <si>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</si>
  <si>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</si>
  <si>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</si>
  <si>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</si>
  <si>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</si>
  <si>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</si>
  <si>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</si>
  <si>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</si>
  <si>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</si>
  <si>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</si>
  <si>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</si>
  <si>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</si>
  <si>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</si>
  <si>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</si>
  <si>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</si>
  <si>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</si>
  <si>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</si>
  <si>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</si>
  <si>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</si>
  <si>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</si>
  <si>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</si>
  <si>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</si>
  <si>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</si>
  <si>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</si>
  <si>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</si>
  <si>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</si>
  <si>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</si>
  <si>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</si>
  <si>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</si>
  <si>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</si>
  <si>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</si>
  <si>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</si>
  <si>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</si>
  <si>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</si>
  <si>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</si>
  <si>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</si>
  <si>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</si>
  <si>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</si>
  <si>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</si>
  <si>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</si>
  <si>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</si>
  <si>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</si>
  <si>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</si>
  <si>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</si>
  <si>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</si>
  <si>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</si>
  <si>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</si>
  <si>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</si>
  <si>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</si>
  <si>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</si>
  <si>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</si>
  <si>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</si>
  <si>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</si>
  <si>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</si>
  <si>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</si>
  <si>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</si>
  <si>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</si>
  <si>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</si>
  <si>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</si>
  <si>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</si>
  <si>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</si>
  <si>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</si>
  <si>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</si>
  <si>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</si>
  <si>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</si>
  <si>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</si>
  <si>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</si>
  <si>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</si>
  <si>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</si>
  <si>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</si>
  <si>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</si>
  <si>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</si>
  <si>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</si>
  <si>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</si>
  <si>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</si>
  <si>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</si>
  <si>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</si>
  <si>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</si>
  <si>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</si>
  <si>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</si>
  <si>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</si>
  <si>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</si>
  <si>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</si>
  <si>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</si>
  <si>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</si>
  <si>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群馬県東吾妻町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</si>
  <si>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</si>
  <si>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</si>
  <si>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</si>
  <si>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</si>
  <si>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</si>
  <si>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</si>
  <si>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</si>
  <si>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</si>
  <si>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</si>
  <si>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</si>
  <si>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</si>
  <si>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</si>
  <si>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</si>
  <si>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</si>
  <si>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</si>
  <si>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</si>
  <si>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</si>
  <si>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</si>
  <si>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</si>
  <si>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</si>
  <si>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</si>
  <si>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</si>
  <si>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</si>
  <si>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</si>
  <si>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</si>
  <si>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</si>
  <si>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</si>
  <si>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</si>
  <si>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</si>
  <si>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</si>
  <si>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</si>
  <si>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</si>
  <si>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</si>
  <si>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</si>
  <si>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</si>
  <si>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</si>
  <si>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</si>
  <si>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</si>
  <si>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</si>
  <si>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</si>
  <si>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</si>
  <si>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</si>
  <si>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</si>
  <si>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</si>
  <si>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</si>
  <si>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</si>
  <si>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</si>
  <si>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</si>
  <si>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</si>
  <si>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</si>
  <si>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</si>
  <si>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</si>
  <si>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</si>
  <si>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</si>
  <si>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</si>
  <si>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</si>
  <si>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</si>
  <si>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</si>
  <si>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</si>
  <si>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</si>
  <si>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</si>
  <si>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</si>
  <si>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</si>
  <si>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</si>
  <si>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</si>
  <si>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</si>
  <si>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</si>
  <si>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</si>
  <si>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</si>
  <si>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</si>
  <si>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</si>
  <si>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</si>
  <si>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</si>
  <si>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</si>
  <si>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</si>
  <si>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</si>
  <si>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</si>
  <si>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</si>
  <si>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</si>
  <si>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</si>
  <si>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</si>
  <si>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</si>
  <si>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</si>
  <si>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</si>
  <si>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</si>
  <si>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</si>
  <si>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</si>
  <si>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</si>
  <si>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</si>
  <si>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</si>
  <si>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</si>
  <si>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</si>
  <si>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</si>
  <si>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</si>
  <si>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</si>
  <si>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</si>
  <si>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</si>
  <si>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</si>
  <si>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</si>
  <si>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</si>
  <si>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</si>
  <si>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</si>
  <si>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</si>
  <si>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</si>
  <si>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</si>
  <si>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</si>
  <si>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</si>
  <si>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</si>
  <si>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</si>
  <si>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</si>
  <si>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</si>
  <si>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</si>
  <si>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</si>
  <si>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</si>
  <si>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</si>
  <si>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</si>
  <si>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</si>
  <si>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</si>
  <si>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</si>
  <si>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</si>
  <si>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</si>
  <si>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</si>
  <si>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</si>
  <si>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</si>
  <si>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</si>
  <si>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</si>
  <si>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</si>
  <si>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</si>
  <si>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</si>
  <si>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</si>
  <si>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</si>
  <si>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</si>
  <si>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</si>
  <si>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</si>
  <si>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</si>
  <si>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</si>
  <si>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</si>
  <si>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</si>
  <si>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</si>
  <si>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</si>
  <si>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</si>
  <si>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</si>
  <si>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</si>
  <si>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</si>
  <si>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</si>
  <si>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</si>
  <si>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</si>
  <si>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</si>
  <si>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</si>
  <si>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</si>
  <si>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</si>
  <si>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</si>
  <si>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</si>
  <si>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</si>
  <si>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</si>
  <si>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</si>
  <si>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</si>
  <si>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</si>
  <si>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</si>
  <si>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</si>
  <si>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</si>
  <si>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</si>
  <si>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</si>
  <si>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</si>
  <si>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</si>
  <si>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</si>
  <si>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</si>
  <si>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</si>
  <si>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</si>
  <si>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</si>
  <si>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</si>
  <si>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</si>
  <si>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</si>
  <si>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</si>
  <si>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</si>
  <si>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</si>
  <si>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</si>
  <si>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</si>
  <si>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</si>
  <si>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</si>
  <si>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</si>
  <si>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</si>
  <si>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</si>
  <si>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</si>
  <si>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</si>
  <si>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</si>
  <si>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</si>
  <si>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</si>
  <si>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</si>
  <si>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</si>
  <si>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2.67</t>
  </si>
  <si>
    <t>一般会計</t>
  </si>
  <si>
    <t>国民健康保険特別会計（事業勘定）</t>
  </si>
  <si>
    <t>水道事業会計</t>
  </si>
  <si>
    <t>介護保険特別会計</t>
  </si>
  <si>
    <t>下水道事業特別会計</t>
  </si>
  <si>
    <t>国民健康保険特別会計（施設勘定）</t>
  </si>
  <si>
    <t>簡易水道特別会計</t>
  </si>
  <si>
    <t>後期高齢者医療特別会計</t>
  </si>
  <si>
    <t>その他会計（赤字）</t>
  </si>
  <si>
    <t>その他会計（黒字）</t>
  </si>
  <si>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</si>
  <si>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</si>
  <si>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</si>
  <si>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</si>
  <si>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</si>
  <si>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2">
      <t>グンマ</t>
    </rPh>
    <rPh sb="2" eb="3">
      <t>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</si>
  <si>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</si>
  <si>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ザン</t>
    </rPh>
    <rPh sb="4" eb="6">
      <t>ショクリン</t>
    </rPh>
    <rPh sb="6" eb="8">
      <t>クミアイ</t>
    </rPh>
    <phoneticPr fontId="2"/>
  </si>
  <si>
    <t>-</t>
    <phoneticPr fontId="2"/>
  </si>
  <si>
    <t>合併市町村振興基金</t>
    <rPh sb="0" eb="2">
      <t>ガッペイ</t>
    </rPh>
    <rPh sb="2" eb="5">
      <t>シチョウソン</t>
    </rPh>
    <rPh sb="5" eb="7">
      <t>シンコウ</t>
    </rPh>
    <rPh sb="7" eb="9">
      <t>キキン</t>
    </rPh>
    <phoneticPr fontId="11"/>
  </si>
  <si>
    <t>庁舎建設基金</t>
    <rPh sb="0" eb="2">
      <t>チョウシャ</t>
    </rPh>
    <rPh sb="2" eb="4">
      <t>ケンセツ</t>
    </rPh>
    <rPh sb="4" eb="6">
      <t>キキン</t>
    </rPh>
    <phoneticPr fontId="11"/>
  </si>
  <si>
    <t>公共施設等整備基金</t>
    <rPh sb="0" eb="2">
      <t>コウキョウ</t>
    </rPh>
    <rPh sb="2" eb="4">
      <t>シセツ</t>
    </rPh>
    <rPh sb="4" eb="5">
      <t>トウ</t>
    </rPh>
    <rPh sb="5" eb="7">
      <t>セイビ</t>
    </rPh>
    <rPh sb="7" eb="9">
      <t>キキン</t>
    </rPh>
    <phoneticPr fontId="11"/>
  </si>
  <si>
    <t>福祉事業基金</t>
    <rPh sb="0" eb="2">
      <t>フクシ</t>
    </rPh>
    <rPh sb="2" eb="4">
      <t>ジギョウ</t>
    </rPh>
    <rPh sb="4" eb="6">
      <t>キキン</t>
    </rPh>
    <phoneticPr fontId="11"/>
  </si>
  <si>
    <t>ふるさと応援寄附基金</t>
    <rPh sb="4" eb="6">
      <t>オウエン</t>
    </rPh>
    <rPh sb="6" eb="8">
      <t>キフ</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</si>
  <si>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</si>
  <si>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</si>
  <si>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</si>
  <si>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年々減少しているものの、類似団体平均値を大きく上回っている。これは公共施設の改修等に地方債を充当した結果とも言える。その事が有形固定資産減価償却率が低くなっている要因である。</t>
    <rPh sb="0" eb="2">
      <t>ショウライ</t>
    </rPh>
    <rPh sb="2" eb="4">
      <t>フタン</t>
    </rPh>
    <rPh sb="4" eb="6">
      <t>ヒリツ</t>
    </rPh>
    <rPh sb="7" eb="9">
      <t>ネンネン</t>
    </rPh>
    <rPh sb="9" eb="11">
      <t>ゲンショウ</t>
    </rPh>
    <rPh sb="19" eb="21">
      <t>ルイジ</t>
    </rPh>
    <rPh sb="21" eb="23">
      <t>ダンタイ</t>
    </rPh>
    <rPh sb="23" eb="26">
      <t>ヘイキンチ</t>
    </rPh>
    <rPh sb="27" eb="28">
      <t>オオ</t>
    </rPh>
    <rPh sb="30" eb="32">
      <t>ウワマワ</t>
    </rPh>
    <rPh sb="40" eb="42">
      <t>コウキョウ</t>
    </rPh>
    <rPh sb="42" eb="44">
      <t>シセツ</t>
    </rPh>
    <rPh sb="45" eb="47">
      <t>カイシュウ</t>
    </rPh>
    <rPh sb="47" eb="48">
      <t>トウ</t>
    </rPh>
    <rPh sb="49" eb="52">
      <t>チホウサイ</t>
    </rPh>
    <rPh sb="53" eb="55">
      <t>ジュウトウ</t>
    </rPh>
    <rPh sb="57" eb="59">
      <t>ケッカ</t>
    </rPh>
    <rPh sb="61" eb="62">
      <t>イ</t>
    </rPh>
    <rPh sb="67" eb="68">
      <t>コト</t>
    </rPh>
    <rPh sb="69" eb="71">
      <t>ユウケイ</t>
    </rPh>
    <rPh sb="71" eb="75">
      <t>コテイシサン</t>
    </rPh>
    <rPh sb="75" eb="77">
      <t>ゲンカ</t>
    </rPh>
    <rPh sb="77" eb="80">
      <t>ショウキャクリツ</t>
    </rPh>
    <rPh sb="81" eb="82">
      <t>ヒク</t>
    </rPh>
    <rPh sb="88" eb="90">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</si>
  <si>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</si>
  <si>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</si>
  <si>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</si>
  <si>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</si>
  <si>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</si>
  <si>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</si>
  <si>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</si>
  <si>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いずれの比率も類似団体平均値を大きく上回っているが、新規発行債の抑制や充当可能基金等の積立てを行う事で、比率は改善している。引き続き借入と償還のバランスを注視していく。</t>
    <rPh sb="4" eb="6">
      <t>ヒリツ</t>
    </rPh>
    <rPh sb="7" eb="9">
      <t>ルイジ</t>
    </rPh>
    <rPh sb="9" eb="11">
      <t>ダンタイ</t>
    </rPh>
    <rPh sb="11" eb="14">
      <t>ヘイキンチ</t>
    </rPh>
    <rPh sb="15" eb="16">
      <t>オオ</t>
    </rPh>
    <rPh sb="18" eb="20">
      <t>ウワマワ</t>
    </rPh>
    <rPh sb="26" eb="28">
      <t>シンキ</t>
    </rPh>
    <rPh sb="28" eb="31">
      <t>ハッコウサイ</t>
    </rPh>
    <rPh sb="32" eb="34">
      <t>ヨクセイ</t>
    </rPh>
    <rPh sb="35" eb="37">
      <t>ジュウトウ</t>
    </rPh>
    <rPh sb="37" eb="39">
      <t>カノウ</t>
    </rPh>
    <rPh sb="39" eb="41">
      <t>キキン</t>
    </rPh>
    <rPh sb="41" eb="42">
      <t>トウ</t>
    </rPh>
    <rPh sb="43" eb="45">
      <t>ツミタテ</t>
    </rPh>
    <rPh sb="47" eb="48">
      <t>オコナ</t>
    </rPh>
    <rPh sb="49" eb="50">
      <t>コト</t>
    </rPh>
    <rPh sb="52" eb="54">
      <t>ヒリツ</t>
    </rPh>
    <rPh sb="55" eb="57">
      <t>カイゼン</t>
    </rPh>
    <rPh sb="62" eb="63">
      <t>ヒ</t>
    </rPh>
    <rPh sb="64" eb="65">
      <t>ツヅ</t>
    </rPh>
    <rPh sb="66" eb="68">
      <t>カリイレ</t>
    </rPh>
    <rPh sb="69" eb="71">
      <t>ショウカン</t>
    </rPh>
    <rPh sb="77" eb="79">
      <t>チュウシ</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</si>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</sst>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c:ext xmlns:c16="http://schemas.microsoft.com/office/drawing/2014/chart" uri="{C3380CC4-5D6E-409C-BE32-E72D297353CC}">
              <c16:uniqueId val="{00000000-011D-4E54-8F7F-E12632216A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95959</c:v>
                </c:pt>
                <c:pt idx="1">
                  <c:v>99915</c:v>
                </c:pt>
                <c:pt idx="2">
                  <c:v>83791</c:v>
                </c:pt>
                <c:pt idx="3">
                  <c:v>74948</c:v>
                </c:pt>
                <c:pt idx="4">
                  <c:v>113869</c:v>
                </c:pt>
              </c:numCache>
            </c:numRef>
          </c:val>
          <c:smooth val="0"/>
          <c:extLst>
            <c:ext xmlns:c16="http://schemas.microsoft.com/office/drawing/2014/chart" uri="{C3380CC4-5D6E-409C-BE32-E72D297353CC}">
              <c16:uniqueId val="{00000001-011D-4E54-8F7F-E12632216ABA}"/>
            </c:ext>
          </c:extLst>
        </c:ser>
        <c:dLbls>
          <c:showLegendKey val="0"/>
          <c:showVal val="0"/>
          <c:showCatName val="0"/>
          <c:showSerName val="0"/>
          <c:showPercent val="0"/>
          <c:showBubbleSize val="0"/>
        </c:dLbls>
        <c:marker val="1"/>
        <c:smooth val="0"/>
        <c:axId val="531383688"/>
        <c:axId val="531385648"/>
      </c:lineChart>
      <c:catAx>
        <c:axId val="531383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385648"/>
        <c:crosses val="autoZero"/>
        <c:auto val="1"/>
        <c:lblAlgn val="ctr"/>
        <c:lblOffset val="100"/>
        <c:tickLblSkip val="1"/>
        <c:tickMarkSkip val="1"/>
        <c:noMultiLvlLbl val="0"/>
      </c:catAx>
      <c:valAx>
        <c:axId val="531385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1383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6.98</c:v>
                </c:pt>
                <c:pt idx="1">
                  <c:v>8.08</c:v>
                </c:pt>
                <c:pt idx="2">
                  <c:v>7.42</c:v>
                </c:pt>
                <c:pt idx="3">
                  <c:v>4.8600000000000003</c:v>
                </c:pt>
                <c:pt idx="4">
                  <c:v>4.91</c:v>
                </c:pt>
              </c:numCache>
            </c:numRef>
          </c:val>
          <c:extLst>
            <c:ext xmlns:c16="http://schemas.microsoft.com/office/drawing/2014/chart" uri="{C3380CC4-5D6E-409C-BE32-E72D297353CC}">
              <c16:uniqueId val="{00000000-0639-42AF-A7C3-B4FA8F78C2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33.24</c:v>
                </c:pt>
                <c:pt idx="1">
                  <c:v>33.5</c:v>
                </c:pt>
                <c:pt idx="2">
                  <c:v>40.659999999999997</c:v>
                </c:pt>
                <c:pt idx="3">
                  <c:v>41.46</c:v>
                </c:pt>
                <c:pt idx="4">
                  <c:v>45.91</c:v>
                </c:pt>
              </c:numCache>
            </c:numRef>
          </c:val>
          <c:extLst>
            <c:ext xmlns:c16="http://schemas.microsoft.com/office/drawing/2014/chart" uri="{C3380CC4-5D6E-409C-BE32-E72D297353CC}">
              <c16:uniqueId val="{00000001-0639-42AF-A7C3-B4FA8F78C2E2}"/>
            </c:ext>
          </c:extLst>
        </c:ser>
        <c:dLbls>
          <c:showLegendKey val="0"/>
          <c:showVal val="0"/>
          <c:showCatName val="0"/>
          <c:showSerName val="0"/>
          <c:showPercent val="0"/>
          <c:showBubbleSize val="0"/>
        </c:dLbls>
        <c:gapWidth val="250"/>
        <c:overlap val="100"/>
        <c:axId val="531387608"/>
        <c:axId val="53138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3.09</c:v>
                </c:pt>
                <c:pt idx="1">
                  <c:v>0.63</c:v>
                </c:pt>
                <c:pt idx="2">
                  <c:v>7.74</c:v>
                </c:pt>
                <c:pt idx="3">
                  <c:v>-2.67</c:v>
                </c:pt>
                <c:pt idx="4">
                  <c:v>3.2</c:v>
                </c:pt>
              </c:numCache>
            </c:numRef>
          </c:val>
          <c:smooth val="0"/>
          <c:extLst>
            <c:ext xmlns:c16="http://schemas.microsoft.com/office/drawing/2014/chart" uri="{C3380CC4-5D6E-409C-BE32-E72D297353CC}">
              <c16:uniqueId val="{00000002-0639-42AF-A7C3-B4FA8F78C2E2}"/>
            </c:ext>
          </c:extLst>
        </c:ser>
        <c:dLbls>
          <c:showLegendKey val="0"/>
          <c:showVal val="0"/>
          <c:showCatName val="0"/>
          <c:showSerName val="0"/>
          <c:showPercent val="0"/>
          <c:showBubbleSize val="0"/>
        </c:dLbls>
        <c:marker val="1"/>
        <c:smooth val="0"/>
        <c:axId val="531387608"/>
        <c:axId val="531388000"/>
      </c:lineChart>
      <c:catAx>
        <c:axId val="53138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1388000"/>
        <c:crosses val="autoZero"/>
        <c:auto val="1"/>
        <c:lblAlgn val="ctr"/>
        <c:lblOffset val="100"/>
        <c:tickLblSkip val="1"/>
        <c:tickMarkSkip val="1"/>
        <c:noMultiLvlLbl val="0"/>
      </c:catAx>
      <c:valAx>
        <c:axId val="53138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38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0-F48C-478E-90FA-066BB46651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8C-478E-90FA-066BB466519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c:v>
                </c:pt>
                <c:pt idx="4">
                  <c:v>#N/A</c:v>
                </c:pt>
                <c:pt idx="5">
                  <c:v>0.01</c:v>
                </c:pt>
                <c:pt idx="6">
                  <c:v>#N/A</c:v>
                </c:pt>
                <c:pt idx="7">
                  <c:v>0.09</c:v>
                </c:pt>
                <c:pt idx="8">
                  <c:v>#N/A</c:v>
                </c:pt>
                <c:pt idx="9">
                  <c:v>0.03</c:v>
                </c:pt>
              </c:numCache>
            </c:numRef>
          </c:val>
          <c:extLst>
            <c:ext xmlns:c16="http://schemas.microsoft.com/office/drawing/2014/chart" uri="{C3380CC4-5D6E-409C-BE32-E72D297353CC}">
              <c16:uniqueId val="{00000002-F48C-478E-90FA-066BB466519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0.05</c:v>
                </c:pt>
                <c:pt idx="4">
                  <c:v>#N/A</c:v>
                </c:pt>
                <c:pt idx="5">
                  <c:v>0.05</c:v>
                </c:pt>
                <c:pt idx="6">
                  <c:v>#N/A</c:v>
                </c:pt>
                <c:pt idx="7">
                  <c:v>7.0000000000000007E-2</c:v>
                </c:pt>
                <c:pt idx="8">
                  <c:v>#N/A</c:v>
                </c:pt>
                <c:pt idx="9">
                  <c:v>0.03</c:v>
                </c:pt>
              </c:numCache>
            </c:numRef>
          </c:val>
          <c:extLst>
            <c:ext xmlns:c16="http://schemas.microsoft.com/office/drawing/2014/chart" uri="{C3380CC4-5D6E-409C-BE32-E72D297353CC}">
              <c16:uniqueId val="{00000003-F48C-478E-90FA-066BB466519C}"/>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0.22</c:v>
                </c:pt>
                <c:pt idx="4">
                  <c:v>#N/A</c:v>
                </c:pt>
                <c:pt idx="5">
                  <c:v>0.12</c:v>
                </c:pt>
                <c:pt idx="6">
                  <c:v>#N/A</c:v>
                </c:pt>
                <c:pt idx="7">
                  <c:v>0.15</c:v>
                </c:pt>
                <c:pt idx="8">
                  <c:v>#N/A</c:v>
                </c:pt>
                <c:pt idx="9">
                  <c:v>0.19</c:v>
                </c:pt>
              </c:numCache>
            </c:numRef>
          </c:val>
          <c:extLst>
            <c:ext xmlns:c16="http://schemas.microsoft.com/office/drawing/2014/chart" uri="{C3380CC4-5D6E-409C-BE32-E72D297353CC}">
              <c16:uniqueId val="{00000004-F48C-478E-90FA-066BB466519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0.13</c:v>
                </c:pt>
                <c:pt idx="4">
                  <c:v>#N/A</c:v>
                </c:pt>
                <c:pt idx="5">
                  <c:v>0.35</c:v>
                </c:pt>
                <c:pt idx="6">
                  <c:v>#N/A</c:v>
                </c:pt>
                <c:pt idx="7">
                  <c:v>0.19</c:v>
                </c:pt>
                <c:pt idx="8">
                  <c:v>#N/A</c:v>
                </c:pt>
                <c:pt idx="9">
                  <c:v>0.46</c:v>
                </c:pt>
              </c:numCache>
            </c:numRef>
          </c:val>
          <c:extLst>
            <c:ext xmlns:c16="http://schemas.microsoft.com/office/drawing/2014/chart" uri="{C3380CC4-5D6E-409C-BE32-E72D297353CC}">
              <c16:uniqueId val="{00000005-F48C-478E-90FA-066BB46651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0.53</c:v>
                </c:pt>
                <c:pt idx="2">
                  <c:v>#N/A</c:v>
                </c:pt>
                <c:pt idx="3">
                  <c:v>0.43</c:v>
                </c:pt>
                <c:pt idx="4">
                  <c:v>#N/A</c:v>
                </c:pt>
                <c:pt idx="5">
                  <c:v>0.81</c:v>
                </c:pt>
                <c:pt idx="6">
                  <c:v>#N/A</c:v>
                </c:pt>
                <c:pt idx="7">
                  <c:v>0.88</c:v>
                </c:pt>
                <c:pt idx="8">
                  <c:v>#N/A</c:v>
                </c:pt>
                <c:pt idx="9">
                  <c:v>0.56000000000000005</c:v>
                </c:pt>
              </c:numCache>
            </c:numRef>
          </c:val>
          <c:extLst>
            <c:ext xmlns:c16="http://schemas.microsoft.com/office/drawing/2014/chart" uri="{C3380CC4-5D6E-409C-BE32-E72D297353CC}">
              <c16:uniqueId val="{00000006-F48C-478E-90FA-066BB466519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1.54</c:v>
                </c:pt>
                <c:pt idx="4">
                  <c:v>#N/A</c:v>
                </c:pt>
                <c:pt idx="5">
                  <c:v>1.42</c:v>
                </c:pt>
                <c:pt idx="6">
                  <c:v>#N/A</c:v>
                </c:pt>
                <c:pt idx="7">
                  <c:v>1.74</c:v>
                </c:pt>
                <c:pt idx="8">
                  <c:v>#N/A</c:v>
                </c:pt>
                <c:pt idx="9">
                  <c:v>1.47</c:v>
                </c:pt>
              </c:numCache>
            </c:numRef>
          </c:val>
          <c:extLst>
            <c:ext xmlns:c16="http://schemas.microsoft.com/office/drawing/2014/chart" uri="{C3380CC4-5D6E-409C-BE32-E72D297353CC}">
              <c16:uniqueId val="{00000007-F48C-478E-90FA-066BB466519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3.39</c:v>
                </c:pt>
                <c:pt idx="2">
                  <c:v>#N/A</c:v>
                </c:pt>
                <c:pt idx="3">
                  <c:v>2.79</c:v>
                </c:pt>
                <c:pt idx="4">
                  <c:v>#N/A</c:v>
                </c:pt>
                <c:pt idx="5">
                  <c:v>1.63</c:v>
                </c:pt>
                <c:pt idx="6">
                  <c:v>#N/A</c:v>
                </c:pt>
                <c:pt idx="7">
                  <c:v>0.99</c:v>
                </c:pt>
                <c:pt idx="8">
                  <c:v>#N/A</c:v>
                </c:pt>
                <c:pt idx="9">
                  <c:v>1.59</c:v>
                </c:pt>
              </c:numCache>
            </c:numRef>
          </c:val>
          <c:extLst>
            <c:ext xmlns:c16="http://schemas.microsoft.com/office/drawing/2014/chart" uri="{C3380CC4-5D6E-409C-BE32-E72D297353CC}">
              <c16:uniqueId val="{00000008-F48C-478E-90FA-066BB46651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6.97</c:v>
                </c:pt>
                <c:pt idx="2">
                  <c:v>#N/A</c:v>
                </c:pt>
                <c:pt idx="3">
                  <c:v>8.07</c:v>
                </c:pt>
                <c:pt idx="4">
                  <c:v>#N/A</c:v>
                </c:pt>
                <c:pt idx="5">
                  <c:v>7.41</c:v>
                </c:pt>
                <c:pt idx="6">
                  <c:v>#N/A</c:v>
                </c:pt>
                <c:pt idx="7">
                  <c:v>4.8499999999999996</c:v>
                </c:pt>
                <c:pt idx="8">
                  <c:v>#N/A</c:v>
                </c:pt>
                <c:pt idx="9">
                  <c:v>5.63</c:v>
                </c:pt>
              </c:numCache>
            </c:numRef>
          </c:val>
          <c:extLst>
            <c:ext xmlns:c16="http://schemas.microsoft.com/office/drawing/2014/chart" uri="{C3380CC4-5D6E-409C-BE32-E72D297353CC}">
              <c16:uniqueId val="{00000009-F48C-478E-90FA-066BB466519C}"/>
            </c:ext>
          </c:extLst>
        </c:ser>
        <c:dLbls>
          <c:showLegendKey val="0"/>
          <c:showVal val="0"/>
          <c:showCatName val="0"/>
          <c:showSerName val="0"/>
          <c:showPercent val="0"/>
          <c:showBubbleSize val="0"/>
        </c:dLbls>
        <c:gapWidth val="150"/>
        <c:overlap val="100"/>
        <c:axId val="531390352"/>
        <c:axId val="531390744"/>
      </c:barChart>
      <c:catAx>
        <c:axId val="53139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1390744"/>
        <c:crosses val="autoZero"/>
        <c:auto val="1"/>
        <c:lblAlgn val="ctr"/>
        <c:lblOffset val="100"/>
        <c:tickLblSkip val="1"/>
        <c:tickMarkSkip val="1"/>
        <c:noMultiLvlLbl val="0"/>
      </c:catAx>
      <c:valAx>
        <c:axId val="531390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39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774</c:v>
                </c:pt>
                <c:pt idx="5">
                  <c:v>811</c:v>
                </c:pt>
                <c:pt idx="8">
                  <c:v>822</c:v>
                </c:pt>
                <c:pt idx="11">
                  <c:v>839</c:v>
                </c:pt>
                <c:pt idx="14">
                  <c:v>841</c:v>
                </c:pt>
              </c:numCache>
            </c:numRef>
          </c:val>
          <c:extLst>
            <c:ext xmlns:c16="http://schemas.microsoft.com/office/drawing/2014/chart" uri="{C3380CC4-5D6E-409C-BE32-E72D297353CC}">
              <c16:uniqueId val="{00000000-4499-41C1-B14A-56D3F4FAE2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99-41C1-B14A-56D3F4FAE2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c:ext xmlns:c16="http://schemas.microsoft.com/office/drawing/2014/chart" uri="{C3380CC4-5D6E-409C-BE32-E72D297353CC}">
              <c16:uniqueId val="{00000002-4499-41C1-B14A-56D3F4FAE2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c:v>
                </c:pt>
                <c:pt idx="3">
                  <c:v>45</c:v>
                </c:pt>
                <c:pt idx="6">
                  <c:v>52</c:v>
                </c:pt>
                <c:pt idx="9">
                  <c:v>39</c:v>
                </c:pt>
                <c:pt idx="12">
                  <c:v>40</c:v>
                </c:pt>
              </c:numCache>
            </c:numRef>
          </c:val>
          <c:extLst>
            <c:ext xmlns:c16="http://schemas.microsoft.com/office/drawing/2014/chart" uri="{C3380CC4-5D6E-409C-BE32-E72D297353CC}">
              <c16:uniqueId val="{00000003-4499-41C1-B14A-56D3F4FAE2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165</c:v>
                </c:pt>
                <c:pt idx="3">
                  <c:v>169</c:v>
                </c:pt>
                <c:pt idx="6">
                  <c:v>178</c:v>
                </c:pt>
                <c:pt idx="9">
                  <c:v>188</c:v>
                </c:pt>
                <c:pt idx="12">
                  <c:v>209</c:v>
                </c:pt>
              </c:numCache>
            </c:numRef>
          </c:val>
          <c:extLst>
            <c:ext xmlns:c16="http://schemas.microsoft.com/office/drawing/2014/chart" uri="{C3380CC4-5D6E-409C-BE32-E72D297353CC}">
              <c16:uniqueId val="{00000004-4499-41C1-B14A-56D3F4FAE2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99-41C1-B14A-56D3F4FAE2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99-41C1-B14A-56D3F4FAE2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1125</c:v>
                </c:pt>
                <c:pt idx="3">
                  <c:v>1162</c:v>
                </c:pt>
                <c:pt idx="6">
                  <c:v>1089</c:v>
                </c:pt>
                <c:pt idx="9">
                  <c:v>1089</c:v>
                </c:pt>
                <c:pt idx="12">
                  <c:v>1068</c:v>
                </c:pt>
              </c:numCache>
            </c:numRef>
          </c:val>
          <c:extLst>
            <c:ext xmlns:c16="http://schemas.microsoft.com/office/drawing/2014/chart" uri="{C3380CC4-5D6E-409C-BE32-E72D297353CC}">
              <c16:uniqueId val="{00000007-4499-41C1-B14A-56D3F4FAE2DC}"/>
            </c:ext>
          </c:extLst>
        </c:ser>
        <c:dLbls>
          <c:showLegendKey val="0"/>
          <c:showVal val="0"/>
          <c:showCatName val="0"/>
          <c:showSerName val="0"/>
          <c:showPercent val="0"/>
          <c:showBubbleSize val="0"/>
        </c:dLbls>
        <c:gapWidth val="100"/>
        <c:overlap val="100"/>
        <c:axId val="495892856"/>
        <c:axId val="49589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611</c:v>
                </c:pt>
                <c:pt idx="2">
                  <c:v>#N/A</c:v>
                </c:pt>
                <c:pt idx="3">
                  <c:v>#N/A</c:v>
                </c:pt>
                <c:pt idx="4">
                  <c:v>617</c:v>
                </c:pt>
                <c:pt idx="5">
                  <c:v>#N/A</c:v>
                </c:pt>
                <c:pt idx="6">
                  <c:v>#N/A</c:v>
                </c:pt>
                <c:pt idx="7">
                  <c:v>549</c:v>
                </c:pt>
                <c:pt idx="8">
                  <c:v>#N/A</c:v>
                </c:pt>
                <c:pt idx="9">
                  <c:v>#N/A</c:v>
                </c:pt>
                <c:pt idx="10">
                  <c:v>529</c:v>
                </c:pt>
                <c:pt idx="11">
                  <c:v>#N/A</c:v>
                </c:pt>
                <c:pt idx="12">
                  <c:v>#N/A</c:v>
                </c:pt>
                <c:pt idx="13">
                  <c:v>528</c:v>
                </c:pt>
                <c:pt idx="14">
                  <c:v>#N/A</c:v>
                </c:pt>
              </c:numCache>
            </c:numRef>
          </c:val>
          <c:smooth val="0"/>
          <c:extLst>
            <c:ext xmlns:c16="http://schemas.microsoft.com/office/drawing/2014/chart" uri="{C3380CC4-5D6E-409C-BE32-E72D297353CC}">
              <c16:uniqueId val="{00000008-4499-41C1-B14A-56D3F4FAE2DC}"/>
            </c:ext>
          </c:extLst>
        </c:ser>
        <c:dLbls>
          <c:showLegendKey val="0"/>
          <c:showVal val="0"/>
          <c:showCatName val="0"/>
          <c:showSerName val="0"/>
          <c:showPercent val="0"/>
          <c:showBubbleSize val="0"/>
        </c:dLbls>
        <c:marker val="1"/>
        <c:smooth val="0"/>
        <c:axId val="495892856"/>
        <c:axId val="495892464"/>
      </c:lineChart>
      <c:catAx>
        <c:axId val="49589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892464"/>
        <c:crosses val="autoZero"/>
        <c:auto val="1"/>
        <c:lblAlgn val="ctr"/>
        <c:lblOffset val="100"/>
        <c:tickLblSkip val="1"/>
        <c:tickMarkSkip val="1"/>
        <c:noMultiLvlLbl val="0"/>
      </c:catAx>
      <c:valAx>
        <c:axId val="49589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9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8790</c:v>
                </c:pt>
                <c:pt idx="5">
                  <c:v>8972</c:v>
                </c:pt>
                <c:pt idx="8">
                  <c:v>8965</c:v>
                </c:pt>
                <c:pt idx="11">
                  <c:v>8807</c:v>
                </c:pt>
                <c:pt idx="14">
                  <c:v>9024</c:v>
                </c:pt>
              </c:numCache>
            </c:numRef>
          </c:val>
          <c:extLst>
            <c:ext xmlns:c16="http://schemas.microsoft.com/office/drawing/2014/chart" uri="{C3380CC4-5D6E-409C-BE32-E72D297353CC}">
              <c16:uniqueId val="{00000000-C072-48E8-80A2-DD61F5E2D4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111</c:v>
                </c:pt>
                <c:pt idx="5">
                  <c:v>95</c:v>
                </c:pt>
                <c:pt idx="8">
                  <c:v>58</c:v>
                </c:pt>
                <c:pt idx="11">
                  <c:v>39</c:v>
                </c:pt>
                <c:pt idx="14">
                  <c:v>35</c:v>
                </c:pt>
              </c:numCache>
            </c:numRef>
          </c:val>
          <c:extLst>
            <c:ext xmlns:c16="http://schemas.microsoft.com/office/drawing/2014/chart" uri="{C3380CC4-5D6E-409C-BE32-E72D297353CC}">
              <c16:uniqueId val="{00000001-C072-48E8-80A2-DD61F5E2D4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3628</c:v>
                </c:pt>
                <c:pt idx="5">
                  <c:v>3571</c:v>
                </c:pt>
                <c:pt idx="8">
                  <c:v>3988</c:v>
                </c:pt>
                <c:pt idx="11">
                  <c:v>4201</c:v>
                </c:pt>
                <c:pt idx="14">
                  <c:v>4389</c:v>
                </c:pt>
              </c:numCache>
            </c:numRef>
          </c:val>
          <c:extLst>
            <c:ext xmlns:c16="http://schemas.microsoft.com/office/drawing/2014/chart" uri="{C3380CC4-5D6E-409C-BE32-E72D297353CC}">
              <c16:uniqueId val="{00000002-C072-48E8-80A2-DD61F5E2D4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72-48E8-80A2-DD61F5E2D4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72-48E8-80A2-DD61F5E2D4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c:v>
                </c:pt>
                <c:pt idx="3">
                  <c:v>8</c:v>
                </c:pt>
                <c:pt idx="6">
                  <c:v>9</c:v>
                </c:pt>
                <c:pt idx="9">
                  <c:v>0</c:v>
                </c:pt>
                <c:pt idx="12">
                  <c:v>1</c:v>
                </c:pt>
              </c:numCache>
            </c:numRef>
          </c:val>
          <c:extLst>
            <c:ext xmlns:c16="http://schemas.microsoft.com/office/drawing/2014/chart" uri="{C3380CC4-5D6E-409C-BE32-E72D297353CC}">
              <c16:uniqueId val="{00000005-C072-48E8-80A2-DD61F5E2D4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2577</c:v>
                </c:pt>
                <c:pt idx="3">
                  <c:v>2434</c:v>
                </c:pt>
                <c:pt idx="6">
                  <c:v>2321</c:v>
                </c:pt>
                <c:pt idx="9">
                  <c:v>2279</c:v>
                </c:pt>
                <c:pt idx="12">
                  <c:v>2222</c:v>
                </c:pt>
              </c:numCache>
            </c:numRef>
          </c:val>
          <c:extLst>
            <c:ext xmlns:c16="http://schemas.microsoft.com/office/drawing/2014/chart" uri="{C3380CC4-5D6E-409C-BE32-E72D297353CC}">
              <c16:uniqueId val="{00000006-C072-48E8-80A2-DD61F5E2D4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343</c:v>
                </c:pt>
                <c:pt idx="3">
                  <c:v>362</c:v>
                </c:pt>
                <c:pt idx="6">
                  <c:v>325</c:v>
                </c:pt>
                <c:pt idx="9">
                  <c:v>277</c:v>
                </c:pt>
                <c:pt idx="12">
                  <c:v>232</c:v>
                </c:pt>
              </c:numCache>
            </c:numRef>
          </c:val>
          <c:extLst>
            <c:ext xmlns:c16="http://schemas.microsoft.com/office/drawing/2014/chart" uri="{C3380CC4-5D6E-409C-BE32-E72D297353CC}">
              <c16:uniqueId val="{00000007-C072-48E8-80A2-DD61F5E2D4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3174</c:v>
                </c:pt>
                <c:pt idx="3">
                  <c:v>2933</c:v>
                </c:pt>
                <c:pt idx="6">
                  <c:v>2831</c:v>
                </c:pt>
                <c:pt idx="9">
                  <c:v>2850</c:v>
                </c:pt>
                <c:pt idx="12">
                  <c:v>2906</c:v>
                </c:pt>
              </c:numCache>
            </c:numRef>
          </c:val>
          <c:extLst>
            <c:ext xmlns:c16="http://schemas.microsoft.com/office/drawing/2014/chart" uri="{C3380CC4-5D6E-409C-BE32-E72D297353CC}">
              <c16:uniqueId val="{00000008-C072-48E8-80A2-DD61F5E2D4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288</c:v>
                </c:pt>
                <c:pt idx="3">
                  <c:v>243</c:v>
                </c:pt>
                <c:pt idx="6">
                  <c:v>197</c:v>
                </c:pt>
                <c:pt idx="9">
                  <c:v>150</c:v>
                </c:pt>
                <c:pt idx="12">
                  <c:v>101</c:v>
                </c:pt>
              </c:numCache>
            </c:numRef>
          </c:val>
          <c:extLst>
            <c:ext xmlns:c16="http://schemas.microsoft.com/office/drawing/2014/chart" uri="{C3380CC4-5D6E-409C-BE32-E72D297353CC}">
              <c16:uniqueId val="{00000009-C072-48E8-80A2-DD61F5E2D4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10604</c:v>
                </c:pt>
                <c:pt idx="3">
                  <c:v>10611</c:v>
                </c:pt>
                <c:pt idx="6">
                  <c:v>10487</c:v>
                </c:pt>
                <c:pt idx="9">
                  <c:v>10203</c:v>
                </c:pt>
                <c:pt idx="12">
                  <c:v>10505</c:v>
                </c:pt>
              </c:numCache>
            </c:numRef>
          </c:val>
          <c:extLst>
            <c:ext xmlns:c16="http://schemas.microsoft.com/office/drawing/2014/chart" uri="{C3380CC4-5D6E-409C-BE32-E72D297353CC}">
              <c16:uniqueId val="{0000000A-C072-48E8-80A2-DD61F5E2D4E7}"/>
            </c:ext>
          </c:extLst>
        </c:ser>
        <c:dLbls>
          <c:showLegendKey val="0"/>
          <c:showVal val="0"/>
          <c:showCatName val="0"/>
          <c:showSerName val="0"/>
          <c:showPercent val="0"/>
          <c:showBubbleSize val="0"/>
        </c:dLbls>
        <c:gapWidth val="100"/>
        <c:overlap val="100"/>
        <c:axId val="495878352"/>
        <c:axId val="495891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4483</c:v>
                </c:pt>
                <c:pt idx="2">
                  <c:v>#N/A</c:v>
                </c:pt>
                <c:pt idx="3">
                  <c:v>#N/A</c:v>
                </c:pt>
                <c:pt idx="4">
                  <c:v>3953</c:v>
                </c:pt>
                <c:pt idx="5">
                  <c:v>#N/A</c:v>
                </c:pt>
                <c:pt idx="6">
                  <c:v>#N/A</c:v>
                </c:pt>
                <c:pt idx="7">
                  <c:v>3161</c:v>
                </c:pt>
                <c:pt idx="8">
                  <c:v>#N/A</c:v>
                </c:pt>
                <c:pt idx="9">
                  <c:v>#N/A</c:v>
                </c:pt>
                <c:pt idx="10">
                  <c:v>2712</c:v>
                </c:pt>
                <c:pt idx="11">
                  <c:v>#N/A</c:v>
                </c:pt>
                <c:pt idx="12">
                  <c:v>#N/A</c:v>
                </c:pt>
                <c:pt idx="13">
                  <c:v>2520</c:v>
                </c:pt>
                <c:pt idx="14">
                  <c:v>#N/A</c:v>
                </c:pt>
              </c:numCache>
            </c:numRef>
          </c:val>
          <c:smooth val="0"/>
          <c:extLst>
            <c:ext xmlns:c16="http://schemas.microsoft.com/office/drawing/2014/chart" uri="{C3380CC4-5D6E-409C-BE32-E72D297353CC}">
              <c16:uniqueId val="{0000000B-C072-48E8-80A2-DD61F5E2D4E7}"/>
            </c:ext>
          </c:extLst>
        </c:ser>
        <c:dLbls>
          <c:showLegendKey val="0"/>
          <c:showVal val="0"/>
          <c:showCatName val="0"/>
          <c:showSerName val="0"/>
          <c:showPercent val="0"/>
          <c:showBubbleSize val="0"/>
        </c:dLbls>
        <c:marker val="1"/>
        <c:smooth val="0"/>
        <c:axId val="495878352"/>
        <c:axId val="495891288"/>
      </c:lineChart>
      <c:catAx>
        <c:axId val="49587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891288"/>
        <c:crosses val="autoZero"/>
        <c:auto val="1"/>
        <c:lblAlgn val="ctr"/>
        <c:lblOffset val="100"/>
        <c:tickLblSkip val="1"/>
        <c:tickMarkSkip val="1"/>
        <c:noMultiLvlLbl val="0"/>
      </c:catAx>
      <c:valAx>
        <c:axId val="49589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7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2293</c:v>
                </c:pt>
                <c:pt idx="1">
                  <c:v>2295</c:v>
                </c:pt>
                <c:pt idx="2">
                  <c:v>2472</c:v>
                </c:pt>
              </c:numCache>
            </c:numRef>
          </c:val>
          <c:extLst>
            <c:ext xmlns:c16="http://schemas.microsoft.com/office/drawing/2014/chart" uri="{C3380CC4-5D6E-409C-BE32-E72D297353CC}">
              <c16:uniqueId val="{00000000-43A0-430C-86CF-217237CD54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3A0-430C-86CF-217237CD54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2290</c:v>
                </c:pt>
                <c:pt idx="1">
                  <c:v>2563</c:v>
                </c:pt>
                <c:pt idx="2">
                  <c:v>2470</c:v>
                </c:pt>
              </c:numCache>
            </c:numRef>
          </c:val>
          <c:extLst>
            <c:ext xmlns:c16="http://schemas.microsoft.com/office/drawing/2014/chart" uri="{C3380CC4-5D6E-409C-BE32-E72D297353CC}">
              <c16:uniqueId val="{00000002-43A0-430C-86CF-217237CD543A}"/>
            </c:ext>
          </c:extLst>
        </c:ser>
        <c:dLbls>
          <c:showLegendKey val="0"/>
          <c:showVal val="0"/>
          <c:showCatName val="0"/>
          <c:showSerName val="0"/>
          <c:showPercent val="0"/>
          <c:showBubbleSize val="0"/>
        </c:dLbls>
        <c:gapWidth val="120"/>
        <c:overlap val="100"/>
        <c:axId val="495879920"/>
        <c:axId val="495879136"/>
      </c:barChart>
      <c:catAx>
        <c:axId val="49587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879136"/>
        <c:crosses val="autoZero"/>
        <c:auto val="1"/>
        <c:lblAlgn val="ctr"/>
        <c:lblOffset val="100"/>
        <c:tickLblSkip val="1"/>
        <c:tickMarkSkip val="1"/>
        <c:noMultiLvlLbl val="0"/>
      </c:catAx>
      <c:valAx>
        <c:axId val="495879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87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{AFA8A35C-BA7F-4C79-ABA5-D59902030566}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4CA-444C-AC72-6CC66D5921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{7DBB5380-01AE-4919-A7A7-00AA89E91512}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CA-444C-AC72-6CC66D5921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{7C82DFF8-B6FC-42C2-8EA8-40EC256ABBCB}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CA-444C-AC72-6CC66D5921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{5BC8407E-CDB7-427F-ADBC-AB833BD0803B}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CA-444C-AC72-6CC66D5921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{5BBD0138-2930-45D7-A9C7-7298D71B8BED}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CA-444C-AC72-6CC66D5921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{24EF3EAE-41E4-41A3-8E41-8C41E57C86C5}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4CA-444C-AC72-6CC66D59214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{D652727A-1DD1-4A6E-A26A-858CFA7C483D}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4CA-444C-AC72-6CC66D59214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{F6F391A2-7C8A-4CF6-A336-D5B2B1255EDE}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4CA-444C-AC72-6CC66D59214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{BFF4B932-9EDE-482B-8F76-524CF438F177}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4CA-444C-AC72-6CC66D5921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41.2</c:v>
                </c:pt>
                <c:pt idx="24">
                  <c:v>43</c:v>
                </c:pt>
                <c:pt idx="32">
                  <c:v>44.9</c:v>
                </c:pt>
              </c:numCache>
            </c:numRef>
          </c:xVal>
          <c:yVal>
            <c:numRef>
              <c:f>公会計指標分析・財政指標組合せ分析表!$BP$51:$DC$51</c:f>
              <c:numCache>
                <c:formatCode>#,##0.0;"▲ "#,##0.0</c:formatCode>
                <c:ptCount val="40"/>
                <c:pt idx="16">
                  <c:v>65.5</c:v>
                </c:pt>
                <c:pt idx="24">
                  <c:v>57.6</c:v>
                </c:pt>
                <c:pt idx="32">
                  <c:v>55.2</c:v>
                </c:pt>
              </c:numCache>
            </c:numRef>
          </c:yVal>
          <c:smooth val="0"/>
          <c:extLst>
            <c:ext xmlns:c16="http://schemas.microsoft.com/office/drawing/2014/chart" uri="{C3380CC4-5D6E-409C-BE32-E72D297353CC}">
              <c16:uniqueId val="{00000009-04CA-444C-AC72-6CC66D5921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{52111001-5DA6-4DEA-8AE7-6D58503BB49E}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4CA-444C-AC72-6CC66D5921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{E7555C22-2ECF-444F-9E39-FAD71A4B22B0}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CA-444C-AC72-6CC66D5921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{3773A36B-C882-4AA7-80D0-2DF481CB8D7C}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CA-444C-AC72-6CC66D5921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{88581596-D905-44ED-8E01-0757D61D8181}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CA-444C-AC72-6CC66D5921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{0442E4A1-2886-46BB-94F0-1C9D208A0676}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CA-444C-AC72-6CC66D5921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{3B453BC0-1B9E-4654-BD29-733993F5C0CE}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4CA-444C-AC72-6CC66D59214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{46194C75-EE8D-40D7-A4FD-A3C151C93607}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4CA-444C-AC72-6CC66D59214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{13B04DBB-533B-4107-A33E-34EAEF95E94C}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4CA-444C-AC72-6CC66D59214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{A8401714-1BBC-4488-9ECF-42E5850BF414}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4CA-444C-AC72-6CC66D5921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04CA-444C-AC72-6CC66D592147}"/>
            </c:ext>
          </c:extLst>
        </c:ser>
        <c:dLbls>
          <c:showLegendKey val="0"/>
          <c:showVal val="1"/>
          <c:showCatName val="0"/>
          <c:showSerName val="0"/>
          <c:showPercent val="0"/>
          <c:showBubbleSize val="0"/>
        </c:dLbls>
        <c:axId val="531389960"/>
        <c:axId val="531389568"/>
      </c:scatterChart>
      <c:valAx>
        <c:axId val="531389960"/>
        <c:scaling>
          <c:orientation val="minMax"/>
          <c:max val="61"/>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389568"/>
        <c:crosses val="autoZero"/>
        <c:crossBetween val="midCat"/>
      </c:valAx>
      <c:valAx>
        <c:axId val="531389568"/>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389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{6BA535DD-6DFD-4AD6-A572-30DEF86588C1}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D94-40A3-A99D-09362784CA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{33EAE79B-D6C8-4170-9BF1-7D1B6FA25ECF}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94-40A3-A99D-09362784CA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{D5EF09BB-63BD-410D-A2D0-723E7444DE12}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94-40A3-A99D-09362784CA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{A942E59F-18A4-401E-8909-5BC1C4522659}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94-40A3-A99D-09362784CA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{39F8B493-4E59-4A92-915C-F43878F4D806}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94-40A3-A99D-09362784CAA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{B48C2BAB-EF5F-412B-9A0D-C48EEFFE2B46}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D94-40A3-A99D-09362784CAA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{2FE87EAE-66A1-4ABF-9D92-E714CF7B698F}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D94-40A3-A99D-09362784CAA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{8B41C1B0-425C-47C0-AFAC-0A18E6020E0D}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D94-40A3-A99D-09362784CAA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{A03756DA-B44C-4B04-954D-2566DB934AB0}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D94-40A3-A99D-09362784CA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12.8</c:v>
                </c:pt>
                <c:pt idx="16">
                  <c:v>12.4</c:v>
                </c:pt>
                <c:pt idx="24">
                  <c:v>11.9</c:v>
                </c:pt>
                <c:pt idx="32">
                  <c:v>11.4</c:v>
                </c:pt>
              </c:numCache>
            </c:numRef>
          </c:xVal>
          <c:yVal>
            <c:numRef>
              <c:f>公会計指標分析・財政指標組合せ分析表!$BP$73:$DC$73</c:f>
              <c:numCache>
                <c:formatCode>#,##0.0;"▲ "#,##0.0</c:formatCode>
                <c:ptCount val="40"/>
                <c:pt idx="0">
                  <c:v>93.2</c:v>
                </c:pt>
                <c:pt idx="8">
                  <c:v>84.6</c:v>
                </c:pt>
                <c:pt idx="16">
                  <c:v>65.5</c:v>
                </c:pt>
                <c:pt idx="24">
                  <c:v>57.6</c:v>
                </c:pt>
                <c:pt idx="32">
                  <c:v>55.2</c:v>
                </c:pt>
              </c:numCache>
            </c:numRef>
          </c:yVal>
          <c:smooth val="0"/>
          <c:extLst>
            <c:ext xmlns:c16="http://schemas.microsoft.com/office/drawing/2014/chart" uri="{C3380CC4-5D6E-409C-BE32-E72D297353CC}">
              <c16:uniqueId val="{00000009-DD94-40A3-A99D-09362784CA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{37E2243F-A54F-40A7-96F9-B48F19D47EA9}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D94-40A3-A99D-09362784CA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{1FDB32C3-4DBE-49E7-B36D-B329F7082611}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94-40A3-A99D-09362784CA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{8C22D5C8-4866-4B0D-879F-38A130B75913}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94-40A3-A99D-09362784CA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{3A318B53-129A-41B1-82D3-F829364A9A58}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94-40A3-A99D-09362784CA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{F3A98578-6DC2-415D-9CF0-C059D0C7A821}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94-40A3-A99D-09362784CAA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{BA0EFB6B-D6EB-4095-BEC7-51EC8C45FD25}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D94-40A3-A99D-09362784CAA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{0D298903-2CF4-424A-B834-838F34E04D68}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D94-40A3-A99D-09362784CAA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{6B96F035-9B00-4BE6-9074-EAAB93D17794}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D94-40A3-A99D-09362784CAA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{7BC415A7-F3B3-4536-A057-DA3432311BD5}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D94-40A3-A99D-09362784CA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9.3000000000000007</c:v>
                </c:pt>
                <c:pt idx="24">
                  <c:v>9.1999999999999993</c:v>
                </c:pt>
                <c:pt idx="32">
                  <c:v>9.1</c:v>
                </c:pt>
              </c:numCache>
            </c:numRef>
          </c:xVal>
          <c:yVal>
            <c:numRef>
              <c:f>公会計指標分析・財政指標組合せ分析表!$BP$77:$DC$77</c:f>
              <c:numCache>
                <c:formatCode>#,##0.0;"▲ "#,##0.0</c:formatCode>
                <c:ptCount val="40"/>
                <c:pt idx="0">
                  <c:v>54.6</c:v>
                </c:pt>
                <c:pt idx="8">
                  <c:v>48.7</c:v>
                </c:pt>
                <c:pt idx="16">
                  <c:v>20.2</c:v>
                </c:pt>
                <c:pt idx="24">
                  <c:v>38.5</c:v>
                </c:pt>
                <c:pt idx="32">
                  <c:v>32.799999999999997</c:v>
                </c:pt>
              </c:numCache>
            </c:numRef>
          </c:yVal>
          <c:smooth val="0"/>
          <c:extLst>
            <c:ext xmlns:c16="http://schemas.microsoft.com/office/drawing/2014/chart" uri="{C3380CC4-5D6E-409C-BE32-E72D297353CC}">
              <c16:uniqueId val="{00000013-DD94-40A3-A99D-09362784CAA6}"/>
            </c:ext>
          </c:extLst>
        </c:ser>
        <c:dLbls>
          <c:showLegendKey val="0"/>
          <c:showVal val="1"/>
          <c:showCatName val="0"/>
          <c:showSerName val="0"/>
          <c:showPercent val="0"/>
          <c:showBubbleSize val="0"/>
        </c:dLbls>
        <c:axId val="531388784"/>
        <c:axId val="245281384"/>
      </c:scatterChart>
      <c:valAx>
        <c:axId val="531388784"/>
        <c:scaling>
          <c:orientation val="minMax"/>
          <c:max val="13.7"/>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281384"/>
        <c:crosses val="autoZero"/>
        <c:crossBetween val="midCat"/>
      </c:valAx>
      <c:valAx>
        <c:axId val="245281384"/>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1388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既往債の償還が進むなか、新規発行債については財政措置の優位な地方債を発行して活用しているため、交付税算入公債費等の割合が僅かだが増加している。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年度で庁舎建設事業や保育所施設整備事業を行った事で、地方債残高が増加しているが、充当可能基金の積立により将来負担比率は減少している。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財政調整基金の増額により基金全体は若干増加しているが、その他特定目的基金については使用目的に応じて取り崩しや積立を計画的に実施している。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各種基金条例に則り積立・取崩を行うとともに、基金の一括管理についても検証し、適正な運用についても検討していく。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・庁舎建設基金：庁舎建設及び庁舎改修等に活用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・ふるさと応援寄附基金：本町を応援する個人等からの寄附金を財源として、寄附者の意向を反映した政策を実施し、ふるさとづくりを推進する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年度については、合併市町村振興基金を地域振興に資する事業に充当したため、基金残高は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・庁舎建設基金については、合併特例債の充当残と起債対象外事業に対し充当したため、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・庁舎建設基金は今後の改修等を想定しある程度は残高を確保する。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・福祉事業基金及びふるさと応援寄附基金は、使途に合致した事業に対し積極的に充当していく。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実質収支の増に伴い、決算剰余金を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合併算定替終了による普通交付税の縮減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と、突発的な災害等に備えるため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積立を行ってい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現在、減債基金についてはゼロとなっている。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庁舎建設事業に係る地方債償還金に充当するため、庁舎建設基金から積み替えを行う予定。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に策定した公共施設等総合管理計画において、公共施設等の延べ床面積を４０％削減するという目標を掲げ、老朽化した施設の集約化・複合化や除却を進めている。有形固定資産減価償却率については、上昇傾向にあるものの、類似団体平均を下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95673</xdr:rowOff>
    </xdr:from>
    <xdr:to>
      <xdr:col>23</xdr:col>
      <xdr:colOff>136525</xdr:colOff>
      <xdr:row>34</xdr:row>
      <xdr:rowOff>25823</xdr:rowOff>
    </xdr:to>
    <xdr:sp macro="" textlink="">
      <xdr:nvSpPr>
        <xdr:cNvPr id="78" name="楕円 77"/>
        <xdr:cNvSpPr/>
      </xdr:nvSpPr>
      <xdr:spPr>
        <a:xfrm>
          <a:off x="47117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10600</xdr:rowOff>
    </xdr:from>
    <xdr:ext cx="405111" cy="259045"/>
    <xdr:sp macro="" textlink="">
      <xdr:nvSpPr>
        <xdr:cNvPr id="79" name="有形固定資産減価償却率該当値テキスト"/>
        <xdr:cNvSpPr txBox="1"/>
      </xdr:nvSpPr>
      <xdr:spPr>
        <a:xfrm>
          <a:off x="4813300" y="643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164042</xdr:rowOff>
    </xdr:from>
    <xdr:to>
      <xdr:col>19</xdr:col>
      <xdr:colOff>187325</xdr:colOff>
      <xdr:row>34</xdr:row>
      <xdr:rowOff>94192</xdr:rowOff>
    </xdr:to>
    <xdr:sp macro="" textlink="">
      <xdr:nvSpPr>
        <xdr:cNvPr id="80" name="楕円 79"/>
        <xdr:cNvSpPr/>
      </xdr:nvSpPr>
      <xdr:spPr>
        <a:xfrm>
          <a:off x="40005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146473</xdr:rowOff>
    </xdr:from>
    <xdr:to>
      <xdr:col>23</xdr:col>
      <xdr:colOff>85725</xdr:colOff>
      <xdr:row>34</xdr:row>
      <xdr:rowOff>43392</xdr:rowOff>
    </xdr:to>
    <xdr:cxnSp macro="">
      <xdr:nvCxnSpPr>
        <xdr:cNvPr id="81" name="直線コネクタ 80"/>
        <xdr:cNvCxnSpPr/>
      </xdr:nvCxnSpPr>
      <xdr:spPr>
        <a:xfrm flipV="1">
          <a:off x="4051300" y="6575848"/>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57362</xdr:rowOff>
    </xdr:from>
    <xdr:to>
      <xdr:col>15</xdr:col>
      <xdr:colOff>187325</xdr:colOff>
      <xdr:row>34</xdr:row>
      <xdr:rowOff>158962</xdr:rowOff>
    </xdr:to>
    <xdr:sp macro="" textlink="">
      <xdr:nvSpPr>
        <xdr:cNvPr id="82" name="楕円 81"/>
        <xdr:cNvSpPr/>
      </xdr:nvSpPr>
      <xdr:spPr>
        <a:xfrm>
          <a:off x="3238500" y="66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43392</xdr:rowOff>
    </xdr:from>
    <xdr:to>
      <xdr:col>19</xdr:col>
      <xdr:colOff>136525</xdr:colOff>
      <xdr:row>34</xdr:row>
      <xdr:rowOff>108162</xdr:rowOff>
    </xdr:to>
    <xdr:cxnSp macro="">
      <xdr:nvCxnSpPr>
        <xdr:cNvPr id="83" name="直線コネクタ 82"/>
        <xdr:cNvCxnSpPr/>
      </xdr:nvCxnSpPr>
      <xdr:spPr>
        <a:xfrm flipV="1">
          <a:off x="3289300" y="664421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4"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5"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85319</xdr:rowOff>
    </xdr:from>
    <xdr:ext cx="405111" cy="259045"/>
    <xdr:sp macro="" textlink="">
      <xdr:nvSpPr>
        <xdr:cNvPr id="86" name="n_1mainValue有形固定資産減価償却率"/>
        <xdr:cNvSpPr txBox="1"/>
      </xdr:nvSpPr>
      <xdr:spPr>
        <a:xfrm>
          <a:off x="3836044" y="6686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150089</xdr:rowOff>
    </xdr:from>
    <xdr:ext cx="405111" cy="259045"/>
    <xdr:sp macro="" textlink="">
      <xdr:nvSpPr>
        <xdr:cNvPr id="87" name="n_2mainValue有形固定資産減価償却率"/>
        <xdr:cNvSpPr txBox="1"/>
      </xdr:nvSpPr>
      <xdr:spPr>
        <a:xfrm>
          <a:off x="3086744" y="6750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債務償還可能年数は類似団体平均を上回っている状況である。引き続き将来負担となる地方債残高の縮小に努めていく。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8" name="楕円 127"/>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29580</xdr:rowOff>
    </xdr:from>
    <xdr:ext cx="340478" cy="259045"/>
    <xdr:sp macro="" textlink="">
      <xdr:nvSpPr>
        <xdr:cNvPr id="129" name="債務償還可能年数該当値テキスト"/>
        <xdr:cNvSpPr txBox="1"/>
      </xdr:nvSpPr>
      <xdr:spPr>
        <a:xfrm>
          <a:off x="14846300" y="5773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65405</xdr:rowOff>
    </xdr:from>
    <xdr:to>
      <xdr:col>24</xdr:col>
      <xdr:colOff>114300</xdr:colOff>
      <xdr:row>39</xdr:row>
      <xdr:rowOff>167005</xdr:rowOff>
    </xdr:to>
    <xdr:sp macro="" textlink="">
      <xdr:nvSpPr>
        <xdr:cNvPr id="70" name="楕円 69"/>
        <xdr:cNvSpPr/>
      </xdr:nvSpPr>
      <xdr:spPr>
        <a:xfrm>
          <a:off x="4584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43832</xdr:rowOff>
    </xdr:from>
    <xdr:ext cx="405111" cy="259045"/>
    <xdr:sp macro="" textlink="">
      <xdr:nvSpPr>
        <xdr:cNvPr id="71" name="【道路】&#10;有形固定資産減価償却率該当値テキスト"/>
        <xdr:cNvSpPr txBox="1"/>
      </xdr:nvSpPr>
      <xdr:spPr>
        <a:xfrm>
          <a:off x="4673600"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103505</xdr:rowOff>
    </xdr:from>
    <xdr:to>
      <xdr:col>20</xdr:col>
      <xdr:colOff>38100</xdr:colOff>
      <xdr:row>40</xdr:row>
      <xdr:rowOff>33655</xdr:rowOff>
    </xdr:to>
    <xdr:sp macro="" textlink="">
      <xdr:nvSpPr>
        <xdr:cNvPr id="72" name="楕円 71"/>
        <xdr:cNvSpPr/>
      </xdr:nvSpPr>
      <xdr:spPr>
        <a:xfrm>
          <a:off x="3746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116205</xdr:rowOff>
    </xdr:from>
    <xdr:to>
      <xdr:col>24</xdr:col>
      <xdr:colOff>63500</xdr:colOff>
      <xdr:row>39</xdr:row>
      <xdr:rowOff>154305</xdr:rowOff>
    </xdr:to>
    <xdr:cxnSp macro="">
      <xdr:nvCxnSpPr>
        <xdr:cNvPr id="73" name="直線コネクタ 72"/>
        <xdr:cNvCxnSpPr/>
      </xdr:nvCxnSpPr>
      <xdr:spPr>
        <a:xfrm flipV="1">
          <a:off x="3797300" y="6802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4" name="楕円 73"/>
        <xdr:cNvSpPr/>
      </xdr:nvSpPr>
      <xdr:spPr>
        <a:xfrm>
          <a:off x="2857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154305</xdr:rowOff>
    </xdr:from>
    <xdr:to>
      <xdr:col>19</xdr:col>
      <xdr:colOff>177800</xdr:colOff>
      <xdr:row>40</xdr:row>
      <xdr:rowOff>15240</xdr:rowOff>
    </xdr:to>
    <xdr:cxnSp macro="">
      <xdr:nvCxnSpPr>
        <xdr:cNvPr id="75" name="直線コネクタ 74"/>
        <xdr:cNvCxnSpPr/>
      </xdr:nvCxnSpPr>
      <xdr:spPr>
        <a:xfrm flipV="1">
          <a:off x="2908300" y="68408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24782</xdr:rowOff>
    </xdr:from>
    <xdr:ext cx="405111" cy="259045"/>
    <xdr:sp macro="" textlink="">
      <xdr:nvSpPr>
        <xdr:cNvPr id="78" name="n_1mainValue【道路】&#10;有形固定資産減価償却率"/>
        <xdr:cNvSpPr txBox="1"/>
      </xdr:nvSpPr>
      <xdr:spPr>
        <a:xfrm>
          <a:off x="3582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79" name="n_2mainValue【道路】&#10;有形固定資産減価償却率"/>
        <xdr:cNvSpPr txBox="1"/>
      </xdr:nvSpPr>
      <xdr:spPr>
        <a:xfrm>
          <a:off x="2705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8"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110992</xdr:rowOff>
    </xdr:from>
    <xdr:to>
      <xdr:col>55</xdr:col>
      <xdr:colOff>50800</xdr:colOff>
      <xdr:row>35</xdr:row>
      <xdr:rowOff>41142</xdr:rowOff>
    </xdr:to>
    <xdr:sp macro="" textlink="">
      <xdr:nvSpPr>
        <xdr:cNvPr id="117" name="楕円 116"/>
        <xdr:cNvSpPr/>
      </xdr:nvSpPr>
      <xdr:spPr>
        <a:xfrm>
          <a:off x="10426700" y="5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133869</xdr:rowOff>
    </xdr:from>
    <xdr:ext cx="534377" cy="259045"/>
    <xdr:sp macro="" textlink="">
      <xdr:nvSpPr>
        <xdr:cNvPr id="118" name="【道路】&#10;一人当たり延長該当値テキスト"/>
        <xdr:cNvSpPr txBox="1"/>
      </xdr:nvSpPr>
      <xdr:spPr>
        <a:xfrm>
          <a:off x="10515600" y="57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140500</xdr:rowOff>
    </xdr:from>
    <xdr:to>
      <xdr:col>50</xdr:col>
      <xdr:colOff>165100</xdr:colOff>
      <xdr:row>35</xdr:row>
      <xdr:rowOff>70650</xdr:rowOff>
    </xdr:to>
    <xdr:sp macro="" textlink="">
      <xdr:nvSpPr>
        <xdr:cNvPr id="119" name="楕円 118"/>
        <xdr:cNvSpPr/>
      </xdr:nvSpPr>
      <xdr:spPr>
        <a:xfrm>
          <a:off x="9588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161792</xdr:rowOff>
    </xdr:from>
    <xdr:to>
      <xdr:col>55</xdr:col>
      <xdr:colOff>0</xdr:colOff>
      <xdr:row>35</xdr:row>
      <xdr:rowOff>19850</xdr:rowOff>
    </xdr:to>
    <xdr:cxnSp macro="">
      <xdr:nvCxnSpPr>
        <xdr:cNvPr id="120" name="直線コネクタ 119"/>
        <xdr:cNvCxnSpPr/>
      </xdr:nvCxnSpPr>
      <xdr:spPr>
        <a:xfrm flipV="1">
          <a:off x="9639300" y="5991092"/>
          <a:ext cx="8382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170237</xdr:rowOff>
    </xdr:from>
    <xdr:to>
      <xdr:col>46</xdr:col>
      <xdr:colOff>38100</xdr:colOff>
      <xdr:row>35</xdr:row>
      <xdr:rowOff>100387</xdr:rowOff>
    </xdr:to>
    <xdr:sp macro="" textlink="">
      <xdr:nvSpPr>
        <xdr:cNvPr id="121" name="楕円 120"/>
        <xdr:cNvSpPr/>
      </xdr:nvSpPr>
      <xdr:spPr>
        <a:xfrm>
          <a:off x="8699500" y="59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19850</xdr:rowOff>
    </xdr:from>
    <xdr:to>
      <xdr:col>50</xdr:col>
      <xdr:colOff>114300</xdr:colOff>
      <xdr:row>35</xdr:row>
      <xdr:rowOff>49587</xdr:rowOff>
    </xdr:to>
    <xdr:cxnSp macro="">
      <xdr:nvCxnSpPr>
        <xdr:cNvPr id="122" name="直線コネクタ 121"/>
        <xdr:cNvCxnSpPr/>
      </xdr:nvCxnSpPr>
      <xdr:spPr>
        <a:xfrm flipV="1">
          <a:off x="8750300" y="6020600"/>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23" name="n_1aveValue【道路】&#10;一人当たり延長"/>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87177</xdr:rowOff>
    </xdr:from>
    <xdr:ext cx="534377" cy="259045"/>
    <xdr:sp macro="" textlink="">
      <xdr:nvSpPr>
        <xdr:cNvPr id="125" name="n_1mainValue【道路】&#10;一人当たり延長"/>
        <xdr:cNvSpPr txBox="1"/>
      </xdr:nvSpPr>
      <xdr:spPr>
        <a:xfrm>
          <a:off x="93594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116914</xdr:rowOff>
    </xdr:from>
    <xdr:ext cx="534377" cy="259045"/>
    <xdr:sp macro="" textlink="">
      <xdr:nvSpPr>
        <xdr:cNvPr id="126" name="n_2mainValue【道路】&#10;一人当たり延長"/>
        <xdr:cNvSpPr txBox="1"/>
      </xdr:nvSpPr>
      <xdr:spPr>
        <a:xfrm>
          <a:off x="8483111" y="577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166" name="楕円 165"/>
        <xdr:cNvSpPr/>
      </xdr:nvSpPr>
      <xdr:spPr>
        <a:xfrm>
          <a:off x="4584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167" name="【橋りょう・トンネル】&#10;有形固定資産減価償却率該当値テキスト"/>
        <xdr:cNvSpPr txBox="1"/>
      </xdr:nvSpPr>
      <xdr:spPr>
        <a:xfrm>
          <a:off x="4673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xdr:rowOff>
    </xdr:from>
    <xdr:to>
      <xdr:col>20</xdr:col>
      <xdr:colOff>38100</xdr:colOff>
      <xdr:row>62</xdr:row>
      <xdr:rowOff>114481</xdr:rowOff>
    </xdr:to>
    <xdr:sp macro="" textlink="">
      <xdr:nvSpPr>
        <xdr:cNvPr id="168" name="楕円 167"/>
        <xdr:cNvSpPr/>
      </xdr:nvSpPr>
      <xdr:spPr>
        <a:xfrm>
          <a:off x="3746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37556</xdr:rowOff>
    </xdr:from>
    <xdr:to>
      <xdr:col>24</xdr:col>
      <xdr:colOff>63500</xdr:colOff>
      <xdr:row>62</xdr:row>
      <xdr:rowOff>63681</xdr:rowOff>
    </xdr:to>
    <xdr:cxnSp macro="">
      <xdr:nvCxnSpPr>
        <xdr:cNvPr id="169" name="直線コネクタ 168"/>
        <xdr:cNvCxnSpPr/>
      </xdr:nvCxnSpPr>
      <xdr:spPr>
        <a:xfrm flipV="1">
          <a:off x="3797300" y="106674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70" name="楕円 169"/>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63681</xdr:rowOff>
    </xdr:from>
    <xdr:to>
      <xdr:col>19</xdr:col>
      <xdr:colOff>177800</xdr:colOff>
      <xdr:row>62</xdr:row>
      <xdr:rowOff>91440</xdr:rowOff>
    </xdr:to>
    <xdr:cxnSp macro="">
      <xdr:nvCxnSpPr>
        <xdr:cNvPr id="171" name="直線コネクタ 170"/>
        <xdr:cNvCxnSpPr/>
      </xdr:nvCxnSpPr>
      <xdr:spPr>
        <a:xfrm flipV="1">
          <a:off x="2908300" y="106935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105608</xdr:rowOff>
    </xdr:from>
    <xdr:ext cx="405111" cy="259045"/>
    <xdr:sp macro="" textlink="">
      <xdr:nvSpPr>
        <xdr:cNvPr id="174" name="n_1mainValue【橋りょう・トンネル】&#10;有形固定資産減価償却率"/>
        <xdr:cNvSpPr txBox="1"/>
      </xdr:nvSpPr>
      <xdr:spPr>
        <a:xfrm>
          <a:off x="35820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175" name="n_2mainValue【橋りょう・トンネル】&#10;有形固定資産減価償却率"/>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204"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129009</xdr:rowOff>
    </xdr:from>
    <xdr:to>
      <xdr:col>55</xdr:col>
      <xdr:colOff>50800</xdr:colOff>
      <xdr:row>61</xdr:row>
      <xdr:rowOff>59159</xdr:rowOff>
    </xdr:to>
    <xdr:sp macro="" textlink="">
      <xdr:nvSpPr>
        <xdr:cNvPr id="213" name="楕円 212"/>
        <xdr:cNvSpPr/>
      </xdr:nvSpPr>
      <xdr:spPr>
        <a:xfrm>
          <a:off x="10426700" y="104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151886</xdr:rowOff>
    </xdr:from>
    <xdr:ext cx="599010" cy="259045"/>
    <xdr:sp macro="" textlink="">
      <xdr:nvSpPr>
        <xdr:cNvPr id="214" name="【橋りょう・トンネル】&#10;一人当たり有形固定資産（償却資産）額該当値テキスト"/>
        <xdr:cNvSpPr txBox="1"/>
      </xdr:nvSpPr>
      <xdr:spPr>
        <a:xfrm>
          <a:off x="10515600" y="1026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142699</xdr:rowOff>
    </xdr:from>
    <xdr:to>
      <xdr:col>50</xdr:col>
      <xdr:colOff>165100</xdr:colOff>
      <xdr:row>61</xdr:row>
      <xdr:rowOff>72849</xdr:rowOff>
    </xdr:to>
    <xdr:sp macro="" textlink="">
      <xdr:nvSpPr>
        <xdr:cNvPr id="215" name="楕円 214"/>
        <xdr:cNvSpPr/>
      </xdr:nvSpPr>
      <xdr:spPr>
        <a:xfrm>
          <a:off x="9588500" y="104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8359</xdr:rowOff>
    </xdr:from>
    <xdr:to>
      <xdr:col>55</xdr:col>
      <xdr:colOff>0</xdr:colOff>
      <xdr:row>61</xdr:row>
      <xdr:rowOff>22049</xdr:rowOff>
    </xdr:to>
    <xdr:cxnSp macro="">
      <xdr:nvCxnSpPr>
        <xdr:cNvPr id="216" name="直線コネクタ 215"/>
        <xdr:cNvCxnSpPr/>
      </xdr:nvCxnSpPr>
      <xdr:spPr>
        <a:xfrm flipV="1">
          <a:off x="9639300" y="10466809"/>
          <a:ext cx="8382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155613</xdr:rowOff>
    </xdr:from>
    <xdr:to>
      <xdr:col>46</xdr:col>
      <xdr:colOff>38100</xdr:colOff>
      <xdr:row>61</xdr:row>
      <xdr:rowOff>85763</xdr:rowOff>
    </xdr:to>
    <xdr:sp macro="" textlink="">
      <xdr:nvSpPr>
        <xdr:cNvPr id="217" name="楕円 216"/>
        <xdr:cNvSpPr/>
      </xdr:nvSpPr>
      <xdr:spPr>
        <a:xfrm>
          <a:off x="8699500" y="104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22049</xdr:rowOff>
    </xdr:from>
    <xdr:to>
      <xdr:col>50</xdr:col>
      <xdr:colOff>114300</xdr:colOff>
      <xdr:row>61</xdr:row>
      <xdr:rowOff>34963</xdr:rowOff>
    </xdr:to>
    <xdr:cxnSp macro="">
      <xdr:nvCxnSpPr>
        <xdr:cNvPr id="218" name="直線コネクタ 217"/>
        <xdr:cNvCxnSpPr/>
      </xdr:nvCxnSpPr>
      <xdr:spPr>
        <a:xfrm flipV="1">
          <a:off x="8750300" y="10480499"/>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19"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20"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89376</xdr:rowOff>
    </xdr:from>
    <xdr:ext cx="599010" cy="259045"/>
    <xdr:sp macro="" textlink="">
      <xdr:nvSpPr>
        <xdr:cNvPr id="221" name="n_1mainValue【橋りょう・トンネル】&#10;一人当たり有形固定資産（償却資産）額"/>
        <xdr:cNvSpPr txBox="1"/>
      </xdr:nvSpPr>
      <xdr:spPr>
        <a:xfrm>
          <a:off x="9327095" y="1020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102290</xdr:rowOff>
    </xdr:from>
    <xdr:ext cx="599010" cy="259045"/>
    <xdr:sp macro="" textlink="">
      <xdr:nvSpPr>
        <xdr:cNvPr id="222" name="n_2mainValue【橋りょう・トンネル】&#10;一人当たり有形固定資産（償却資産）額"/>
        <xdr:cNvSpPr txBox="1"/>
      </xdr:nvSpPr>
      <xdr:spPr>
        <a:xfrm>
          <a:off x="8450795" y="1021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61" name="楕円 260"/>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62" name="【公営住宅】&#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263" name="楕円 262"/>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121920</xdr:rowOff>
    </xdr:to>
    <xdr:cxnSp macro="">
      <xdr:nvCxnSpPr>
        <xdr:cNvPr id="264" name="直線コネクタ 263"/>
        <xdr:cNvCxnSpPr/>
      </xdr:nvCxnSpPr>
      <xdr:spPr>
        <a:xfrm flipV="1">
          <a:off x="3797300" y="13994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65" name="楕円 264"/>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121920</xdr:rowOff>
    </xdr:from>
    <xdr:to>
      <xdr:col>19</xdr:col>
      <xdr:colOff>177800</xdr:colOff>
      <xdr:row>81</xdr:row>
      <xdr:rowOff>156211</xdr:rowOff>
    </xdr:to>
    <xdr:cxnSp macro="">
      <xdr:nvCxnSpPr>
        <xdr:cNvPr id="266" name="直線コネクタ 265"/>
        <xdr:cNvCxnSpPr/>
      </xdr:nvCxnSpPr>
      <xdr:spPr>
        <a:xfrm flipV="1">
          <a:off x="2908300" y="14009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17797</xdr:rowOff>
    </xdr:from>
    <xdr:ext cx="405111" cy="259045"/>
    <xdr:sp macro="" textlink="">
      <xdr:nvSpPr>
        <xdr:cNvPr id="269" name="n_1mainValue【公営住宅】&#10;有形固定資産減価償却率"/>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0" name="n_2main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170562</xdr:rowOff>
    </xdr:from>
    <xdr:to>
      <xdr:col>55</xdr:col>
      <xdr:colOff>50800</xdr:colOff>
      <xdr:row>85</xdr:row>
      <xdr:rowOff>100712</xdr:rowOff>
    </xdr:to>
    <xdr:sp macro="" textlink="">
      <xdr:nvSpPr>
        <xdr:cNvPr id="308" name="楕円 307"/>
        <xdr:cNvSpPr/>
      </xdr:nvSpPr>
      <xdr:spPr>
        <a:xfrm>
          <a:off x="104267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148989</xdr:rowOff>
    </xdr:from>
    <xdr:ext cx="469744" cy="259045"/>
    <xdr:sp macro="" textlink="">
      <xdr:nvSpPr>
        <xdr:cNvPr id="309" name="【公営住宅】&#10;一人当たり面積該当値テキスト"/>
        <xdr:cNvSpPr txBox="1"/>
      </xdr:nvSpPr>
      <xdr:spPr>
        <a:xfrm>
          <a:off x="10515600" y="14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171323</xdr:rowOff>
    </xdr:from>
    <xdr:to>
      <xdr:col>50</xdr:col>
      <xdr:colOff>165100</xdr:colOff>
      <xdr:row>85</xdr:row>
      <xdr:rowOff>101473</xdr:rowOff>
    </xdr:to>
    <xdr:sp macro="" textlink="">
      <xdr:nvSpPr>
        <xdr:cNvPr id="310" name="楕円 309"/>
        <xdr:cNvSpPr/>
      </xdr:nvSpPr>
      <xdr:spPr>
        <a:xfrm>
          <a:off x="9588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49912</xdr:rowOff>
    </xdr:from>
    <xdr:to>
      <xdr:col>55</xdr:col>
      <xdr:colOff>0</xdr:colOff>
      <xdr:row>85</xdr:row>
      <xdr:rowOff>50673</xdr:rowOff>
    </xdr:to>
    <xdr:cxnSp macro="">
      <xdr:nvCxnSpPr>
        <xdr:cNvPr id="311" name="直線コネクタ 310"/>
        <xdr:cNvCxnSpPr/>
      </xdr:nvCxnSpPr>
      <xdr:spPr>
        <a:xfrm flipV="1">
          <a:off x="9639300" y="1462316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xdr:rowOff>
    </xdr:from>
    <xdr:to>
      <xdr:col>46</xdr:col>
      <xdr:colOff>38100</xdr:colOff>
      <xdr:row>85</xdr:row>
      <xdr:rowOff>106807</xdr:rowOff>
    </xdr:to>
    <xdr:sp macro="" textlink="">
      <xdr:nvSpPr>
        <xdr:cNvPr id="312" name="楕円 311"/>
        <xdr:cNvSpPr/>
      </xdr:nvSpPr>
      <xdr:spPr>
        <a:xfrm>
          <a:off x="8699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50673</xdr:rowOff>
    </xdr:from>
    <xdr:to>
      <xdr:col>50</xdr:col>
      <xdr:colOff>114300</xdr:colOff>
      <xdr:row>85</xdr:row>
      <xdr:rowOff>56007</xdr:rowOff>
    </xdr:to>
    <xdr:cxnSp macro="">
      <xdr:nvCxnSpPr>
        <xdr:cNvPr id="313" name="直線コネクタ 312"/>
        <xdr:cNvCxnSpPr/>
      </xdr:nvCxnSpPr>
      <xdr:spPr>
        <a:xfrm flipV="1">
          <a:off x="8750300" y="146239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92600</xdr:rowOff>
    </xdr:from>
    <xdr:ext cx="469744" cy="259045"/>
    <xdr:sp macro="" textlink="">
      <xdr:nvSpPr>
        <xdr:cNvPr id="316" name="n_1mainValue【公営住宅】&#10;一人当たり面積"/>
        <xdr:cNvSpPr txBox="1"/>
      </xdr:nvSpPr>
      <xdr:spPr>
        <a:xfrm>
          <a:off x="93917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97934</xdr:rowOff>
    </xdr:from>
    <xdr:ext cx="469744" cy="259045"/>
    <xdr:sp macro="" textlink="">
      <xdr:nvSpPr>
        <xdr:cNvPr id="317" name="n_2mainValue【公営住宅】&#10;一人当たり面積"/>
        <xdr:cNvSpPr txBox="1"/>
      </xdr:nvSpPr>
      <xdr:spPr>
        <a:xfrm>
          <a:off x="8515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59" name="【認定こども園・幼稚園・保育所】&#10;有形固定資産減価償却率平均値テキスト"/>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8" name="楕円 367"/>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369" name="【認定こども園・幼稚園・保育所】&#10;有形固定資産減価償却率該当値テキスト"/>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70" name="楕円 369"/>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38</xdr:row>
      <xdr:rowOff>41910</xdr:rowOff>
    </xdr:to>
    <xdr:cxnSp macro="">
      <xdr:nvCxnSpPr>
        <xdr:cNvPr id="371" name="直線コネクタ 370"/>
        <xdr:cNvCxnSpPr/>
      </xdr:nvCxnSpPr>
      <xdr:spPr>
        <a:xfrm>
          <a:off x="15481300" y="639699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72" name="楕円 371"/>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99060</xdr:rowOff>
    </xdr:to>
    <xdr:cxnSp macro="">
      <xdr:nvCxnSpPr>
        <xdr:cNvPr id="373" name="直線コネクタ 372"/>
        <xdr:cNvCxnSpPr/>
      </xdr:nvCxnSpPr>
      <xdr:spPr>
        <a:xfrm flipV="1">
          <a:off x="14592300" y="639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376" name="n_1mainValue【認定こども園・幼稚園・保育所】&#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377" name="n_2mainValue【認定こども園・幼稚園・保育所】&#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39116</xdr:rowOff>
    </xdr:from>
    <xdr:to>
      <xdr:col>116</xdr:col>
      <xdr:colOff>114300</xdr:colOff>
      <xdr:row>33</xdr:row>
      <xdr:rowOff>140716</xdr:rowOff>
    </xdr:to>
    <xdr:sp macro="" textlink="">
      <xdr:nvSpPr>
        <xdr:cNvPr id="413" name="楕円 412"/>
        <xdr:cNvSpPr/>
      </xdr:nvSpPr>
      <xdr:spPr>
        <a:xfrm>
          <a:off x="221107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163593</xdr:rowOff>
    </xdr:from>
    <xdr:ext cx="469744" cy="259045"/>
    <xdr:sp macro="" textlink="">
      <xdr:nvSpPr>
        <xdr:cNvPr id="414" name="【認定こども園・幼稚園・保育所】&#10;一人当たり面積該当値テキスト"/>
        <xdr:cNvSpPr txBox="1"/>
      </xdr:nvSpPr>
      <xdr:spPr>
        <a:xfrm>
          <a:off x="22199600"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xdr:rowOff>
    </xdr:from>
    <xdr:to>
      <xdr:col>112</xdr:col>
      <xdr:colOff>38100</xdr:colOff>
      <xdr:row>36</xdr:row>
      <xdr:rowOff>108712</xdr:rowOff>
    </xdr:to>
    <xdr:sp macro="" textlink="">
      <xdr:nvSpPr>
        <xdr:cNvPr id="415" name="楕円 414"/>
        <xdr:cNvSpPr/>
      </xdr:nvSpPr>
      <xdr:spPr>
        <a:xfrm>
          <a:off x="21272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89916</xdr:rowOff>
    </xdr:from>
    <xdr:to>
      <xdr:col>116</xdr:col>
      <xdr:colOff>63500</xdr:colOff>
      <xdr:row>36</xdr:row>
      <xdr:rowOff>57912</xdr:rowOff>
    </xdr:to>
    <xdr:cxnSp macro="">
      <xdr:nvCxnSpPr>
        <xdr:cNvPr id="416" name="直線コネクタ 415"/>
        <xdr:cNvCxnSpPr/>
      </xdr:nvCxnSpPr>
      <xdr:spPr>
        <a:xfrm flipV="1">
          <a:off x="21323300" y="5747766"/>
          <a:ext cx="8382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27686</xdr:rowOff>
    </xdr:from>
    <xdr:to>
      <xdr:col>107</xdr:col>
      <xdr:colOff>101600</xdr:colOff>
      <xdr:row>36</xdr:row>
      <xdr:rowOff>129286</xdr:rowOff>
    </xdr:to>
    <xdr:sp macro="" textlink="">
      <xdr:nvSpPr>
        <xdr:cNvPr id="417" name="楕円 416"/>
        <xdr:cNvSpPr/>
      </xdr:nvSpPr>
      <xdr:spPr>
        <a:xfrm>
          <a:off x="20383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57912</xdr:rowOff>
    </xdr:from>
    <xdr:to>
      <xdr:col>111</xdr:col>
      <xdr:colOff>177800</xdr:colOff>
      <xdr:row>36</xdr:row>
      <xdr:rowOff>78486</xdr:rowOff>
    </xdr:to>
    <xdr:cxnSp macro="">
      <xdr:nvCxnSpPr>
        <xdr:cNvPr id="418" name="直線コネクタ 417"/>
        <xdr:cNvCxnSpPr/>
      </xdr:nvCxnSpPr>
      <xdr:spPr>
        <a:xfrm flipV="1">
          <a:off x="20434300" y="6230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125239</xdr:rowOff>
    </xdr:from>
    <xdr:ext cx="469744" cy="259045"/>
    <xdr:sp macro="" textlink="">
      <xdr:nvSpPr>
        <xdr:cNvPr id="421" name="n_1mainValue【認定こども園・幼稚園・保育所】&#10;一人当たり面積"/>
        <xdr:cNvSpPr txBox="1"/>
      </xdr:nvSpPr>
      <xdr:spPr>
        <a:xfrm>
          <a:off x="210757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145813</xdr:rowOff>
    </xdr:from>
    <xdr:ext cx="469744" cy="259045"/>
    <xdr:sp macro="" textlink="">
      <xdr:nvSpPr>
        <xdr:cNvPr id="422" name="n_2mainValue【認定こども園・幼稚園・保育所】&#10;一人当たり面積"/>
        <xdr:cNvSpPr txBox="1"/>
      </xdr:nvSpPr>
      <xdr:spPr>
        <a:xfrm>
          <a:off x="20199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2" name="楕円 461"/>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463" name="【学校施設】&#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464" name="楕円 463"/>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119199</xdr:rowOff>
    </xdr:to>
    <xdr:cxnSp macro="">
      <xdr:nvCxnSpPr>
        <xdr:cNvPr id="465" name="直線コネクタ 464"/>
        <xdr:cNvCxnSpPr/>
      </xdr:nvCxnSpPr>
      <xdr:spPr>
        <a:xfrm flipV="1">
          <a:off x="15481300" y="102118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105954</xdr:rowOff>
    </xdr:from>
    <xdr:to>
      <xdr:col>76</xdr:col>
      <xdr:colOff>165100</xdr:colOff>
      <xdr:row>60</xdr:row>
      <xdr:rowOff>36104</xdr:rowOff>
    </xdr:to>
    <xdr:sp macro="" textlink="">
      <xdr:nvSpPr>
        <xdr:cNvPr id="466" name="楕円 465"/>
        <xdr:cNvSpPr/>
      </xdr:nvSpPr>
      <xdr:spPr>
        <a:xfrm>
          <a:off x="14541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156754</xdr:rowOff>
    </xdr:to>
    <xdr:cxnSp macro="">
      <xdr:nvCxnSpPr>
        <xdr:cNvPr id="467" name="直線コネクタ 466"/>
        <xdr:cNvCxnSpPr/>
      </xdr:nvCxnSpPr>
      <xdr:spPr>
        <a:xfrm flipV="1">
          <a:off x="14592300" y="102347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68"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9"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161126</xdr:rowOff>
    </xdr:from>
    <xdr:ext cx="405111" cy="259045"/>
    <xdr:sp macro="" textlink="">
      <xdr:nvSpPr>
        <xdr:cNvPr id="470" name="n_1main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27231</xdr:rowOff>
    </xdr:from>
    <xdr:ext cx="405111" cy="259045"/>
    <xdr:sp macro="" textlink="">
      <xdr:nvSpPr>
        <xdr:cNvPr id="471" name="n_2mainValue【学校施設】&#10;有形固定資産減価償却率"/>
        <xdr:cNvSpPr txBox="1"/>
      </xdr:nvSpPr>
      <xdr:spPr>
        <a:xfrm>
          <a:off x="14389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160427</xdr:rowOff>
    </xdr:from>
    <xdr:to>
      <xdr:col>116</xdr:col>
      <xdr:colOff>114300</xdr:colOff>
      <xdr:row>60</xdr:row>
      <xdr:rowOff>90577</xdr:rowOff>
    </xdr:to>
    <xdr:sp macro="" textlink="">
      <xdr:nvSpPr>
        <xdr:cNvPr id="508" name="楕円 507"/>
        <xdr:cNvSpPr/>
      </xdr:nvSpPr>
      <xdr:spPr>
        <a:xfrm>
          <a:off x="22110700" y="10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11854</xdr:rowOff>
    </xdr:from>
    <xdr:ext cx="469744" cy="259045"/>
    <xdr:sp macro="" textlink="">
      <xdr:nvSpPr>
        <xdr:cNvPr id="509" name="【学校施設】&#10;一人当たり面積該当値テキスト"/>
        <xdr:cNvSpPr txBox="1"/>
      </xdr:nvSpPr>
      <xdr:spPr>
        <a:xfrm>
          <a:off x="22199600" y="1012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88646</xdr:rowOff>
    </xdr:from>
    <xdr:to>
      <xdr:col>112</xdr:col>
      <xdr:colOff>38100</xdr:colOff>
      <xdr:row>61</xdr:row>
      <xdr:rowOff>18796</xdr:rowOff>
    </xdr:to>
    <xdr:sp macro="" textlink="">
      <xdr:nvSpPr>
        <xdr:cNvPr id="510" name="楕円 509"/>
        <xdr:cNvSpPr/>
      </xdr:nvSpPr>
      <xdr:spPr>
        <a:xfrm>
          <a:off x="21272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39777</xdr:rowOff>
    </xdr:from>
    <xdr:to>
      <xdr:col>116</xdr:col>
      <xdr:colOff>63500</xdr:colOff>
      <xdr:row>60</xdr:row>
      <xdr:rowOff>139446</xdr:rowOff>
    </xdr:to>
    <xdr:cxnSp macro="">
      <xdr:nvCxnSpPr>
        <xdr:cNvPr id="511" name="直線コネクタ 510"/>
        <xdr:cNvCxnSpPr/>
      </xdr:nvCxnSpPr>
      <xdr:spPr>
        <a:xfrm flipV="1">
          <a:off x="21323300" y="10326777"/>
          <a:ext cx="8382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112420</xdr:rowOff>
    </xdr:from>
    <xdr:to>
      <xdr:col>107</xdr:col>
      <xdr:colOff>101600</xdr:colOff>
      <xdr:row>61</xdr:row>
      <xdr:rowOff>42570</xdr:rowOff>
    </xdr:to>
    <xdr:sp macro="" textlink="">
      <xdr:nvSpPr>
        <xdr:cNvPr id="512" name="楕円 511"/>
        <xdr:cNvSpPr/>
      </xdr:nvSpPr>
      <xdr:spPr>
        <a:xfrm>
          <a:off x="20383500" y="103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139446</xdr:rowOff>
    </xdr:from>
    <xdr:to>
      <xdr:col>111</xdr:col>
      <xdr:colOff>177800</xdr:colOff>
      <xdr:row>60</xdr:row>
      <xdr:rowOff>163220</xdr:rowOff>
    </xdr:to>
    <xdr:cxnSp macro="">
      <xdr:nvCxnSpPr>
        <xdr:cNvPr id="513" name="直線コネクタ 512"/>
        <xdr:cNvCxnSpPr/>
      </xdr:nvCxnSpPr>
      <xdr:spPr>
        <a:xfrm flipV="1">
          <a:off x="20434300" y="1042644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14"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35323</xdr:rowOff>
    </xdr:from>
    <xdr:ext cx="469744" cy="259045"/>
    <xdr:sp macro="" textlink="">
      <xdr:nvSpPr>
        <xdr:cNvPr id="516" name="n_1mainValue【学校施設】&#10;一人当たり面積"/>
        <xdr:cNvSpPr txBox="1"/>
      </xdr:nvSpPr>
      <xdr:spPr>
        <a:xfrm>
          <a:off x="21075727" y="1015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59097</xdr:rowOff>
    </xdr:from>
    <xdr:ext cx="469744" cy="259045"/>
    <xdr:sp macro="" textlink="">
      <xdr:nvSpPr>
        <xdr:cNvPr id="517" name="n_2mainValue【学校施設】&#10;一人当たり面積"/>
        <xdr:cNvSpPr txBox="1"/>
      </xdr:nvSpPr>
      <xdr:spPr>
        <a:xfrm>
          <a:off x="20199427" y="101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6" name="テキスト ボックス 5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4" name="テキスト ボックス 5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8" name="直線コネクタ 55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0" name="直線コネクタ 55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3"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5" name="フローチャート: 判断 56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6" name="フローチャート: 判断 56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2" name="楕円 571"/>
        <xdr:cNvSpPr/>
      </xdr:nvSpPr>
      <xdr:spPr>
        <a:xfrm>
          <a:off x="16268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9541</xdr:rowOff>
    </xdr:from>
    <xdr:ext cx="405111" cy="259045"/>
    <xdr:sp macro="" textlink="">
      <xdr:nvSpPr>
        <xdr:cNvPr id="573" name="【公民館】&#10;有形固定資産減価償却率該当値テキスト"/>
        <xdr:cNvSpPr txBox="1"/>
      </xdr:nvSpPr>
      <xdr:spPr>
        <a:xfrm>
          <a:off x="16357600" y="1766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168275</xdr:rowOff>
    </xdr:from>
    <xdr:to>
      <xdr:col>81</xdr:col>
      <xdr:colOff>101600</xdr:colOff>
      <xdr:row>104</xdr:row>
      <xdr:rowOff>98425</xdr:rowOff>
    </xdr:to>
    <xdr:sp macro="" textlink="">
      <xdr:nvSpPr>
        <xdr:cNvPr id="574" name="楕円 573"/>
        <xdr:cNvSpPr/>
      </xdr:nvSpPr>
      <xdr:spPr>
        <a:xfrm>
          <a:off x="15430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81914</xdr:rowOff>
    </xdr:from>
    <xdr:to>
      <xdr:col>85</xdr:col>
      <xdr:colOff>127000</xdr:colOff>
      <xdr:row>104</xdr:row>
      <xdr:rowOff>47625</xdr:rowOff>
    </xdr:to>
    <xdr:cxnSp macro="">
      <xdr:nvCxnSpPr>
        <xdr:cNvPr id="575" name="直線コネクタ 574"/>
        <xdr:cNvCxnSpPr/>
      </xdr:nvCxnSpPr>
      <xdr:spPr>
        <a:xfrm flipV="1">
          <a:off x="15481300" y="1774126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38736</xdr:rowOff>
    </xdr:from>
    <xdr:to>
      <xdr:col>76</xdr:col>
      <xdr:colOff>165100</xdr:colOff>
      <xdr:row>104</xdr:row>
      <xdr:rowOff>140336</xdr:rowOff>
    </xdr:to>
    <xdr:sp macro="" textlink="">
      <xdr:nvSpPr>
        <xdr:cNvPr id="576" name="楕円 575"/>
        <xdr:cNvSpPr/>
      </xdr:nvSpPr>
      <xdr:spPr>
        <a:xfrm>
          <a:off x="14541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47625</xdr:rowOff>
    </xdr:from>
    <xdr:to>
      <xdr:col>81</xdr:col>
      <xdr:colOff>50800</xdr:colOff>
      <xdr:row>104</xdr:row>
      <xdr:rowOff>89536</xdr:rowOff>
    </xdr:to>
    <xdr:cxnSp macro="">
      <xdr:nvCxnSpPr>
        <xdr:cNvPr id="577" name="直線コネクタ 576"/>
        <xdr:cNvCxnSpPr/>
      </xdr:nvCxnSpPr>
      <xdr:spPr>
        <a:xfrm flipV="1">
          <a:off x="14592300" y="17878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578"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7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89552</xdr:rowOff>
    </xdr:from>
    <xdr:ext cx="405111" cy="259045"/>
    <xdr:sp macro="" textlink="">
      <xdr:nvSpPr>
        <xdr:cNvPr id="580" name="n_1mainValue【公民館】&#10;有形固定資産減価償却率"/>
        <xdr:cNvSpPr txBox="1"/>
      </xdr:nvSpPr>
      <xdr:spPr>
        <a:xfrm>
          <a:off x="15266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131463</xdr:rowOff>
    </xdr:from>
    <xdr:ext cx="405111" cy="259045"/>
    <xdr:sp macro="" textlink="">
      <xdr:nvSpPr>
        <xdr:cNvPr id="581" name="n_2mainValue【公民館】&#10;有形固定資産減価償却率"/>
        <xdr:cNvSpPr txBox="1"/>
      </xdr:nvSpPr>
      <xdr:spPr>
        <a:xfrm>
          <a:off x="14389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7" name="直線コネクタ 606"/>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9" name="直線コネクタ 60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0"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1" name="直線コネクタ 610"/>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12"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3" name="フローチャート: 判断 61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4" name="フローチャート: 判断 613"/>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5" name="フローチャート: 判断 614"/>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23768</xdr:rowOff>
    </xdr:from>
    <xdr:to>
      <xdr:col>116</xdr:col>
      <xdr:colOff>114300</xdr:colOff>
      <xdr:row>106</xdr:row>
      <xdr:rowOff>125368</xdr:rowOff>
    </xdr:to>
    <xdr:sp macro="" textlink="">
      <xdr:nvSpPr>
        <xdr:cNvPr id="621" name="楕円 620"/>
        <xdr:cNvSpPr/>
      </xdr:nvSpPr>
      <xdr:spPr>
        <a:xfrm>
          <a:off x="22110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2195</xdr:rowOff>
    </xdr:from>
    <xdr:ext cx="469744" cy="259045"/>
    <xdr:sp macro="" textlink="">
      <xdr:nvSpPr>
        <xdr:cNvPr id="622" name="【公民館】&#10;一人当たり面積該当値テキスト"/>
        <xdr:cNvSpPr txBox="1"/>
      </xdr:nvSpPr>
      <xdr:spPr>
        <a:xfrm>
          <a:off x="22199600"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623" name="楕円 622"/>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106</xdr:row>
      <xdr:rowOff>74568</xdr:rowOff>
    </xdr:to>
    <xdr:cxnSp macro="">
      <xdr:nvCxnSpPr>
        <xdr:cNvPr id="624" name="直線コネクタ 623"/>
        <xdr:cNvCxnSpPr/>
      </xdr:nvCxnSpPr>
      <xdr:spPr>
        <a:xfrm>
          <a:off x="21323300" y="18147030"/>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107043</xdr:rowOff>
    </xdr:from>
    <xdr:to>
      <xdr:col>107</xdr:col>
      <xdr:colOff>101600</xdr:colOff>
      <xdr:row>106</xdr:row>
      <xdr:rowOff>37193</xdr:rowOff>
    </xdr:to>
    <xdr:sp macro="" textlink="">
      <xdr:nvSpPr>
        <xdr:cNvPr id="625" name="楕円 624"/>
        <xdr:cNvSpPr/>
      </xdr:nvSpPr>
      <xdr:spPr>
        <a:xfrm>
          <a:off x="2038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157843</xdr:rowOff>
    </xdr:to>
    <xdr:cxnSp macro="">
      <xdr:nvCxnSpPr>
        <xdr:cNvPr id="626" name="直線コネクタ 625"/>
        <xdr:cNvCxnSpPr/>
      </xdr:nvCxnSpPr>
      <xdr:spPr>
        <a:xfrm flipV="1">
          <a:off x="20434300" y="181470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627"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628" name="n_2ave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40657</xdr:rowOff>
    </xdr:from>
    <xdr:ext cx="469744" cy="259045"/>
    <xdr:sp macro="" textlink="">
      <xdr:nvSpPr>
        <xdr:cNvPr id="629" name="n_1main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53720</xdr:rowOff>
    </xdr:from>
    <xdr:ext cx="469744" cy="259045"/>
    <xdr:sp macro="" textlink="">
      <xdr:nvSpPr>
        <xdr:cNvPr id="630" name="n_2mainValue【公民館】&#10;一人当たり面積"/>
        <xdr:cNvSpPr txBox="1"/>
      </xdr:nvSpPr>
      <xdr:spPr>
        <a:xfrm>
          <a:off x="20199427" y="178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見ると、道路・橋りょうについては類似団体平均を大きく下回っている。これは、過疎自立促進計画に基づき町道の改修や補修を定期的に実施している事が要因と考えられる。また各項目に渡る人口１人当たりの面積・延長については人口減少が著しいため、いずれも高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88646</xdr:rowOff>
    </xdr:from>
    <xdr:to>
      <xdr:col>24</xdr:col>
      <xdr:colOff>114300</xdr:colOff>
      <xdr:row>58</xdr:row>
      <xdr:rowOff>18796</xdr:rowOff>
    </xdr:to>
    <xdr:sp macro="" textlink="">
      <xdr:nvSpPr>
        <xdr:cNvPr id="86" name="楕円 85"/>
        <xdr:cNvSpPr/>
      </xdr:nvSpPr>
      <xdr:spPr>
        <a:xfrm>
          <a:off x="4584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111523</xdr:rowOff>
    </xdr:from>
    <xdr:ext cx="405111" cy="259045"/>
    <xdr:sp macro="" textlink="">
      <xdr:nvSpPr>
        <xdr:cNvPr id="87" name="【体育館・プール】&#10;有形固定資産減価償却率該当値テキスト"/>
        <xdr:cNvSpPr txBox="1"/>
      </xdr:nvSpPr>
      <xdr:spPr>
        <a:xfrm>
          <a:off x="4673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88" name="楕円 87"/>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139446</xdr:rowOff>
    </xdr:from>
    <xdr:to>
      <xdr:col>24</xdr:col>
      <xdr:colOff>63500</xdr:colOff>
      <xdr:row>58</xdr:row>
      <xdr:rowOff>0</xdr:rowOff>
    </xdr:to>
    <xdr:cxnSp macro="">
      <xdr:nvCxnSpPr>
        <xdr:cNvPr id="89" name="直線コネクタ 88"/>
        <xdr:cNvCxnSpPr/>
      </xdr:nvCxnSpPr>
      <xdr:spPr>
        <a:xfrm flipV="1">
          <a:off x="3797300" y="99120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159512</xdr:rowOff>
    </xdr:from>
    <xdr:to>
      <xdr:col>15</xdr:col>
      <xdr:colOff>101600</xdr:colOff>
      <xdr:row>58</xdr:row>
      <xdr:rowOff>89662</xdr:rowOff>
    </xdr:to>
    <xdr:sp macro="" textlink="">
      <xdr:nvSpPr>
        <xdr:cNvPr id="90" name="楕円 89"/>
        <xdr:cNvSpPr/>
      </xdr:nvSpPr>
      <xdr:spPr>
        <a:xfrm>
          <a:off x="2857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38862</xdr:rowOff>
    </xdr:to>
    <xdr:cxnSp macro="">
      <xdr:nvCxnSpPr>
        <xdr:cNvPr id="91" name="直線コネクタ 90"/>
        <xdr:cNvCxnSpPr/>
      </xdr:nvCxnSpPr>
      <xdr:spPr>
        <a:xfrm flipV="1">
          <a:off x="2908300" y="99441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67327</xdr:rowOff>
    </xdr:from>
    <xdr:ext cx="405111" cy="259045"/>
    <xdr:sp macro="" textlink="">
      <xdr:nvSpPr>
        <xdr:cNvPr id="92" name="n_1mainValue【体育館・プー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106189</xdr:rowOff>
    </xdr:from>
    <xdr:ext cx="405111" cy="259045"/>
    <xdr:sp macro="" textlink="">
      <xdr:nvSpPr>
        <xdr:cNvPr id="93" name="n_2mainValue【体育館・プール】&#10;有形固定資産減価償却率"/>
        <xdr:cNvSpPr txBox="1"/>
      </xdr:nvSpPr>
      <xdr:spPr>
        <a:xfrm>
          <a:off x="27057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7" name="直線コネクタ 11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9" name="直線コネクタ 11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2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21" name="直線コネクタ 12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12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3" name="フローチャート: 判断 12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4" name="フローチャート: 判断 12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5"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6" name="フローチャート: 判断 125"/>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7"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104140</xdr:rowOff>
    </xdr:from>
    <xdr:to>
      <xdr:col>55</xdr:col>
      <xdr:colOff>50800</xdr:colOff>
      <xdr:row>62</xdr:row>
      <xdr:rowOff>34290</xdr:rowOff>
    </xdr:to>
    <xdr:sp macro="" textlink="">
      <xdr:nvSpPr>
        <xdr:cNvPr id="133" name="楕円 132"/>
        <xdr:cNvSpPr/>
      </xdr:nvSpPr>
      <xdr:spPr>
        <a:xfrm>
          <a:off x="104267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82567</xdr:rowOff>
    </xdr:from>
    <xdr:ext cx="469744" cy="259045"/>
    <xdr:sp macro="" textlink="">
      <xdr:nvSpPr>
        <xdr:cNvPr id="134" name="【体育館・プール】&#10;一人当たり面積該当値テキスト"/>
        <xdr:cNvSpPr txBox="1"/>
      </xdr:nvSpPr>
      <xdr:spPr>
        <a:xfrm>
          <a:off x="10515600"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113030</xdr:rowOff>
    </xdr:from>
    <xdr:to>
      <xdr:col>50</xdr:col>
      <xdr:colOff>165100</xdr:colOff>
      <xdr:row>62</xdr:row>
      <xdr:rowOff>43180</xdr:rowOff>
    </xdr:to>
    <xdr:sp macro="" textlink="">
      <xdr:nvSpPr>
        <xdr:cNvPr id="135" name="楕円 134"/>
        <xdr:cNvSpPr/>
      </xdr:nvSpPr>
      <xdr:spPr>
        <a:xfrm>
          <a:off x="958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154940</xdr:rowOff>
    </xdr:from>
    <xdr:to>
      <xdr:col>55</xdr:col>
      <xdr:colOff>0</xdr:colOff>
      <xdr:row>61</xdr:row>
      <xdr:rowOff>163830</xdr:rowOff>
    </xdr:to>
    <xdr:cxnSp macro="">
      <xdr:nvCxnSpPr>
        <xdr:cNvPr id="136" name="直線コネクタ 135"/>
        <xdr:cNvCxnSpPr/>
      </xdr:nvCxnSpPr>
      <xdr:spPr>
        <a:xfrm flipV="1">
          <a:off x="9639300" y="1061339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123190</xdr:rowOff>
    </xdr:from>
    <xdr:to>
      <xdr:col>46</xdr:col>
      <xdr:colOff>38100</xdr:colOff>
      <xdr:row>62</xdr:row>
      <xdr:rowOff>53340</xdr:rowOff>
    </xdr:to>
    <xdr:sp macro="" textlink="">
      <xdr:nvSpPr>
        <xdr:cNvPr id="137" name="楕円 136"/>
        <xdr:cNvSpPr/>
      </xdr:nvSpPr>
      <xdr:spPr>
        <a:xfrm>
          <a:off x="86995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163830</xdr:rowOff>
    </xdr:from>
    <xdr:to>
      <xdr:col>50</xdr:col>
      <xdr:colOff>114300</xdr:colOff>
      <xdr:row>62</xdr:row>
      <xdr:rowOff>2540</xdr:rowOff>
    </xdr:to>
    <xdr:cxnSp macro="">
      <xdr:nvCxnSpPr>
        <xdr:cNvPr id="138" name="直線コネクタ 137"/>
        <xdr:cNvCxnSpPr/>
      </xdr:nvCxnSpPr>
      <xdr:spPr>
        <a:xfrm flipV="1">
          <a:off x="8750300" y="106222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34307</xdr:rowOff>
    </xdr:from>
    <xdr:ext cx="469744" cy="259045"/>
    <xdr:sp macro="" textlink="">
      <xdr:nvSpPr>
        <xdr:cNvPr id="139" name="n_1mainValue【体育館・プール】&#10;一人当たり面積"/>
        <xdr:cNvSpPr txBox="1"/>
      </xdr:nvSpPr>
      <xdr:spPr>
        <a:xfrm>
          <a:off x="9391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140" name="n_2mainValue【体育館・プール】&#10;一人当たり面積"/>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2" name="テキスト ボックス 1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2" name="テキスト ボックス 1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6" name="直線コネクタ 165"/>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7"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8" name="直線コネクタ 16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0" name="直線コネクタ 1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171"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72" name="フローチャート: 判断 171"/>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73" name="フローチャート: 判断 172"/>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174"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75" name="フローチャート: 判断 174"/>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176" name="n_2ave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xdr:rowOff>
    </xdr:from>
    <xdr:to>
      <xdr:col>24</xdr:col>
      <xdr:colOff>114300</xdr:colOff>
      <xdr:row>81</xdr:row>
      <xdr:rowOff>103595</xdr:rowOff>
    </xdr:to>
    <xdr:sp macro="" textlink="">
      <xdr:nvSpPr>
        <xdr:cNvPr id="182" name="楕円 181"/>
        <xdr:cNvSpPr/>
      </xdr:nvSpPr>
      <xdr:spPr>
        <a:xfrm>
          <a:off x="45847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24872</xdr:rowOff>
    </xdr:from>
    <xdr:ext cx="405111" cy="259045"/>
    <xdr:sp macro="" textlink="">
      <xdr:nvSpPr>
        <xdr:cNvPr id="183" name="【福祉施設】&#10;有形固定資産減価償却率該当値テキスト"/>
        <xdr:cNvSpPr txBox="1"/>
      </xdr:nvSpPr>
      <xdr:spPr>
        <a:xfrm>
          <a:off x="4673600" y="137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29755</xdr:rowOff>
    </xdr:from>
    <xdr:to>
      <xdr:col>20</xdr:col>
      <xdr:colOff>38100</xdr:colOff>
      <xdr:row>81</xdr:row>
      <xdr:rowOff>131355</xdr:rowOff>
    </xdr:to>
    <xdr:sp macro="" textlink="">
      <xdr:nvSpPr>
        <xdr:cNvPr id="184" name="楕円 183"/>
        <xdr:cNvSpPr/>
      </xdr:nvSpPr>
      <xdr:spPr>
        <a:xfrm>
          <a:off x="3746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52795</xdr:rowOff>
    </xdr:from>
    <xdr:to>
      <xdr:col>24</xdr:col>
      <xdr:colOff>63500</xdr:colOff>
      <xdr:row>81</xdr:row>
      <xdr:rowOff>80555</xdr:rowOff>
    </xdr:to>
    <xdr:cxnSp macro="">
      <xdr:nvCxnSpPr>
        <xdr:cNvPr id="185" name="直線コネクタ 184"/>
        <xdr:cNvCxnSpPr/>
      </xdr:nvCxnSpPr>
      <xdr:spPr>
        <a:xfrm flipV="1">
          <a:off x="3797300" y="139402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59145</xdr:rowOff>
    </xdr:from>
    <xdr:to>
      <xdr:col>15</xdr:col>
      <xdr:colOff>101600</xdr:colOff>
      <xdr:row>81</xdr:row>
      <xdr:rowOff>160745</xdr:rowOff>
    </xdr:to>
    <xdr:sp macro="" textlink="">
      <xdr:nvSpPr>
        <xdr:cNvPr id="186" name="楕円 185"/>
        <xdr:cNvSpPr/>
      </xdr:nvSpPr>
      <xdr:spPr>
        <a:xfrm>
          <a:off x="2857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80555</xdr:rowOff>
    </xdr:from>
    <xdr:to>
      <xdr:col>19</xdr:col>
      <xdr:colOff>177800</xdr:colOff>
      <xdr:row>81</xdr:row>
      <xdr:rowOff>109945</xdr:rowOff>
    </xdr:to>
    <xdr:cxnSp macro="">
      <xdr:nvCxnSpPr>
        <xdr:cNvPr id="187" name="直線コネクタ 186"/>
        <xdr:cNvCxnSpPr/>
      </xdr:nvCxnSpPr>
      <xdr:spPr>
        <a:xfrm flipV="1">
          <a:off x="2908300" y="139680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147882</xdr:rowOff>
    </xdr:from>
    <xdr:ext cx="405111" cy="259045"/>
    <xdr:sp macro="" textlink="">
      <xdr:nvSpPr>
        <xdr:cNvPr id="188" name="n_1mainValue【福祉施設】&#10;有形固定資産減価償却率"/>
        <xdr:cNvSpPr txBox="1"/>
      </xdr:nvSpPr>
      <xdr:spPr>
        <a:xfrm>
          <a:off x="35820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5822</xdr:rowOff>
    </xdr:from>
    <xdr:ext cx="405111" cy="259045"/>
    <xdr:sp macro="" textlink="">
      <xdr:nvSpPr>
        <xdr:cNvPr id="189" name="n_2mainValue【福祉施設】&#10;有形固定資産減価償却率"/>
        <xdr:cNvSpPr txBox="1"/>
      </xdr:nvSpPr>
      <xdr:spPr>
        <a:xfrm>
          <a:off x="2705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15" name="直線コネクタ 214"/>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16"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17" name="直線コネクタ 216"/>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18"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9" name="直線コネクタ 218"/>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220" name="【福祉施設】&#10;一人当たり面積平均値テキスト"/>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21" name="フローチャート: 判断 220"/>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22" name="フローチャート: 判断 221"/>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23"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24" name="フローチャート: 判断 223"/>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25"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150586</xdr:rowOff>
    </xdr:from>
    <xdr:to>
      <xdr:col>55</xdr:col>
      <xdr:colOff>50800</xdr:colOff>
      <xdr:row>83</xdr:row>
      <xdr:rowOff>80736</xdr:rowOff>
    </xdr:to>
    <xdr:sp macro="" textlink="">
      <xdr:nvSpPr>
        <xdr:cNvPr id="231" name="楕円 230"/>
        <xdr:cNvSpPr/>
      </xdr:nvSpPr>
      <xdr:spPr>
        <a:xfrm>
          <a:off x="10426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129013</xdr:rowOff>
    </xdr:from>
    <xdr:ext cx="469744" cy="259045"/>
    <xdr:sp macro="" textlink="">
      <xdr:nvSpPr>
        <xdr:cNvPr id="232" name="【福祉施設】&#10;一人当たり面積該当値テキスト"/>
        <xdr:cNvSpPr txBox="1"/>
      </xdr:nvSpPr>
      <xdr:spPr>
        <a:xfrm>
          <a:off x="105156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163649</xdr:rowOff>
    </xdr:from>
    <xdr:to>
      <xdr:col>50</xdr:col>
      <xdr:colOff>165100</xdr:colOff>
      <xdr:row>83</xdr:row>
      <xdr:rowOff>93799</xdr:rowOff>
    </xdr:to>
    <xdr:sp macro="" textlink="">
      <xdr:nvSpPr>
        <xdr:cNvPr id="233" name="楕円 232"/>
        <xdr:cNvSpPr/>
      </xdr:nvSpPr>
      <xdr:spPr>
        <a:xfrm>
          <a:off x="958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29936</xdr:rowOff>
    </xdr:from>
    <xdr:to>
      <xdr:col>55</xdr:col>
      <xdr:colOff>0</xdr:colOff>
      <xdr:row>83</xdr:row>
      <xdr:rowOff>42999</xdr:rowOff>
    </xdr:to>
    <xdr:cxnSp macro="">
      <xdr:nvCxnSpPr>
        <xdr:cNvPr id="234" name="直線コネクタ 233"/>
        <xdr:cNvCxnSpPr/>
      </xdr:nvCxnSpPr>
      <xdr:spPr>
        <a:xfrm flipV="1">
          <a:off x="9639300" y="142602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8527</xdr:rowOff>
    </xdr:from>
    <xdr:to>
      <xdr:col>46</xdr:col>
      <xdr:colOff>38100</xdr:colOff>
      <xdr:row>83</xdr:row>
      <xdr:rowOff>110127</xdr:rowOff>
    </xdr:to>
    <xdr:sp macro="" textlink="">
      <xdr:nvSpPr>
        <xdr:cNvPr id="235" name="楕円 234"/>
        <xdr:cNvSpPr/>
      </xdr:nvSpPr>
      <xdr:spPr>
        <a:xfrm>
          <a:off x="8699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42999</xdr:rowOff>
    </xdr:from>
    <xdr:to>
      <xdr:col>50</xdr:col>
      <xdr:colOff>114300</xdr:colOff>
      <xdr:row>83</xdr:row>
      <xdr:rowOff>59327</xdr:rowOff>
    </xdr:to>
    <xdr:cxnSp macro="">
      <xdr:nvCxnSpPr>
        <xdr:cNvPr id="236" name="直線コネクタ 235"/>
        <xdr:cNvCxnSpPr/>
      </xdr:nvCxnSpPr>
      <xdr:spPr>
        <a:xfrm flipV="1">
          <a:off x="8750300" y="142733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84926</xdr:rowOff>
    </xdr:from>
    <xdr:ext cx="469744" cy="259045"/>
    <xdr:sp macro="" textlink="">
      <xdr:nvSpPr>
        <xdr:cNvPr id="237" name="n_1mainValue【福祉施設】&#10;一人当たり面積"/>
        <xdr:cNvSpPr txBox="1"/>
      </xdr:nvSpPr>
      <xdr:spPr>
        <a:xfrm>
          <a:off x="9391727" y="1431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101254</xdr:rowOff>
    </xdr:from>
    <xdr:ext cx="469744" cy="259045"/>
    <xdr:sp macro="" textlink="">
      <xdr:nvSpPr>
        <xdr:cNvPr id="238" name="n_2mainValue【福祉施設】&#10;一人当たり面積"/>
        <xdr:cNvSpPr txBox="1"/>
      </xdr:nvSpPr>
      <xdr:spPr>
        <a:xfrm>
          <a:off x="8515427" y="143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9" name="テキスト ボックス 24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0" name="直線コネクタ 2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1" name="テキスト ボックス 25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2" name="直線コネクタ 2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3" name="テキスト ボックス 2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4" name="直線コネクタ 2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5" name="テキスト ボックス 2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6" name="直線コネクタ 2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7" name="テキスト ボックス 25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61" name="直線コネクタ 260"/>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62"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63" name="直線コネクタ 262"/>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64"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65" name="直線コネクタ 264"/>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266" name="【市民会館】&#10;有形固定資産減価償却率平均値テキスト"/>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67" name="フローチャート: 判断 266"/>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68" name="フローチャート: 判断 267"/>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143273</xdr:rowOff>
    </xdr:from>
    <xdr:ext cx="405111" cy="259045"/>
    <xdr:sp macro="" textlink="">
      <xdr:nvSpPr>
        <xdr:cNvPr id="269" name="n_1aveValue【市民会館】&#10;有形固定資産減価償却率"/>
        <xdr:cNvSpPr txBox="1"/>
      </xdr:nvSpPr>
      <xdr:spPr>
        <a:xfrm>
          <a:off x="35820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270" name="フローチャート: 判断 269"/>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47262</xdr:rowOff>
    </xdr:from>
    <xdr:ext cx="405111" cy="259045"/>
    <xdr:sp macro="" textlink="">
      <xdr:nvSpPr>
        <xdr:cNvPr id="271" name="n_2aveValue【市民会館】&#10;有形固定資産減価償却率"/>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277" name="楕円 276"/>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31766</xdr:rowOff>
    </xdr:from>
    <xdr:ext cx="405111" cy="259045"/>
    <xdr:sp macro="" textlink="">
      <xdr:nvSpPr>
        <xdr:cNvPr id="278" name="【市民会館】&#10;有形固定資産減価償却率該当値テキスト"/>
        <xdr:cNvSpPr txBox="1"/>
      </xdr:nvSpPr>
      <xdr:spPr>
        <a:xfrm>
          <a:off x="46736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144272</xdr:rowOff>
    </xdr:from>
    <xdr:to>
      <xdr:col>20</xdr:col>
      <xdr:colOff>38100</xdr:colOff>
      <xdr:row>101</xdr:row>
      <xdr:rowOff>74422</xdr:rowOff>
    </xdr:to>
    <xdr:sp macro="" textlink="">
      <xdr:nvSpPr>
        <xdr:cNvPr id="279" name="楕円 278"/>
        <xdr:cNvSpPr/>
      </xdr:nvSpPr>
      <xdr:spPr>
        <a:xfrm>
          <a:off x="3746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23622</xdr:rowOff>
    </xdr:to>
    <xdr:cxnSp macro="">
      <xdr:nvCxnSpPr>
        <xdr:cNvPr id="280" name="直線コネクタ 279"/>
        <xdr:cNvCxnSpPr/>
      </xdr:nvCxnSpPr>
      <xdr:spPr>
        <a:xfrm flipV="1">
          <a:off x="3797300" y="17312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xdr:rowOff>
    </xdr:from>
    <xdr:to>
      <xdr:col>15</xdr:col>
      <xdr:colOff>101600</xdr:colOff>
      <xdr:row>101</xdr:row>
      <xdr:rowOff>106426</xdr:rowOff>
    </xdr:to>
    <xdr:sp macro="" textlink="">
      <xdr:nvSpPr>
        <xdr:cNvPr id="281" name="楕円 280"/>
        <xdr:cNvSpPr/>
      </xdr:nvSpPr>
      <xdr:spPr>
        <a:xfrm>
          <a:off x="2857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23622</xdr:rowOff>
    </xdr:from>
    <xdr:to>
      <xdr:col>19</xdr:col>
      <xdr:colOff>177800</xdr:colOff>
      <xdr:row>101</xdr:row>
      <xdr:rowOff>55626</xdr:rowOff>
    </xdr:to>
    <xdr:cxnSp macro="">
      <xdr:nvCxnSpPr>
        <xdr:cNvPr id="282" name="直線コネクタ 281"/>
        <xdr:cNvCxnSpPr/>
      </xdr:nvCxnSpPr>
      <xdr:spPr>
        <a:xfrm flipV="1">
          <a:off x="2908300" y="17340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90949</xdr:rowOff>
    </xdr:from>
    <xdr:ext cx="405111" cy="259045"/>
    <xdr:sp macro="" textlink="">
      <xdr:nvSpPr>
        <xdr:cNvPr id="283" name="n_1mainValue【市民会館】&#10;有形固定資産減価償却率"/>
        <xdr:cNvSpPr txBox="1"/>
      </xdr:nvSpPr>
      <xdr:spPr>
        <a:xfrm>
          <a:off x="358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122953</xdr:rowOff>
    </xdr:from>
    <xdr:ext cx="405111" cy="259045"/>
    <xdr:sp macro="" textlink="">
      <xdr:nvSpPr>
        <xdr:cNvPr id="284" name="n_2mainValue【市民会館】&#10;有形固定資産減価償却率"/>
        <xdr:cNvSpPr txBox="1"/>
      </xdr:nvSpPr>
      <xdr:spPr>
        <a:xfrm>
          <a:off x="2705744" y="1709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5" name="直線コネクタ 29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6" name="テキスト ボックス 29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7" name="直線コネクタ 29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8" name="テキスト ボックス 29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9" name="直線コネクタ 29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0" name="テキスト ボックス 29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1" name="直線コネクタ 30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2" name="テキスト ボックス 30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3" name="直線コネクタ 30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4" name="テキスト ボックス 30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5" name="直線コネクタ 30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6" name="テキスト ボックス 30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10" name="直線コネクタ 309"/>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11"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12" name="直線コネクタ 311"/>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13"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14" name="直線コネクタ 313"/>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15"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16" name="フローチャート: 判断 315"/>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17" name="フローチャート: 判断 316"/>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85289</xdr:rowOff>
    </xdr:from>
    <xdr:ext cx="469744" cy="259045"/>
    <xdr:sp macro="" textlink="">
      <xdr:nvSpPr>
        <xdr:cNvPr id="318"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19" name="フローチャート: 判断 318"/>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20"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130448</xdr:rowOff>
    </xdr:from>
    <xdr:to>
      <xdr:col>55</xdr:col>
      <xdr:colOff>50800</xdr:colOff>
      <xdr:row>108</xdr:row>
      <xdr:rowOff>60598</xdr:rowOff>
    </xdr:to>
    <xdr:sp macro="" textlink="">
      <xdr:nvSpPr>
        <xdr:cNvPr id="326" name="楕円 325"/>
        <xdr:cNvSpPr/>
      </xdr:nvSpPr>
      <xdr:spPr>
        <a:xfrm>
          <a:off x="104267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108875</xdr:rowOff>
    </xdr:from>
    <xdr:ext cx="469744" cy="259045"/>
    <xdr:sp macro="" textlink="">
      <xdr:nvSpPr>
        <xdr:cNvPr id="327" name="【市民会館】&#10;一人当たり面積該当値テキスト"/>
        <xdr:cNvSpPr txBox="1"/>
      </xdr:nvSpPr>
      <xdr:spPr>
        <a:xfrm>
          <a:off x="10515600" y="1845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328" name="楕円 327"/>
        <xdr:cNvSpPr/>
      </xdr:nvSpPr>
      <xdr:spPr>
        <a:xfrm>
          <a:off x="958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9798</xdr:rowOff>
    </xdr:from>
    <xdr:to>
      <xdr:col>55</xdr:col>
      <xdr:colOff>0</xdr:colOff>
      <xdr:row>108</xdr:row>
      <xdr:rowOff>14151</xdr:rowOff>
    </xdr:to>
    <xdr:cxnSp macro="">
      <xdr:nvCxnSpPr>
        <xdr:cNvPr id="329" name="直線コネクタ 328"/>
        <xdr:cNvCxnSpPr/>
      </xdr:nvCxnSpPr>
      <xdr:spPr>
        <a:xfrm flipV="1">
          <a:off x="9639300" y="18526398"/>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139156</xdr:rowOff>
    </xdr:from>
    <xdr:to>
      <xdr:col>46</xdr:col>
      <xdr:colOff>38100</xdr:colOff>
      <xdr:row>108</xdr:row>
      <xdr:rowOff>69306</xdr:rowOff>
    </xdr:to>
    <xdr:sp macro="" textlink="">
      <xdr:nvSpPr>
        <xdr:cNvPr id="330" name="楕円 329"/>
        <xdr:cNvSpPr/>
      </xdr:nvSpPr>
      <xdr:spPr>
        <a:xfrm>
          <a:off x="8699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14151</xdr:rowOff>
    </xdr:from>
    <xdr:to>
      <xdr:col>50</xdr:col>
      <xdr:colOff>114300</xdr:colOff>
      <xdr:row>108</xdr:row>
      <xdr:rowOff>18506</xdr:rowOff>
    </xdr:to>
    <xdr:cxnSp macro="">
      <xdr:nvCxnSpPr>
        <xdr:cNvPr id="331" name="直線コネクタ 330"/>
        <xdr:cNvCxnSpPr/>
      </xdr:nvCxnSpPr>
      <xdr:spPr>
        <a:xfrm flipV="1">
          <a:off x="8750300" y="185307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56078</xdr:rowOff>
    </xdr:from>
    <xdr:ext cx="469744" cy="259045"/>
    <xdr:sp macro="" textlink="">
      <xdr:nvSpPr>
        <xdr:cNvPr id="332" name="n_1mainValue【市民会館】&#10;一人当たり面積"/>
        <xdr:cNvSpPr txBox="1"/>
      </xdr:nvSpPr>
      <xdr:spPr>
        <a:xfrm>
          <a:off x="9391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60433</xdr:rowOff>
    </xdr:from>
    <xdr:ext cx="469744" cy="259045"/>
    <xdr:sp macro="" textlink="">
      <xdr:nvSpPr>
        <xdr:cNvPr id="333" name="n_2mainValue【市民会館】&#10;一人当たり面積"/>
        <xdr:cNvSpPr txBox="1"/>
      </xdr:nvSpPr>
      <xdr:spPr>
        <a:xfrm>
          <a:off x="85154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2" name="テキスト ボックス 3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0" name="テキスト ボックス 3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74" name="直線コネクタ 373"/>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75"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76" name="直線コネクタ 37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77"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78" name="直線コネクタ 377"/>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79"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80" name="フローチャート: 判断 379"/>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81" name="フローチャート: 判断 380"/>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382"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83" name="フローチャート: 判断 382"/>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84"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390" name="楕円 389"/>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391" name="【保健センター・保健所】&#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392" name="楕円 391"/>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393" name="直線コネクタ 392"/>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394" name="楕円 393"/>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395" name="直線コネクタ 394"/>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96"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397" name="n_2mainValue【保健センター・保健所】&#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19" name="直線コネクタ 418"/>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2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21" name="直線コネクタ 42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22"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23" name="直線コネクタ 422"/>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24"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25" name="フローチャート: 判断 424"/>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26" name="フローチャート: 判断 425"/>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427"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428" name="フローチャート: 判断 427"/>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429"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35" name="楕円 43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36"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437" name="楕円 436"/>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61722</xdr:rowOff>
    </xdr:to>
    <xdr:cxnSp macro="">
      <xdr:nvCxnSpPr>
        <xdr:cNvPr id="438" name="直線コネクタ 437"/>
        <xdr:cNvCxnSpPr/>
      </xdr:nvCxnSpPr>
      <xdr:spPr>
        <a:xfrm flipV="1">
          <a:off x="21323300" y="10858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439" name="楕円 438"/>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66294</xdr:rowOff>
    </xdr:to>
    <xdr:cxnSp macro="">
      <xdr:nvCxnSpPr>
        <xdr:cNvPr id="440" name="直線コネクタ 439"/>
        <xdr:cNvCxnSpPr/>
      </xdr:nvCxnSpPr>
      <xdr:spPr>
        <a:xfrm flipV="1">
          <a:off x="20434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103649</xdr:rowOff>
    </xdr:from>
    <xdr:ext cx="469744" cy="259045"/>
    <xdr:sp macro="" textlink="">
      <xdr:nvSpPr>
        <xdr:cNvPr id="441"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442" name="n_2mainValue【保健センター・保健所】&#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3" name="テキスト ボックス 4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4" name="直線コネクタ 4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5" name="テキスト ボックス 4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6" name="直線コネクタ 4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7" name="テキスト ボックス 4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8" name="直線コネクタ 4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9" name="テキスト ボックス 4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0" name="直線コネクタ 4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1" name="テキスト ボックス 4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2" name="直線コネクタ 4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3" name="テキスト ボックス 4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67" name="直線コネクタ 466"/>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68"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69" name="直線コネクタ 468"/>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70"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71" name="直線コネクタ 47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72"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73" name="フローチャート: 判断 472"/>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74" name="フローチャート: 判断 473"/>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142891</xdr:rowOff>
    </xdr:from>
    <xdr:ext cx="405111" cy="259045"/>
    <xdr:sp macro="" textlink="">
      <xdr:nvSpPr>
        <xdr:cNvPr id="475"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76" name="フローチャート: 判断 475"/>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64788</xdr:rowOff>
    </xdr:from>
    <xdr:ext cx="405111" cy="259045"/>
    <xdr:sp macro="" textlink="">
      <xdr:nvSpPr>
        <xdr:cNvPr id="477" name="n_2aveValue【消防施設】&#10;有形固定資産減価償却率"/>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483" name="楕円 482"/>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05111" cy="259045"/>
    <xdr:sp macro="" textlink="">
      <xdr:nvSpPr>
        <xdr:cNvPr id="484" name="【消防施設】&#10;有形固定資産減価償却率該当値テキスト"/>
        <xdr:cNvSpPr txBox="1"/>
      </xdr:nvSpPr>
      <xdr:spPr>
        <a:xfrm>
          <a:off x="16357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170180</xdr:rowOff>
    </xdr:from>
    <xdr:to>
      <xdr:col>81</xdr:col>
      <xdr:colOff>101600</xdr:colOff>
      <xdr:row>78</xdr:row>
      <xdr:rowOff>100330</xdr:rowOff>
    </xdr:to>
    <xdr:sp macro="" textlink="">
      <xdr:nvSpPr>
        <xdr:cNvPr id="485" name="楕円 484"/>
        <xdr:cNvSpPr/>
      </xdr:nvSpPr>
      <xdr:spPr>
        <a:xfrm>
          <a:off x="15430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49530</xdr:rowOff>
    </xdr:to>
    <xdr:cxnSp macro="">
      <xdr:nvCxnSpPr>
        <xdr:cNvPr id="486" name="直線コネクタ 485"/>
        <xdr:cNvCxnSpPr/>
      </xdr:nvCxnSpPr>
      <xdr:spPr>
        <a:xfrm flipV="1">
          <a:off x="15481300" y="13411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13970</xdr:rowOff>
    </xdr:from>
    <xdr:to>
      <xdr:col>76</xdr:col>
      <xdr:colOff>165100</xdr:colOff>
      <xdr:row>78</xdr:row>
      <xdr:rowOff>115570</xdr:rowOff>
    </xdr:to>
    <xdr:sp macro="" textlink="">
      <xdr:nvSpPr>
        <xdr:cNvPr id="487" name="楕円 486"/>
        <xdr:cNvSpPr/>
      </xdr:nvSpPr>
      <xdr:spPr>
        <a:xfrm>
          <a:off x="14541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49530</xdr:rowOff>
    </xdr:from>
    <xdr:to>
      <xdr:col>81</xdr:col>
      <xdr:colOff>50800</xdr:colOff>
      <xdr:row>78</xdr:row>
      <xdr:rowOff>64770</xdr:rowOff>
    </xdr:to>
    <xdr:cxnSp macro="">
      <xdr:nvCxnSpPr>
        <xdr:cNvPr id="488" name="直線コネクタ 487"/>
        <xdr:cNvCxnSpPr/>
      </xdr:nvCxnSpPr>
      <xdr:spPr>
        <a:xfrm flipV="1">
          <a:off x="14592300" y="13422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116857</xdr:rowOff>
    </xdr:from>
    <xdr:ext cx="405111" cy="259045"/>
    <xdr:sp macro="" textlink="">
      <xdr:nvSpPr>
        <xdr:cNvPr id="489" name="n_1mainValue【消防施設】&#10;有形固定資産減価償却率"/>
        <xdr:cNvSpPr txBox="1"/>
      </xdr:nvSpPr>
      <xdr:spPr>
        <a:xfrm>
          <a:off x="15266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132097</xdr:rowOff>
    </xdr:from>
    <xdr:ext cx="405111" cy="259045"/>
    <xdr:sp macro="" textlink="">
      <xdr:nvSpPr>
        <xdr:cNvPr id="490" name="n_2mainValue【消防施設】&#10;有形固定資産減価償却率"/>
        <xdr:cNvSpPr txBox="1"/>
      </xdr:nvSpPr>
      <xdr:spPr>
        <a:xfrm>
          <a:off x="14389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12" name="直線コネクタ 511"/>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13"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14" name="直線コネクタ 513"/>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15"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16" name="直線コネクタ 515"/>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517"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18" name="フローチャート: 判断 517"/>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19" name="フローチャート: 判断 51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20"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521" name="フローチャート: 判断 520"/>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522"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528" name="楕円 527"/>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529"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530" name="楕円 529"/>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58674</xdr:rowOff>
    </xdr:to>
    <xdr:cxnSp macro="">
      <xdr:nvCxnSpPr>
        <xdr:cNvPr id="531" name="直線コネクタ 530"/>
        <xdr:cNvCxnSpPr/>
      </xdr:nvCxnSpPr>
      <xdr:spPr>
        <a:xfrm flipV="1">
          <a:off x="21323300" y="1462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532" name="楕円 531"/>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60961</xdr:rowOff>
    </xdr:to>
    <xdr:cxnSp macro="">
      <xdr:nvCxnSpPr>
        <xdr:cNvPr id="533" name="直線コネクタ 532"/>
        <xdr:cNvCxnSpPr/>
      </xdr:nvCxnSpPr>
      <xdr:spPr>
        <a:xfrm flipV="1">
          <a:off x="20434300" y="1463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100601</xdr:rowOff>
    </xdr:from>
    <xdr:ext cx="469744" cy="259045"/>
    <xdr:sp macro="" textlink="">
      <xdr:nvSpPr>
        <xdr:cNvPr id="534"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535" name="n_2main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6" name="テキスト ボックス 5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7" name="直線コネクタ 5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8" name="テキスト ボックス 5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9" name="直線コネクタ 5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0" name="テキスト ボックス 5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3" name="直線コネクタ 5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4" name="テキスト ボックス 5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5" name="直線コネクタ 5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6" name="テキスト ボックス 5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60" name="直線コネクタ 559"/>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61"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62" name="直線コネクタ 56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63"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64" name="直線コネクタ 563"/>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65"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66" name="フローチャート: 判断 565"/>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67" name="フローチャート: 判断 566"/>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68"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69" name="フローチャート: 判断 568"/>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570"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76" name="楕円 575"/>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577"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578" name="楕円 577"/>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40005</xdr:rowOff>
    </xdr:to>
    <xdr:cxnSp macro="">
      <xdr:nvCxnSpPr>
        <xdr:cNvPr id="579" name="直線コネクタ 578"/>
        <xdr:cNvCxnSpPr/>
      </xdr:nvCxnSpPr>
      <xdr:spPr>
        <a:xfrm flipV="1">
          <a:off x="15481300" y="176784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10161</xdr:rowOff>
    </xdr:from>
    <xdr:to>
      <xdr:col>76</xdr:col>
      <xdr:colOff>165100</xdr:colOff>
      <xdr:row>103</xdr:row>
      <xdr:rowOff>111761</xdr:rowOff>
    </xdr:to>
    <xdr:sp macro="" textlink="">
      <xdr:nvSpPr>
        <xdr:cNvPr id="580" name="楕円 579"/>
        <xdr:cNvSpPr/>
      </xdr:nvSpPr>
      <xdr:spPr>
        <a:xfrm>
          <a:off x="14541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40005</xdr:rowOff>
    </xdr:from>
    <xdr:to>
      <xdr:col>81</xdr:col>
      <xdr:colOff>50800</xdr:colOff>
      <xdr:row>103</xdr:row>
      <xdr:rowOff>60961</xdr:rowOff>
    </xdr:to>
    <xdr:cxnSp macro="">
      <xdr:nvCxnSpPr>
        <xdr:cNvPr id="581" name="直線コネクタ 580"/>
        <xdr:cNvCxnSpPr/>
      </xdr:nvCxnSpPr>
      <xdr:spPr>
        <a:xfrm flipV="1">
          <a:off x="14592300" y="176993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107332</xdr:rowOff>
    </xdr:from>
    <xdr:ext cx="405111" cy="259045"/>
    <xdr:sp macro="" textlink="">
      <xdr:nvSpPr>
        <xdr:cNvPr id="582" name="n_1mainValue【庁舎】&#10;有形固定資産減価償却率"/>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128288</xdr:rowOff>
    </xdr:from>
    <xdr:ext cx="405111" cy="259045"/>
    <xdr:sp macro="" textlink="">
      <xdr:nvSpPr>
        <xdr:cNvPr id="583" name="n_2mainValue【庁舎】&#10;有形固定資産減価償却率"/>
        <xdr:cNvSpPr txBox="1"/>
      </xdr:nvSpPr>
      <xdr:spPr>
        <a:xfrm>
          <a:off x="14389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94" name="直線コネクタ 59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95" name="テキスト ボックス 59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96" name="直線コネクタ 59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97" name="テキスト ボックス 59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98" name="直線コネクタ 59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99" name="テキスト ボックス 59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02" name="直線コネクタ 60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03" name="テキスト ボックス 60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4" name="直線コネクタ 60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5" name="テキスト ボックス 60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06" name="直線コネクタ 60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07" name="テキスト ボックス 60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11" name="直線コネクタ 610"/>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12"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13" name="直線コネクタ 612"/>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14"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15" name="直線コネクタ 614"/>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16"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17" name="フローチャート: 判断 61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18" name="フローチャート: 判断 617"/>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619"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20" name="フローチャート: 判断 619"/>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621"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627" name="楕円 626"/>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628" name="【庁舎】&#10;一人当たり面積該当値テキスト"/>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115412</xdr:rowOff>
    </xdr:from>
    <xdr:to>
      <xdr:col>112</xdr:col>
      <xdr:colOff>38100</xdr:colOff>
      <xdr:row>107</xdr:row>
      <xdr:rowOff>45562</xdr:rowOff>
    </xdr:to>
    <xdr:sp macro="" textlink="">
      <xdr:nvSpPr>
        <xdr:cNvPr id="629" name="楕円 628"/>
        <xdr:cNvSpPr/>
      </xdr:nvSpPr>
      <xdr:spPr>
        <a:xfrm>
          <a:off x="21272500" y="182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166212</xdr:rowOff>
    </xdr:to>
    <xdr:cxnSp macro="">
      <xdr:nvCxnSpPr>
        <xdr:cNvPr id="630" name="直線コネクタ 629"/>
        <xdr:cNvCxnSpPr/>
      </xdr:nvCxnSpPr>
      <xdr:spPr>
        <a:xfrm flipV="1">
          <a:off x="21323300" y="18329911"/>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125413</xdr:rowOff>
    </xdr:from>
    <xdr:to>
      <xdr:col>107</xdr:col>
      <xdr:colOff>101600</xdr:colOff>
      <xdr:row>107</xdr:row>
      <xdr:rowOff>55563</xdr:rowOff>
    </xdr:to>
    <xdr:sp macro="" textlink="">
      <xdr:nvSpPr>
        <xdr:cNvPr id="631" name="楕円 630"/>
        <xdr:cNvSpPr/>
      </xdr:nvSpPr>
      <xdr:spPr>
        <a:xfrm>
          <a:off x="203835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166212</xdr:rowOff>
    </xdr:from>
    <xdr:to>
      <xdr:col>111</xdr:col>
      <xdr:colOff>177800</xdr:colOff>
      <xdr:row>107</xdr:row>
      <xdr:rowOff>4763</xdr:rowOff>
    </xdr:to>
    <xdr:cxnSp macro="">
      <xdr:nvCxnSpPr>
        <xdr:cNvPr id="632" name="直線コネクタ 631"/>
        <xdr:cNvCxnSpPr/>
      </xdr:nvCxnSpPr>
      <xdr:spPr>
        <a:xfrm flipV="1">
          <a:off x="20434300" y="18339912"/>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36689</xdr:rowOff>
    </xdr:from>
    <xdr:ext cx="469744" cy="259045"/>
    <xdr:sp macro="" textlink="">
      <xdr:nvSpPr>
        <xdr:cNvPr id="633" name="n_1mainValue【庁舎】&#10;一人当たり面積"/>
        <xdr:cNvSpPr txBox="1"/>
      </xdr:nvSpPr>
      <xdr:spPr>
        <a:xfrm>
          <a:off x="21075727" y="1838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46690</xdr:rowOff>
    </xdr:from>
    <xdr:ext cx="469744" cy="259045"/>
    <xdr:sp macro="" textlink="">
      <xdr:nvSpPr>
        <xdr:cNvPr id="634" name="n_2mainValue【庁舎】&#10;一人当たり面積"/>
        <xdr:cNvSpPr txBox="1"/>
      </xdr:nvSpPr>
      <xdr:spPr>
        <a:xfrm>
          <a:off x="20199427" y="183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のページで確認できる施設については、全ての項目について有形固定資産減価償却率が類似団体平均を上回っている。特に体育館・市民会館・消防施設が高水準となっており、施設の老朽化が進んでいる状況である。公共施設等総合管理計画の個別計画を策定し、町として有効な手段を見出していく。また庁舎については、平成２９年度～平成３０年度で移転改修を行ったため、今後減少していく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中心となる産業等が存在しないため、財政基盤が弱く類似団体平均をやや下回っている状況である。公共施設等総合管理計画に則り投資的経費の抑制や定員管理及び給与の適正化を図り、歳出の徹底的な見直しを行うとともに、税収の徴収率向上対策を中心とす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105304</xdr:rowOff>
    </xdr:to>
    <xdr:cxnSp macro="">
      <xdr:nvCxnSpPr>
        <xdr:cNvPr id="72" name="直線コネクタ 71"/>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105304</xdr:rowOff>
    </xdr:from>
    <xdr:to>
      <xdr:col>19</xdr:col>
      <xdr:colOff>133350</xdr:colOff>
      <xdr:row>43</xdr:row>
      <xdr:rowOff>105304</xdr:rowOff>
    </xdr:to>
    <xdr:cxnSp macro="">
      <xdr:nvCxnSpPr>
        <xdr:cNvPr id="75" name="直線コネクタ 74"/>
        <xdr:cNvCxnSpPr/>
      </xdr:nvCxnSpPr>
      <xdr:spPr>
        <a:xfrm>
          <a:off x="3225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105304</xdr:rowOff>
    </xdr:from>
    <xdr:to>
      <xdr:col>15</xdr:col>
      <xdr:colOff>82550</xdr:colOff>
      <xdr:row>43</xdr:row>
      <xdr:rowOff>105304</xdr:rowOff>
    </xdr:to>
    <xdr:cxnSp macro="">
      <xdr:nvCxnSpPr>
        <xdr:cNvPr id="78" name="直線コネクタ 77"/>
        <xdr:cNvCxnSpPr/>
      </xdr:nvCxnSpPr>
      <xdr:spPr>
        <a:xfrm>
          <a:off x="2336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105304</xdr:rowOff>
    </xdr:to>
    <xdr:cxnSp macro="">
      <xdr:nvCxnSpPr>
        <xdr:cNvPr id="81" name="直線コネクタ 80"/>
        <xdr:cNvCxnSpPr/>
      </xdr:nvCxnSpPr>
      <xdr:spPr>
        <a:xfrm>
          <a:off x="1447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54504</xdr:rowOff>
    </xdr:from>
    <xdr:to>
      <xdr:col>15</xdr:col>
      <xdr:colOff>133350</xdr:colOff>
      <xdr:row>43</xdr:row>
      <xdr:rowOff>156104</xdr:rowOff>
    </xdr:to>
    <xdr:sp macro="" textlink="">
      <xdr:nvSpPr>
        <xdr:cNvPr id="95" name="楕円 94"/>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140881</xdr:rowOff>
    </xdr:from>
    <xdr:ext cx="762000" cy="259045"/>
    <xdr:sp macro="" textlink="">
      <xdr:nvSpPr>
        <xdr:cNvPr id="96" name="テキスト ボックス 95"/>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普通交付税が合併算定替の縮減措置により大きく減額となったため、経常一般財源収入額が減少し、平成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年度を境に比率が悪化した。また類似団体平均も大きく下回っている状況であり、特に人件費の占める割合が多いため、引き続き定員管理の適正合理化を図っていく。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26246</xdr:rowOff>
    </xdr:to>
    <xdr:cxnSp macro="">
      <xdr:nvCxnSpPr>
        <xdr:cNvPr id="135" name="直線コネクタ 134"/>
        <xdr:cNvCxnSpPr/>
      </xdr:nvCxnSpPr>
      <xdr:spPr>
        <a:xfrm flipV="1">
          <a:off x="4114800" y="112534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26246</xdr:rowOff>
    </xdr:to>
    <xdr:cxnSp macro="">
      <xdr:nvCxnSpPr>
        <xdr:cNvPr id="138" name="直線コネクタ 137"/>
        <xdr:cNvCxnSpPr/>
      </xdr:nvCxnSpPr>
      <xdr:spPr>
        <a:xfrm>
          <a:off x="3225800" y="112373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117263</xdr:rowOff>
    </xdr:to>
    <xdr:cxnSp macro="">
      <xdr:nvCxnSpPr>
        <xdr:cNvPr id="141" name="直線コネクタ 140"/>
        <xdr:cNvCxnSpPr/>
      </xdr:nvCxnSpPr>
      <xdr:spPr>
        <a:xfrm flipV="1">
          <a:off x="2336800" y="1123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65</xdr:row>
      <xdr:rowOff>117263</xdr:rowOff>
    </xdr:to>
    <xdr:cxnSp macro="">
      <xdr:nvCxnSpPr>
        <xdr:cNvPr id="144" name="直線コネクタ 143"/>
        <xdr:cNvCxnSpPr/>
      </xdr:nvCxnSpPr>
      <xdr:spPr>
        <a:xfrm>
          <a:off x="1447800" y="10907606"/>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6" name="テキスト ボックス 145"/>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8" name="テキスト ボックス 147"/>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4" name="楕円 153"/>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5"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146896</xdr:rowOff>
    </xdr:from>
    <xdr:to>
      <xdr:col>19</xdr:col>
      <xdr:colOff>184150</xdr:colOff>
      <xdr:row>66</xdr:row>
      <xdr:rowOff>77046</xdr:rowOff>
    </xdr:to>
    <xdr:sp macro="" textlink="">
      <xdr:nvSpPr>
        <xdr:cNvPr id="156" name="楕円 155"/>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61823</xdr:rowOff>
    </xdr:from>
    <xdr:ext cx="736600" cy="259045"/>
    <xdr:sp macro="" textlink="">
      <xdr:nvSpPr>
        <xdr:cNvPr id="157" name="テキスト ボックス 156"/>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8" name="楕円 157"/>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9" name="テキスト ボックス 158"/>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60" name="楕円 159"/>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1" name="テキスト ボックス 160"/>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62" name="楕円 161"/>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63" name="テキスト ボックス 162"/>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は類似団体平均とほぼ同額となっている。保育所や学校給食センターなどの施設運営を直営で行っているため、群馬県平均値や全国平均値より多くなっているが、指定管理者制度の積極的な活用を視野に入れ、今後も公共施設のあり方について検討し、コストの低減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22113</xdr:rowOff>
    </xdr:from>
    <xdr:to>
      <xdr:col>23</xdr:col>
      <xdr:colOff>133350</xdr:colOff>
      <xdr:row>82</xdr:row>
      <xdr:rowOff>49786</xdr:rowOff>
    </xdr:to>
    <xdr:cxnSp macro="">
      <xdr:nvCxnSpPr>
        <xdr:cNvPr id="198" name="直線コネクタ 197"/>
        <xdr:cNvCxnSpPr/>
      </xdr:nvCxnSpPr>
      <xdr:spPr>
        <a:xfrm flipV="1">
          <a:off x="4114800" y="14081013"/>
          <a:ext cx="8382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49786</xdr:rowOff>
    </xdr:from>
    <xdr:to>
      <xdr:col>19</xdr:col>
      <xdr:colOff>133350</xdr:colOff>
      <xdr:row>82</xdr:row>
      <xdr:rowOff>55863</xdr:rowOff>
    </xdr:to>
    <xdr:cxnSp macro="">
      <xdr:nvCxnSpPr>
        <xdr:cNvPr id="201" name="直線コネクタ 200"/>
        <xdr:cNvCxnSpPr/>
      </xdr:nvCxnSpPr>
      <xdr:spPr>
        <a:xfrm flipV="1">
          <a:off x="3225800" y="14108686"/>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36266</xdr:rowOff>
    </xdr:from>
    <xdr:to>
      <xdr:col>15</xdr:col>
      <xdr:colOff>82550</xdr:colOff>
      <xdr:row>82</xdr:row>
      <xdr:rowOff>55863</xdr:rowOff>
    </xdr:to>
    <xdr:cxnSp macro="">
      <xdr:nvCxnSpPr>
        <xdr:cNvPr id="204" name="直線コネクタ 203"/>
        <xdr:cNvCxnSpPr/>
      </xdr:nvCxnSpPr>
      <xdr:spPr>
        <a:xfrm>
          <a:off x="2336800" y="14095166"/>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154722</xdr:rowOff>
    </xdr:from>
    <xdr:to>
      <xdr:col>11</xdr:col>
      <xdr:colOff>31750</xdr:colOff>
      <xdr:row>82</xdr:row>
      <xdr:rowOff>36266</xdr:rowOff>
    </xdr:to>
    <xdr:cxnSp macro="">
      <xdr:nvCxnSpPr>
        <xdr:cNvPr id="207" name="直線コネクタ 206"/>
        <xdr:cNvCxnSpPr/>
      </xdr:nvCxnSpPr>
      <xdr:spPr>
        <a:xfrm>
          <a:off x="1447800" y="14042172"/>
          <a:ext cx="889000" cy="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9" name="テキスト ボックス 208"/>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11" name="テキスト ボックス 210"/>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142763</xdr:rowOff>
    </xdr:from>
    <xdr:to>
      <xdr:col>23</xdr:col>
      <xdr:colOff>184150</xdr:colOff>
      <xdr:row>82</xdr:row>
      <xdr:rowOff>72913</xdr:rowOff>
    </xdr:to>
    <xdr:sp macro="" textlink="">
      <xdr:nvSpPr>
        <xdr:cNvPr id="217" name="楕円 216"/>
        <xdr:cNvSpPr/>
      </xdr:nvSpPr>
      <xdr:spPr>
        <a:xfrm>
          <a:off x="4902200" y="140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159290</xdr:rowOff>
    </xdr:from>
    <xdr:ext cx="762000" cy="259045"/>
    <xdr:sp macro="" textlink="">
      <xdr:nvSpPr>
        <xdr:cNvPr id="218" name="人件費・物件費等の状況該当値テキスト"/>
        <xdr:cNvSpPr txBox="1"/>
      </xdr:nvSpPr>
      <xdr:spPr>
        <a:xfrm>
          <a:off x="5041900" y="138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170436</xdr:rowOff>
    </xdr:from>
    <xdr:to>
      <xdr:col>19</xdr:col>
      <xdr:colOff>184150</xdr:colOff>
      <xdr:row>82</xdr:row>
      <xdr:rowOff>100586</xdr:rowOff>
    </xdr:to>
    <xdr:sp macro="" textlink="">
      <xdr:nvSpPr>
        <xdr:cNvPr id="219" name="楕円 218"/>
        <xdr:cNvSpPr/>
      </xdr:nvSpPr>
      <xdr:spPr>
        <a:xfrm>
          <a:off x="4064000" y="140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85363</xdr:rowOff>
    </xdr:from>
    <xdr:ext cx="736600" cy="259045"/>
    <xdr:sp macro="" textlink="">
      <xdr:nvSpPr>
        <xdr:cNvPr id="220" name="テキスト ボックス 219"/>
        <xdr:cNvSpPr txBox="1"/>
      </xdr:nvSpPr>
      <xdr:spPr>
        <a:xfrm>
          <a:off x="3733800" y="141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5063</xdr:rowOff>
    </xdr:from>
    <xdr:to>
      <xdr:col>15</xdr:col>
      <xdr:colOff>133350</xdr:colOff>
      <xdr:row>82</xdr:row>
      <xdr:rowOff>106663</xdr:rowOff>
    </xdr:to>
    <xdr:sp macro="" textlink="">
      <xdr:nvSpPr>
        <xdr:cNvPr id="221" name="楕円 220"/>
        <xdr:cNvSpPr/>
      </xdr:nvSpPr>
      <xdr:spPr>
        <a:xfrm>
          <a:off x="3175000" y="14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91440</xdr:rowOff>
    </xdr:from>
    <xdr:ext cx="762000" cy="259045"/>
    <xdr:sp macro="" textlink="">
      <xdr:nvSpPr>
        <xdr:cNvPr id="222" name="テキスト ボックス 221"/>
        <xdr:cNvSpPr txBox="1"/>
      </xdr:nvSpPr>
      <xdr:spPr>
        <a:xfrm>
          <a:off x="2844800" y="141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156916</xdr:rowOff>
    </xdr:from>
    <xdr:to>
      <xdr:col>11</xdr:col>
      <xdr:colOff>82550</xdr:colOff>
      <xdr:row>82</xdr:row>
      <xdr:rowOff>87066</xdr:rowOff>
    </xdr:to>
    <xdr:sp macro="" textlink="">
      <xdr:nvSpPr>
        <xdr:cNvPr id="223" name="楕円 222"/>
        <xdr:cNvSpPr/>
      </xdr:nvSpPr>
      <xdr:spPr>
        <a:xfrm>
          <a:off x="2286000" y="140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71843</xdr:rowOff>
    </xdr:from>
    <xdr:ext cx="762000" cy="259045"/>
    <xdr:sp macro="" textlink="">
      <xdr:nvSpPr>
        <xdr:cNvPr id="224" name="テキスト ボックス 223"/>
        <xdr:cNvSpPr txBox="1"/>
      </xdr:nvSpPr>
      <xdr:spPr>
        <a:xfrm>
          <a:off x="1955800" y="141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103922</xdr:rowOff>
    </xdr:from>
    <xdr:to>
      <xdr:col>7</xdr:col>
      <xdr:colOff>31750</xdr:colOff>
      <xdr:row>82</xdr:row>
      <xdr:rowOff>34072</xdr:rowOff>
    </xdr:to>
    <xdr:sp macro="" textlink="">
      <xdr:nvSpPr>
        <xdr:cNvPr id="225" name="楕円 224"/>
        <xdr:cNvSpPr/>
      </xdr:nvSpPr>
      <xdr:spPr>
        <a:xfrm>
          <a:off x="1397000" y="139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18849</xdr:rowOff>
    </xdr:from>
    <xdr:ext cx="762000" cy="259045"/>
    <xdr:sp macro="" textlink="">
      <xdr:nvSpPr>
        <xdr:cNvPr id="226" name="テキスト ボックス 225"/>
        <xdr:cNvSpPr txBox="1"/>
      </xdr:nvSpPr>
      <xdr:spPr>
        <a:xfrm>
          <a:off x="1066800" y="1407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町村合併以降給与構造の見直しに取り組んでいるが、類似団体平均よりも高い水準となっている。今後も更なる給与水準の適正化に努めていく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。なお、今年度数値は前年度数値を引用している。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60" name="直線コネクタ 259"/>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158045</xdr:rowOff>
    </xdr:to>
    <xdr:cxnSp macro="">
      <xdr:nvCxnSpPr>
        <xdr:cNvPr id="263" name="直線コネクタ 262"/>
        <xdr:cNvCxnSpPr/>
      </xdr:nvCxnSpPr>
      <xdr:spPr>
        <a:xfrm>
          <a:off x="15290800" y="150339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117828</xdr:rowOff>
    </xdr:to>
    <xdr:cxnSp macro="">
      <xdr:nvCxnSpPr>
        <xdr:cNvPr id="266" name="直線コネクタ 265"/>
        <xdr:cNvCxnSpPr/>
      </xdr:nvCxnSpPr>
      <xdr:spPr>
        <a:xfrm>
          <a:off x="14401800" y="1494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23989</xdr:rowOff>
    </xdr:to>
    <xdr:cxnSp macro="">
      <xdr:nvCxnSpPr>
        <xdr:cNvPr id="269" name="直線コネクタ 268"/>
        <xdr:cNvCxnSpPr/>
      </xdr:nvCxnSpPr>
      <xdr:spPr>
        <a:xfrm>
          <a:off x="13512800" y="1484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3" name="テキスト ボックス 27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9" name="楕円 278"/>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80"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1" name="楕円 280"/>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2" name="テキスト ボックス 281"/>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3" name="楕円 282"/>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4" name="テキスト ボックス 283"/>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5" name="楕円 284"/>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6" name="テキスト ボックス 285"/>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対して新規採用者の抑制を行ったため、職員数は減少しているものの、人口千人当たりの職員数は類似団体平均を大きく上回っている。今後についても機構改革や指定管理者制度の導入などにより、定員管理の適正化を図っていく。なお、今年度数値は前年度数値を引用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64685</xdr:rowOff>
    </xdr:from>
    <xdr:to>
      <xdr:col>81</xdr:col>
      <xdr:colOff>44450</xdr:colOff>
      <xdr:row>61</xdr:row>
      <xdr:rowOff>86402</xdr:rowOff>
    </xdr:to>
    <xdr:cxnSp macro="">
      <xdr:nvCxnSpPr>
        <xdr:cNvPr id="323" name="直線コネクタ 322"/>
        <xdr:cNvCxnSpPr/>
      </xdr:nvCxnSpPr>
      <xdr:spPr>
        <a:xfrm>
          <a:off x="16179800" y="1052313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48599</xdr:rowOff>
    </xdr:from>
    <xdr:to>
      <xdr:col>77</xdr:col>
      <xdr:colOff>44450</xdr:colOff>
      <xdr:row>61</xdr:row>
      <xdr:rowOff>64685</xdr:rowOff>
    </xdr:to>
    <xdr:cxnSp macro="">
      <xdr:nvCxnSpPr>
        <xdr:cNvPr id="326" name="直線コネクタ 325"/>
        <xdr:cNvCxnSpPr/>
      </xdr:nvCxnSpPr>
      <xdr:spPr>
        <a:xfrm>
          <a:off x="15290800" y="1050704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48599</xdr:rowOff>
    </xdr:from>
    <xdr:to>
      <xdr:col>72</xdr:col>
      <xdr:colOff>203200</xdr:colOff>
      <xdr:row>61</xdr:row>
      <xdr:rowOff>68707</xdr:rowOff>
    </xdr:to>
    <xdr:cxnSp macro="">
      <xdr:nvCxnSpPr>
        <xdr:cNvPr id="329" name="直線コネクタ 328"/>
        <xdr:cNvCxnSpPr/>
      </xdr:nvCxnSpPr>
      <xdr:spPr>
        <a:xfrm flipV="1">
          <a:off x="14401800" y="1050704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68707</xdr:rowOff>
    </xdr:from>
    <xdr:to>
      <xdr:col>68</xdr:col>
      <xdr:colOff>152400</xdr:colOff>
      <xdr:row>61</xdr:row>
      <xdr:rowOff>84794</xdr:rowOff>
    </xdr:to>
    <xdr:cxnSp macro="">
      <xdr:nvCxnSpPr>
        <xdr:cNvPr id="332" name="直線コネクタ 331"/>
        <xdr:cNvCxnSpPr/>
      </xdr:nvCxnSpPr>
      <xdr:spPr>
        <a:xfrm flipV="1">
          <a:off x="13512800" y="105271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4" name="テキスト ボックス 333"/>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6" name="テキスト ボックス 335"/>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35602</xdr:rowOff>
    </xdr:from>
    <xdr:to>
      <xdr:col>81</xdr:col>
      <xdr:colOff>95250</xdr:colOff>
      <xdr:row>61</xdr:row>
      <xdr:rowOff>137202</xdr:rowOff>
    </xdr:to>
    <xdr:sp macro="" textlink="">
      <xdr:nvSpPr>
        <xdr:cNvPr id="342" name="楕円 341"/>
        <xdr:cNvSpPr/>
      </xdr:nvSpPr>
      <xdr:spPr>
        <a:xfrm>
          <a:off x="16967200" y="104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7679</xdr:rowOff>
    </xdr:from>
    <xdr:ext cx="762000" cy="259045"/>
    <xdr:sp macro="" textlink="">
      <xdr:nvSpPr>
        <xdr:cNvPr id="343" name="定員管理の状況該当値テキスト"/>
        <xdr:cNvSpPr txBox="1"/>
      </xdr:nvSpPr>
      <xdr:spPr>
        <a:xfrm>
          <a:off x="17106900" y="104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13885</xdr:rowOff>
    </xdr:from>
    <xdr:to>
      <xdr:col>77</xdr:col>
      <xdr:colOff>95250</xdr:colOff>
      <xdr:row>61</xdr:row>
      <xdr:rowOff>115485</xdr:rowOff>
    </xdr:to>
    <xdr:sp macro="" textlink="">
      <xdr:nvSpPr>
        <xdr:cNvPr id="344" name="楕円 343"/>
        <xdr:cNvSpPr/>
      </xdr:nvSpPr>
      <xdr:spPr>
        <a:xfrm>
          <a:off x="16129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100262</xdr:rowOff>
    </xdr:from>
    <xdr:ext cx="736600" cy="259045"/>
    <xdr:sp macro="" textlink="">
      <xdr:nvSpPr>
        <xdr:cNvPr id="345" name="テキスト ボックス 344"/>
        <xdr:cNvSpPr txBox="1"/>
      </xdr:nvSpPr>
      <xdr:spPr>
        <a:xfrm>
          <a:off x="15798800" y="1055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169249</xdr:rowOff>
    </xdr:from>
    <xdr:to>
      <xdr:col>73</xdr:col>
      <xdr:colOff>44450</xdr:colOff>
      <xdr:row>61</xdr:row>
      <xdr:rowOff>99399</xdr:rowOff>
    </xdr:to>
    <xdr:sp macro="" textlink="">
      <xdr:nvSpPr>
        <xdr:cNvPr id="346" name="楕円 345"/>
        <xdr:cNvSpPr/>
      </xdr:nvSpPr>
      <xdr:spPr>
        <a:xfrm>
          <a:off x="152400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84176</xdr:rowOff>
    </xdr:from>
    <xdr:ext cx="762000" cy="259045"/>
    <xdr:sp macro="" textlink="">
      <xdr:nvSpPr>
        <xdr:cNvPr id="347" name="テキスト ボックス 346"/>
        <xdr:cNvSpPr txBox="1"/>
      </xdr:nvSpPr>
      <xdr:spPr>
        <a:xfrm>
          <a:off x="14909800" y="1054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17907</xdr:rowOff>
    </xdr:from>
    <xdr:to>
      <xdr:col>68</xdr:col>
      <xdr:colOff>203200</xdr:colOff>
      <xdr:row>61</xdr:row>
      <xdr:rowOff>119507</xdr:rowOff>
    </xdr:to>
    <xdr:sp macro="" textlink="">
      <xdr:nvSpPr>
        <xdr:cNvPr id="348" name="楕円 347"/>
        <xdr:cNvSpPr/>
      </xdr:nvSpPr>
      <xdr:spPr>
        <a:xfrm>
          <a:off x="14351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104284</xdr:rowOff>
    </xdr:from>
    <xdr:ext cx="762000" cy="259045"/>
    <xdr:sp macro="" textlink="">
      <xdr:nvSpPr>
        <xdr:cNvPr id="349" name="テキスト ボックス 348"/>
        <xdr:cNvSpPr txBox="1"/>
      </xdr:nvSpPr>
      <xdr:spPr>
        <a:xfrm>
          <a:off x="14020800" y="105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33994</xdr:rowOff>
    </xdr:from>
    <xdr:to>
      <xdr:col>64</xdr:col>
      <xdr:colOff>152400</xdr:colOff>
      <xdr:row>61</xdr:row>
      <xdr:rowOff>135594</xdr:rowOff>
    </xdr:to>
    <xdr:sp macro="" textlink="">
      <xdr:nvSpPr>
        <xdr:cNvPr id="350" name="楕円 349"/>
        <xdr:cNvSpPr/>
      </xdr:nvSpPr>
      <xdr:spPr>
        <a:xfrm>
          <a:off x="13462000" y="104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120371</xdr:rowOff>
    </xdr:from>
    <xdr:ext cx="762000" cy="259045"/>
    <xdr:sp macro="" textlink="">
      <xdr:nvSpPr>
        <xdr:cNvPr id="351" name="テキスト ボックス 350"/>
        <xdr:cNvSpPr txBox="1"/>
      </xdr:nvSpPr>
      <xdr:spPr>
        <a:xfrm>
          <a:off x="13131800" y="105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年々比率は改善されているが、類似団体と比較すると依然として高い水準である。今後も地方債に財源を依存する事業の見直しを行い、地方債を新規発行する際には財政措置の優位な地方債を活用していく。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43</xdr:row>
      <xdr:rowOff>1411</xdr:rowOff>
    </xdr:to>
    <xdr:cxnSp macro="">
      <xdr:nvCxnSpPr>
        <xdr:cNvPr id="386" name="直線コネクタ 385"/>
        <xdr:cNvCxnSpPr/>
      </xdr:nvCxnSpPr>
      <xdr:spPr>
        <a:xfrm flipV="1">
          <a:off x="16179800" y="7306733"/>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1411</xdr:rowOff>
    </xdr:from>
    <xdr:to>
      <xdr:col>77</xdr:col>
      <xdr:colOff>44450</xdr:colOff>
      <xdr:row>43</xdr:row>
      <xdr:rowOff>68439</xdr:rowOff>
    </xdr:to>
    <xdr:cxnSp macro="">
      <xdr:nvCxnSpPr>
        <xdr:cNvPr id="389" name="直線コネクタ 388"/>
        <xdr:cNvCxnSpPr/>
      </xdr:nvCxnSpPr>
      <xdr:spPr>
        <a:xfrm flipV="1">
          <a:off x="15290800" y="737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68439</xdr:rowOff>
    </xdr:from>
    <xdr:to>
      <xdr:col>72</xdr:col>
      <xdr:colOff>203200</xdr:colOff>
      <xdr:row>43</xdr:row>
      <xdr:rowOff>122061</xdr:rowOff>
    </xdr:to>
    <xdr:cxnSp macro="">
      <xdr:nvCxnSpPr>
        <xdr:cNvPr id="392" name="直線コネクタ 391"/>
        <xdr:cNvCxnSpPr/>
      </xdr:nvCxnSpPr>
      <xdr:spPr>
        <a:xfrm flipV="1">
          <a:off x="14401800" y="744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122061</xdr:rowOff>
    </xdr:from>
    <xdr:to>
      <xdr:col>68</xdr:col>
      <xdr:colOff>152400</xdr:colOff>
      <xdr:row>44</xdr:row>
      <xdr:rowOff>17639</xdr:rowOff>
    </xdr:to>
    <xdr:cxnSp macro="">
      <xdr:nvCxnSpPr>
        <xdr:cNvPr id="395" name="直線コネクタ 394"/>
        <xdr:cNvCxnSpPr/>
      </xdr:nvCxnSpPr>
      <xdr:spPr>
        <a:xfrm flipV="1">
          <a:off x="13512800" y="749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6" name="フローチャート: 判断 395"/>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397" name="テキスト ボックス 396"/>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8" name="フローチャート: 判断 397"/>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9" name="テキスト ボックス 398"/>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5" name="楕円 404"/>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6"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122061</xdr:rowOff>
    </xdr:from>
    <xdr:to>
      <xdr:col>77</xdr:col>
      <xdr:colOff>95250</xdr:colOff>
      <xdr:row>43</xdr:row>
      <xdr:rowOff>52211</xdr:rowOff>
    </xdr:to>
    <xdr:sp macro="" textlink="">
      <xdr:nvSpPr>
        <xdr:cNvPr id="407" name="楕円 406"/>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36988</xdr:rowOff>
    </xdr:from>
    <xdr:ext cx="736600" cy="259045"/>
    <xdr:sp macro="" textlink="">
      <xdr:nvSpPr>
        <xdr:cNvPr id="408" name="テキスト ボックス 407"/>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17639</xdr:rowOff>
    </xdr:from>
    <xdr:to>
      <xdr:col>73</xdr:col>
      <xdr:colOff>44450</xdr:colOff>
      <xdr:row>43</xdr:row>
      <xdr:rowOff>119239</xdr:rowOff>
    </xdr:to>
    <xdr:sp macro="" textlink="">
      <xdr:nvSpPr>
        <xdr:cNvPr id="409" name="楕円 408"/>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104016</xdr:rowOff>
    </xdr:from>
    <xdr:ext cx="762000" cy="259045"/>
    <xdr:sp macro="" textlink="">
      <xdr:nvSpPr>
        <xdr:cNvPr id="410" name="テキスト ボックス 409"/>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71261</xdr:rowOff>
    </xdr:from>
    <xdr:to>
      <xdr:col>68</xdr:col>
      <xdr:colOff>203200</xdr:colOff>
      <xdr:row>44</xdr:row>
      <xdr:rowOff>1411</xdr:rowOff>
    </xdr:to>
    <xdr:sp macro="" textlink="">
      <xdr:nvSpPr>
        <xdr:cNvPr id="411" name="楕円 410"/>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157638</xdr:rowOff>
    </xdr:from>
    <xdr:ext cx="762000" cy="259045"/>
    <xdr:sp macro="" textlink="">
      <xdr:nvSpPr>
        <xdr:cNvPr id="412" name="テキスト ボックス 411"/>
        <xdr:cNvSpPr txBox="1"/>
      </xdr:nvSpPr>
      <xdr:spPr>
        <a:xfrm>
          <a:off x="14020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138289</xdr:rowOff>
    </xdr:from>
    <xdr:to>
      <xdr:col>64</xdr:col>
      <xdr:colOff>152400</xdr:colOff>
      <xdr:row>44</xdr:row>
      <xdr:rowOff>68439</xdr:rowOff>
    </xdr:to>
    <xdr:sp macro="" textlink="">
      <xdr:nvSpPr>
        <xdr:cNvPr id="413" name="楕円 412"/>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53216</xdr:rowOff>
    </xdr:from>
    <xdr:ext cx="762000" cy="259045"/>
    <xdr:sp macro="" textlink="">
      <xdr:nvSpPr>
        <xdr:cNvPr id="414" name="テキスト ボックス 413"/>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の中でも高い水準に位置しているが着実に数値を改善させている。比率が高い要因は教育施設や道路・下水道事業などのインフラ整備に係る地方債残高が多額となっている事が要因である。今後も引き続き新規発行債の抑制に努めるとともに、基金等の積立により将来負担を軽減出来るよう財政健全化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69240</xdr:rowOff>
    </xdr:from>
    <xdr:to>
      <xdr:col>81</xdr:col>
      <xdr:colOff>44450</xdr:colOff>
      <xdr:row>17</xdr:row>
      <xdr:rowOff>92405</xdr:rowOff>
    </xdr:to>
    <xdr:cxnSp macro="">
      <xdr:nvCxnSpPr>
        <xdr:cNvPr id="446" name="直線コネクタ 445"/>
        <xdr:cNvCxnSpPr/>
      </xdr:nvCxnSpPr>
      <xdr:spPr>
        <a:xfrm flipV="1">
          <a:off x="16179800" y="2983890"/>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92405</xdr:rowOff>
    </xdr:from>
    <xdr:to>
      <xdr:col>77</xdr:col>
      <xdr:colOff>44450</xdr:colOff>
      <xdr:row>17</xdr:row>
      <xdr:rowOff>168656</xdr:rowOff>
    </xdr:to>
    <xdr:cxnSp macro="">
      <xdr:nvCxnSpPr>
        <xdr:cNvPr id="449" name="直線コネクタ 448"/>
        <xdr:cNvCxnSpPr/>
      </xdr:nvCxnSpPr>
      <xdr:spPr>
        <a:xfrm flipV="1">
          <a:off x="15290800" y="3007055"/>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168656</xdr:rowOff>
    </xdr:from>
    <xdr:to>
      <xdr:col>72</xdr:col>
      <xdr:colOff>203200</xdr:colOff>
      <xdr:row>19</xdr:row>
      <xdr:rowOff>10109</xdr:rowOff>
    </xdr:to>
    <xdr:cxnSp macro="">
      <xdr:nvCxnSpPr>
        <xdr:cNvPr id="452" name="直線コネクタ 451"/>
        <xdr:cNvCxnSpPr/>
      </xdr:nvCxnSpPr>
      <xdr:spPr>
        <a:xfrm flipV="1">
          <a:off x="14401800" y="3083306"/>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10109</xdr:rowOff>
    </xdr:from>
    <xdr:to>
      <xdr:col>68</xdr:col>
      <xdr:colOff>152400</xdr:colOff>
      <xdr:row>19</xdr:row>
      <xdr:rowOff>93116</xdr:rowOff>
    </xdr:to>
    <xdr:cxnSp macro="">
      <xdr:nvCxnSpPr>
        <xdr:cNvPr id="455" name="直線コネクタ 454"/>
        <xdr:cNvCxnSpPr/>
      </xdr:nvCxnSpPr>
      <xdr:spPr>
        <a:xfrm flipV="1">
          <a:off x="13512800" y="3267659"/>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6" name="フローチャート: 判断 455"/>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7" name="テキスト ボックス 456"/>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8" name="フローチャート: 判断 45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59" name="テキスト ボックス 458"/>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18440</xdr:rowOff>
    </xdr:from>
    <xdr:to>
      <xdr:col>81</xdr:col>
      <xdr:colOff>95250</xdr:colOff>
      <xdr:row>17</xdr:row>
      <xdr:rowOff>120040</xdr:rowOff>
    </xdr:to>
    <xdr:sp macro="" textlink="">
      <xdr:nvSpPr>
        <xdr:cNvPr id="465" name="楕円 464"/>
        <xdr:cNvSpPr/>
      </xdr:nvSpPr>
      <xdr:spPr>
        <a:xfrm>
          <a:off x="16967200" y="29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161967</xdr:rowOff>
    </xdr:from>
    <xdr:ext cx="762000" cy="259045"/>
    <xdr:sp macro="" textlink="">
      <xdr:nvSpPr>
        <xdr:cNvPr id="466" name="将来負担の状況該当値テキスト"/>
        <xdr:cNvSpPr txBox="1"/>
      </xdr:nvSpPr>
      <xdr:spPr>
        <a:xfrm>
          <a:off x="17106900" y="29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41605</xdr:rowOff>
    </xdr:from>
    <xdr:to>
      <xdr:col>77</xdr:col>
      <xdr:colOff>95250</xdr:colOff>
      <xdr:row>17</xdr:row>
      <xdr:rowOff>143205</xdr:rowOff>
    </xdr:to>
    <xdr:sp macro="" textlink="">
      <xdr:nvSpPr>
        <xdr:cNvPr id="467" name="楕円 466"/>
        <xdr:cNvSpPr/>
      </xdr:nvSpPr>
      <xdr:spPr>
        <a:xfrm>
          <a:off x="161290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127982</xdr:rowOff>
    </xdr:from>
    <xdr:ext cx="736600" cy="259045"/>
    <xdr:sp macro="" textlink="">
      <xdr:nvSpPr>
        <xdr:cNvPr id="468" name="テキスト ボックス 467"/>
        <xdr:cNvSpPr txBox="1"/>
      </xdr:nvSpPr>
      <xdr:spPr>
        <a:xfrm>
          <a:off x="15798800" y="304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117856</xdr:rowOff>
    </xdr:from>
    <xdr:to>
      <xdr:col>73</xdr:col>
      <xdr:colOff>44450</xdr:colOff>
      <xdr:row>18</xdr:row>
      <xdr:rowOff>48006</xdr:rowOff>
    </xdr:to>
    <xdr:sp macro="" textlink="">
      <xdr:nvSpPr>
        <xdr:cNvPr id="469" name="楕円 468"/>
        <xdr:cNvSpPr/>
      </xdr:nvSpPr>
      <xdr:spPr>
        <a:xfrm>
          <a:off x="15240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32783</xdr:rowOff>
    </xdr:from>
    <xdr:ext cx="762000" cy="259045"/>
    <xdr:sp macro="" textlink="">
      <xdr:nvSpPr>
        <xdr:cNvPr id="470" name="テキスト ボックス 469"/>
        <xdr:cNvSpPr txBox="1"/>
      </xdr:nvSpPr>
      <xdr:spPr>
        <a:xfrm>
          <a:off x="14909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130759</xdr:rowOff>
    </xdr:from>
    <xdr:to>
      <xdr:col>68</xdr:col>
      <xdr:colOff>203200</xdr:colOff>
      <xdr:row>19</xdr:row>
      <xdr:rowOff>60909</xdr:rowOff>
    </xdr:to>
    <xdr:sp macro="" textlink="">
      <xdr:nvSpPr>
        <xdr:cNvPr id="471" name="楕円 470"/>
        <xdr:cNvSpPr/>
      </xdr:nvSpPr>
      <xdr:spPr>
        <a:xfrm>
          <a:off x="14351000" y="32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45686</xdr:rowOff>
    </xdr:from>
    <xdr:ext cx="762000" cy="259045"/>
    <xdr:sp macro="" textlink="">
      <xdr:nvSpPr>
        <xdr:cNvPr id="472" name="テキスト ボックス 471"/>
        <xdr:cNvSpPr txBox="1"/>
      </xdr:nvSpPr>
      <xdr:spPr>
        <a:xfrm>
          <a:off x="14020800" y="330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42316</xdr:rowOff>
    </xdr:from>
    <xdr:to>
      <xdr:col>64</xdr:col>
      <xdr:colOff>152400</xdr:colOff>
      <xdr:row>19</xdr:row>
      <xdr:rowOff>143916</xdr:rowOff>
    </xdr:to>
    <xdr:sp macro="" textlink="">
      <xdr:nvSpPr>
        <xdr:cNvPr id="473" name="楕円 472"/>
        <xdr:cNvSpPr/>
      </xdr:nvSpPr>
      <xdr:spPr>
        <a:xfrm>
          <a:off x="13462000" y="32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128693</xdr:rowOff>
    </xdr:from>
    <xdr:ext cx="762000" cy="259045"/>
    <xdr:sp macro="" textlink="">
      <xdr:nvSpPr>
        <xdr:cNvPr id="474" name="テキスト ボックス 473"/>
        <xdr:cNvSpPr txBox="1"/>
      </xdr:nvSpPr>
      <xdr:spPr>
        <a:xfrm>
          <a:off x="13131800" y="338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年度まで公営企業で処理していた施設を、平成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年度から指定管理施設に変更したため、異動により普通会計職員人件費が増加した。新規採用職員の抑制を行っているが、依然として人件費に係る経常経費一般財源の割合が多い状況である。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130810</xdr:rowOff>
    </xdr:to>
    <xdr:cxnSp macro="">
      <xdr:nvCxnSpPr>
        <xdr:cNvPr id="66" name="直線コネクタ 65"/>
        <xdr:cNvCxnSpPr/>
      </xdr:nvCxnSpPr>
      <xdr:spPr>
        <a:xfrm>
          <a:off x="3987800" y="6459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27940</xdr:rowOff>
    </xdr:to>
    <xdr:cxnSp macro="">
      <xdr:nvCxnSpPr>
        <xdr:cNvPr id="69" name="直線コネクタ 68"/>
        <xdr:cNvCxnSpPr/>
      </xdr:nvCxnSpPr>
      <xdr:spPr>
        <a:xfrm flipV="1">
          <a:off x="3098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149860</xdr:rowOff>
    </xdr:to>
    <xdr:cxnSp macro="">
      <xdr:nvCxnSpPr>
        <xdr:cNvPr id="72" name="直線コネクタ 71"/>
        <xdr:cNvCxnSpPr/>
      </xdr:nvCxnSpPr>
      <xdr:spPr>
        <a:xfrm flipV="1">
          <a:off x="2209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149860</xdr:rowOff>
    </xdr:to>
    <xdr:cxnSp macro="">
      <xdr:nvCxnSpPr>
        <xdr:cNvPr id="75" name="直線コネクタ 74"/>
        <xdr:cNvCxnSpPr/>
      </xdr:nvCxnSpPr>
      <xdr:spPr>
        <a:xfrm>
          <a:off x="1320800" y="6451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物件費に係る経常経費は全国平均・群馬県平均・類似団体平均を下回っている状況である。今後も突出する事の無いよう注視していく。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64407</xdr:rowOff>
    </xdr:to>
    <xdr:cxnSp macro="">
      <xdr:nvCxnSpPr>
        <xdr:cNvPr id="129" name="直線コネクタ 128"/>
        <xdr:cNvCxnSpPr/>
      </xdr:nvCxnSpPr>
      <xdr:spPr>
        <a:xfrm flipV="1">
          <a:off x="15671800" y="260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64407</xdr:rowOff>
    </xdr:to>
    <xdr:cxnSp macro="">
      <xdr:nvCxnSpPr>
        <xdr:cNvPr id="132" name="直線コネクタ 131"/>
        <xdr:cNvCxnSpPr/>
      </xdr:nvCxnSpPr>
      <xdr:spPr>
        <a:xfrm>
          <a:off x="14782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75293</xdr:rowOff>
    </xdr:to>
    <xdr:cxnSp macro="">
      <xdr:nvCxnSpPr>
        <xdr:cNvPr id="135" name="直線コネクタ 134"/>
        <xdr:cNvCxnSpPr/>
      </xdr:nvCxnSpPr>
      <xdr:spPr>
        <a:xfrm flipV="1">
          <a:off x="13893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75293</xdr:rowOff>
    </xdr:to>
    <xdr:cxnSp macro="">
      <xdr:nvCxnSpPr>
        <xdr:cNvPr id="138" name="直線コネクタ 137"/>
        <xdr:cNvCxnSpPr/>
      </xdr:nvCxnSpPr>
      <xdr:spPr>
        <a:xfrm>
          <a:off x="13004800" y="2581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年度と比較して扶助費に係る経常経費が減少した理由は、年金生活者等支援臨時福祉給付金事業等の皆減が主な要因である。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118835</xdr:rowOff>
    </xdr:to>
    <xdr:cxnSp macro="">
      <xdr:nvCxnSpPr>
        <xdr:cNvPr id="192" name="直線コネクタ 191"/>
        <xdr:cNvCxnSpPr/>
      </xdr:nvCxnSpPr>
      <xdr:spPr>
        <a:xfrm flipV="1">
          <a:off x="3987800" y="9434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118835</xdr:rowOff>
    </xdr:to>
    <xdr:cxnSp macro="">
      <xdr:nvCxnSpPr>
        <xdr:cNvPr id="195" name="直線コネクタ 194"/>
        <xdr:cNvCxnSpPr/>
      </xdr:nvCxnSpPr>
      <xdr:spPr>
        <a:xfrm>
          <a:off x="3098800" y="93853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127000</xdr:rowOff>
    </xdr:to>
    <xdr:cxnSp macro="">
      <xdr:nvCxnSpPr>
        <xdr:cNvPr id="198" name="直線コネクタ 197"/>
        <xdr:cNvCxnSpPr/>
      </xdr:nvCxnSpPr>
      <xdr:spPr>
        <a:xfrm>
          <a:off x="2209800" y="9189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102507</xdr:rowOff>
    </xdr:to>
    <xdr:cxnSp macro="">
      <xdr:nvCxnSpPr>
        <xdr:cNvPr id="201" name="直線コネクタ 200"/>
        <xdr:cNvCxnSpPr/>
      </xdr:nvCxnSpPr>
      <xdr:spPr>
        <a:xfrm>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11" name="楕円 210"/>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2"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9" name="楕円 218"/>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0" name="テキスト ボックス 219"/>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公営企業会計に対する公債費繰出しや赤字補てん繰出しも増加傾向にある。公営企業会計にあっては独立採算の原則に則り、料金の適正化を図りつつ普通会計への負担軽減に努めていく。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55</xdr:row>
      <xdr:rowOff>1270</xdr:rowOff>
    </xdr:to>
    <xdr:cxnSp macro="">
      <xdr:nvCxnSpPr>
        <xdr:cNvPr id="253" name="直線コネクタ 252"/>
        <xdr:cNvCxnSpPr/>
      </xdr:nvCxnSpPr>
      <xdr:spPr>
        <a:xfrm>
          <a:off x="15671800" y="9370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54</xdr:row>
      <xdr:rowOff>111760</xdr:rowOff>
    </xdr:to>
    <xdr:cxnSp macro="">
      <xdr:nvCxnSpPr>
        <xdr:cNvPr id="256" name="直線コネクタ 255"/>
        <xdr:cNvCxnSpPr/>
      </xdr:nvCxnSpPr>
      <xdr:spPr>
        <a:xfrm>
          <a:off x="14782800" y="9286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27940</xdr:rowOff>
    </xdr:from>
    <xdr:to>
      <xdr:col>73</xdr:col>
      <xdr:colOff>180975</xdr:colOff>
      <xdr:row>54</xdr:row>
      <xdr:rowOff>35560</xdr:rowOff>
    </xdr:to>
    <xdr:cxnSp macro="">
      <xdr:nvCxnSpPr>
        <xdr:cNvPr id="259" name="直線コネクタ 258"/>
        <xdr:cNvCxnSpPr/>
      </xdr:nvCxnSpPr>
      <xdr:spPr>
        <a:xfrm flipV="1">
          <a:off x="13893800" y="9286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35560</xdr:rowOff>
    </xdr:to>
    <xdr:cxnSp macro="">
      <xdr:nvCxnSpPr>
        <xdr:cNvPr id="262" name="直線コネクタ 261"/>
        <xdr:cNvCxnSpPr/>
      </xdr:nvCxnSpPr>
      <xdr:spPr>
        <a:xfrm>
          <a:off x="13004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3" name="フローチャート: 判断 262"/>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44467</xdr:rowOff>
    </xdr:from>
    <xdr:ext cx="762000" cy="259045"/>
    <xdr:sp macro="" textlink="">
      <xdr:nvSpPr>
        <xdr:cNvPr id="264" name="テキスト ボックス 263"/>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5" name="フローチャート: 判断 264"/>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6367</xdr:rowOff>
    </xdr:from>
    <xdr:ext cx="762000" cy="259045"/>
    <xdr:sp macro="" textlink="">
      <xdr:nvSpPr>
        <xdr:cNvPr id="266" name="テキスト ボックス 265"/>
        <xdr:cNvSpPr txBox="1"/>
      </xdr:nvSpPr>
      <xdr:spPr>
        <a:xfrm>
          <a:off x="12623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2" name="楕円 27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4" name="楕円 273"/>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5" name="テキスト ボックス 274"/>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148590</xdr:rowOff>
    </xdr:from>
    <xdr:to>
      <xdr:col>74</xdr:col>
      <xdr:colOff>31750</xdr:colOff>
      <xdr:row>54</xdr:row>
      <xdr:rowOff>78740</xdr:rowOff>
    </xdr:to>
    <xdr:sp macro="" textlink="">
      <xdr:nvSpPr>
        <xdr:cNvPr id="276" name="楕円 275"/>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88917</xdr:rowOff>
    </xdr:from>
    <xdr:ext cx="762000" cy="259045"/>
    <xdr:sp macro="" textlink="">
      <xdr:nvSpPr>
        <xdr:cNvPr id="277" name="テキスト ボックス 276"/>
        <xdr:cNvSpPr txBox="1"/>
      </xdr:nvSpPr>
      <xdr:spPr>
        <a:xfrm>
          <a:off x="14401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78" name="楕円 277"/>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9" name="テキスト ボックス 278"/>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80" name="楕円 279"/>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81" name="テキスト ボックス 280"/>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補助費等に係る経常経費は平成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年度までは類似団体平均を上回っていたが、一部事務組合負担金及び企業立地促進補助金が減少した事により平成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年度は類似団体平均を下回った。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141696</xdr:rowOff>
    </xdr:from>
    <xdr:to>
      <xdr:col>82</xdr:col>
      <xdr:colOff>107950</xdr:colOff>
      <xdr:row>38</xdr:row>
      <xdr:rowOff>29028</xdr:rowOff>
    </xdr:to>
    <xdr:cxnSp macro="">
      <xdr:nvCxnSpPr>
        <xdr:cNvPr id="315" name="直線コネクタ 314"/>
        <xdr:cNvCxnSpPr/>
      </xdr:nvCxnSpPr>
      <xdr:spPr>
        <a:xfrm flipV="1">
          <a:off x="15671800" y="64853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38</xdr:row>
      <xdr:rowOff>55154</xdr:rowOff>
    </xdr:to>
    <xdr:cxnSp macro="">
      <xdr:nvCxnSpPr>
        <xdr:cNvPr id="318" name="直線コネクタ 317"/>
        <xdr:cNvCxnSpPr/>
      </xdr:nvCxnSpPr>
      <xdr:spPr>
        <a:xfrm flipV="1">
          <a:off x="14782800" y="65441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22497</xdr:rowOff>
    </xdr:from>
    <xdr:to>
      <xdr:col>73</xdr:col>
      <xdr:colOff>180975</xdr:colOff>
      <xdr:row>38</xdr:row>
      <xdr:rowOff>55154</xdr:rowOff>
    </xdr:to>
    <xdr:cxnSp macro="">
      <xdr:nvCxnSpPr>
        <xdr:cNvPr id="321" name="直線コネクタ 320"/>
        <xdr:cNvCxnSpPr/>
      </xdr:nvCxnSpPr>
      <xdr:spPr>
        <a:xfrm>
          <a:off x="13893800" y="6537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22497</xdr:rowOff>
    </xdr:from>
    <xdr:to>
      <xdr:col>69</xdr:col>
      <xdr:colOff>92075</xdr:colOff>
      <xdr:row>38</xdr:row>
      <xdr:rowOff>55154</xdr:rowOff>
    </xdr:to>
    <xdr:cxnSp macro="">
      <xdr:nvCxnSpPr>
        <xdr:cNvPr id="324" name="直線コネクタ 323"/>
        <xdr:cNvCxnSpPr/>
      </xdr:nvCxnSpPr>
      <xdr:spPr>
        <a:xfrm flipV="1">
          <a:off x="13004800" y="6537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71301</xdr:rowOff>
    </xdr:from>
    <xdr:to>
      <xdr:col>69</xdr:col>
      <xdr:colOff>142875</xdr:colOff>
      <xdr:row>38</xdr:row>
      <xdr:rowOff>1451</xdr:rowOff>
    </xdr:to>
    <xdr:sp macro="" textlink="">
      <xdr:nvSpPr>
        <xdr:cNvPr id="325" name="フローチャート: 判断 324"/>
        <xdr:cNvSpPr/>
      </xdr:nvSpPr>
      <xdr:spPr>
        <a:xfrm>
          <a:off x="13843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11628</xdr:rowOff>
    </xdr:from>
    <xdr:ext cx="762000" cy="259045"/>
    <xdr:sp macro="" textlink="">
      <xdr:nvSpPr>
        <xdr:cNvPr id="326" name="テキスト ボックス 325"/>
        <xdr:cNvSpPr txBox="1"/>
      </xdr:nvSpPr>
      <xdr:spPr>
        <a:xfrm>
          <a:off x="13512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71301</xdr:rowOff>
    </xdr:from>
    <xdr:to>
      <xdr:col>65</xdr:col>
      <xdr:colOff>53975</xdr:colOff>
      <xdr:row>38</xdr:row>
      <xdr:rowOff>1451</xdr:rowOff>
    </xdr:to>
    <xdr:sp macro="" textlink="">
      <xdr:nvSpPr>
        <xdr:cNvPr id="327" name="フローチャート: 判断 326"/>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11628</xdr:rowOff>
    </xdr:from>
    <xdr:ext cx="762000" cy="259045"/>
    <xdr:sp macro="" textlink="">
      <xdr:nvSpPr>
        <xdr:cNvPr id="328" name="テキスト ボックス 327"/>
        <xdr:cNvSpPr txBox="1"/>
      </xdr:nvSpPr>
      <xdr:spPr>
        <a:xfrm>
          <a:off x="12623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90896</xdr:rowOff>
    </xdr:from>
    <xdr:to>
      <xdr:col>82</xdr:col>
      <xdr:colOff>158750</xdr:colOff>
      <xdr:row>38</xdr:row>
      <xdr:rowOff>21045</xdr:rowOff>
    </xdr:to>
    <xdr:sp macro="" textlink="">
      <xdr:nvSpPr>
        <xdr:cNvPr id="334" name="楕円 333"/>
        <xdr:cNvSpPr/>
      </xdr:nvSpPr>
      <xdr:spPr>
        <a:xfrm>
          <a:off x="164592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107423</xdr:rowOff>
    </xdr:from>
    <xdr:ext cx="762000" cy="259045"/>
    <xdr:sp macro="" textlink="">
      <xdr:nvSpPr>
        <xdr:cNvPr id="335" name="補助費等該当値テキスト"/>
        <xdr:cNvSpPr txBox="1"/>
      </xdr:nvSpPr>
      <xdr:spPr>
        <a:xfrm>
          <a:off x="16598900" y="627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36" name="楕円 335"/>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64605</xdr:rowOff>
    </xdr:from>
    <xdr:ext cx="736600" cy="259045"/>
    <xdr:sp macro="" textlink="">
      <xdr:nvSpPr>
        <xdr:cNvPr id="337" name="テキスト ボックス 336"/>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xdr:rowOff>
    </xdr:from>
    <xdr:to>
      <xdr:col>74</xdr:col>
      <xdr:colOff>31750</xdr:colOff>
      <xdr:row>38</xdr:row>
      <xdr:rowOff>105954</xdr:rowOff>
    </xdr:to>
    <xdr:sp macro="" textlink="">
      <xdr:nvSpPr>
        <xdr:cNvPr id="338" name="楕円 337"/>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90731</xdr:rowOff>
    </xdr:from>
    <xdr:ext cx="762000" cy="259045"/>
    <xdr:sp macro="" textlink="">
      <xdr:nvSpPr>
        <xdr:cNvPr id="339" name="テキスト ボックス 338"/>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143147</xdr:rowOff>
    </xdr:from>
    <xdr:to>
      <xdr:col>69</xdr:col>
      <xdr:colOff>142875</xdr:colOff>
      <xdr:row>38</xdr:row>
      <xdr:rowOff>73297</xdr:rowOff>
    </xdr:to>
    <xdr:sp macro="" textlink="">
      <xdr:nvSpPr>
        <xdr:cNvPr id="340" name="楕円 339"/>
        <xdr:cNvSpPr/>
      </xdr:nvSpPr>
      <xdr:spPr>
        <a:xfrm>
          <a:off x="13843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58074</xdr:rowOff>
    </xdr:from>
    <xdr:ext cx="762000" cy="259045"/>
    <xdr:sp macro="" textlink="">
      <xdr:nvSpPr>
        <xdr:cNvPr id="341" name="テキスト ボックス 340"/>
        <xdr:cNvSpPr txBox="1"/>
      </xdr:nvSpPr>
      <xdr:spPr>
        <a:xfrm>
          <a:off x="13512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xdr:rowOff>
    </xdr:from>
    <xdr:to>
      <xdr:col>65</xdr:col>
      <xdr:colOff>53975</xdr:colOff>
      <xdr:row>38</xdr:row>
      <xdr:rowOff>105954</xdr:rowOff>
    </xdr:to>
    <xdr:sp macro="" textlink="">
      <xdr:nvSpPr>
        <xdr:cNvPr id="342" name="楕円 341"/>
        <xdr:cNvSpPr/>
      </xdr:nvSpPr>
      <xdr:spPr>
        <a:xfrm>
          <a:off x="12954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90731</xdr:rowOff>
    </xdr:from>
    <xdr:ext cx="762000" cy="259045"/>
    <xdr:sp macro="" textlink="">
      <xdr:nvSpPr>
        <xdr:cNvPr id="343" name="テキスト ボックス 342"/>
        <xdr:cNvSpPr txBox="1"/>
      </xdr:nvSpPr>
      <xdr:spPr>
        <a:xfrm>
          <a:off x="12623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実質公債費比率が高い状況でも判るとおり、公債費に係る経常経費も類似団体平均を上回っている状況である。今後も引き続き新規発行債の抑制に努めていく。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99568</xdr:rowOff>
    </xdr:to>
    <xdr:cxnSp macro="">
      <xdr:nvCxnSpPr>
        <xdr:cNvPr id="373" name="直線コネクタ 372"/>
        <xdr:cNvCxnSpPr/>
      </xdr:nvCxnSpPr>
      <xdr:spPr>
        <a:xfrm flipV="1">
          <a:off x="3987800" y="13463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99568</xdr:rowOff>
    </xdr:to>
    <xdr:cxnSp macro="">
      <xdr:nvCxnSpPr>
        <xdr:cNvPr id="376" name="直線コネクタ 375"/>
        <xdr:cNvCxnSpPr/>
      </xdr:nvCxnSpPr>
      <xdr:spPr>
        <a:xfrm>
          <a:off x="3098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76708</xdr:rowOff>
    </xdr:to>
    <xdr:cxnSp macro="">
      <xdr:nvCxnSpPr>
        <xdr:cNvPr id="379" name="直線コネクタ 378"/>
        <xdr:cNvCxnSpPr/>
      </xdr:nvCxnSpPr>
      <xdr:spPr>
        <a:xfrm flipV="1">
          <a:off x="2209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76708</xdr:rowOff>
    </xdr:to>
    <xdr:cxnSp macro="">
      <xdr:nvCxnSpPr>
        <xdr:cNvPr id="382" name="直線コネクタ 381"/>
        <xdr:cNvCxnSpPr/>
      </xdr:nvCxnSpPr>
      <xdr:spPr>
        <a:xfrm>
          <a:off x="1320800" y="134040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83" name="フローチャート: 判断 382"/>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5" name="フローチャート: 判断 38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6" name="テキスト ボックス 38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92" name="楕円 391"/>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93"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94" name="楕円 393"/>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95" name="テキスト ボックス 394"/>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6" name="楕円 395"/>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7" name="テキスト ボックス 396"/>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8" name="楕円 397"/>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9" name="テキスト ボックス 39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400" name="楕円 399"/>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401" name="テキスト ボックス 400"/>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公債費以外の経常経費は各種平均値を下回っている状況である。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122428</xdr:rowOff>
    </xdr:to>
    <xdr:cxnSp macro="">
      <xdr:nvCxnSpPr>
        <xdr:cNvPr id="432" name="直線コネクタ 431"/>
        <xdr:cNvCxnSpPr/>
      </xdr:nvCxnSpPr>
      <xdr:spPr>
        <a:xfrm flipV="1">
          <a:off x="15671800" y="13111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122428</xdr:rowOff>
    </xdr:to>
    <xdr:cxnSp macro="">
      <xdr:nvCxnSpPr>
        <xdr:cNvPr id="435" name="直線コネクタ 434"/>
        <xdr:cNvCxnSpPr/>
      </xdr:nvCxnSpPr>
      <xdr:spPr>
        <a:xfrm>
          <a:off x="14782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99568</xdr:rowOff>
    </xdr:to>
    <xdr:cxnSp macro="">
      <xdr:nvCxnSpPr>
        <xdr:cNvPr id="438" name="直線コネクタ 437"/>
        <xdr:cNvCxnSpPr/>
      </xdr:nvCxnSpPr>
      <xdr:spPr>
        <a:xfrm flipV="1">
          <a:off x="13893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99568</xdr:rowOff>
    </xdr:to>
    <xdr:cxnSp macro="">
      <xdr:nvCxnSpPr>
        <xdr:cNvPr id="441" name="直線コネクタ 440"/>
        <xdr:cNvCxnSpPr/>
      </xdr:nvCxnSpPr>
      <xdr:spPr>
        <a:xfrm>
          <a:off x="13004800" y="129743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3" name="テキスト ボックス 442"/>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45" name="テキスト ボックス 44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1" name="楕円 450"/>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2"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3" name="楕円 452"/>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54" name="テキスト ボックス 453"/>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5" name="楕円 454"/>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56" name="テキスト ボックス 455"/>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7" name="楕円 456"/>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8" name="テキスト ボックス 457"/>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9" name="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60" name="テキスト ボックス 459"/>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167318</xdr:rowOff>
    </xdr:from>
    <xdr:to>
      <xdr:col>29</xdr:col>
      <xdr:colOff>127000</xdr:colOff>
      <xdr:row>17</xdr:row>
      <xdr:rowOff>15855</xdr:rowOff>
    </xdr:to>
    <xdr:cxnSp macro="">
      <xdr:nvCxnSpPr>
        <xdr:cNvPr id="50" name="直線コネクタ 49"/>
        <xdr:cNvCxnSpPr/>
      </xdr:nvCxnSpPr>
      <xdr:spPr bwMode="auto">
        <a:xfrm flipV="1">
          <a:off x="5003800" y="2958143"/>
          <a:ext cx="647700" cy="1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9088</xdr:rowOff>
    </xdr:from>
    <xdr:to>
      <xdr:col>26</xdr:col>
      <xdr:colOff>50800</xdr:colOff>
      <xdr:row>17</xdr:row>
      <xdr:rowOff>15855</xdr:rowOff>
    </xdr:to>
    <xdr:cxnSp macro="">
      <xdr:nvCxnSpPr>
        <xdr:cNvPr id="53" name="直線コネクタ 52"/>
        <xdr:cNvCxnSpPr/>
      </xdr:nvCxnSpPr>
      <xdr:spPr bwMode="auto">
        <a:xfrm>
          <a:off x="4305300" y="2971363"/>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150973</xdr:rowOff>
    </xdr:from>
    <xdr:to>
      <xdr:col>22</xdr:col>
      <xdr:colOff>114300</xdr:colOff>
      <xdr:row>17</xdr:row>
      <xdr:rowOff>9088</xdr:rowOff>
    </xdr:to>
    <xdr:cxnSp macro="">
      <xdr:nvCxnSpPr>
        <xdr:cNvPr id="56" name="直線コネクタ 55"/>
        <xdr:cNvCxnSpPr/>
      </xdr:nvCxnSpPr>
      <xdr:spPr bwMode="auto">
        <a:xfrm>
          <a:off x="3606800" y="2941798"/>
          <a:ext cx="698500" cy="2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150973</xdr:rowOff>
    </xdr:from>
    <xdr:to>
      <xdr:col>18</xdr:col>
      <xdr:colOff>177800</xdr:colOff>
      <xdr:row>17</xdr:row>
      <xdr:rowOff>38753</xdr:rowOff>
    </xdr:to>
    <xdr:cxnSp macro="">
      <xdr:nvCxnSpPr>
        <xdr:cNvPr id="59" name="直線コネクタ 58"/>
        <xdr:cNvCxnSpPr/>
      </xdr:nvCxnSpPr>
      <xdr:spPr bwMode="auto">
        <a:xfrm flipV="1">
          <a:off x="2908300" y="2941798"/>
          <a:ext cx="698500" cy="5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116518</xdr:rowOff>
    </xdr:from>
    <xdr:to>
      <xdr:col>29</xdr:col>
      <xdr:colOff>177800</xdr:colOff>
      <xdr:row>17</xdr:row>
      <xdr:rowOff>46668</xdr:rowOff>
    </xdr:to>
    <xdr:sp macro="" textlink="">
      <xdr:nvSpPr>
        <xdr:cNvPr id="69" name="楕円 68"/>
        <xdr:cNvSpPr/>
      </xdr:nvSpPr>
      <xdr:spPr bwMode="auto">
        <a:xfrm>
          <a:off x="56007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133045</xdr:rowOff>
    </xdr:from>
    <xdr:ext cx="762000" cy="259045"/>
    <xdr:sp macro="" textlink="">
      <xdr:nvSpPr>
        <xdr:cNvPr id="70" name="人口1人当たり決算額の推移該当値テキスト130"/>
        <xdr:cNvSpPr txBox="1"/>
      </xdr:nvSpPr>
      <xdr:spPr>
        <a:xfrm>
          <a:off x="5740400" y="27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136505</xdr:rowOff>
    </xdr:from>
    <xdr:to>
      <xdr:col>26</xdr:col>
      <xdr:colOff>101600</xdr:colOff>
      <xdr:row>17</xdr:row>
      <xdr:rowOff>66655</xdr:rowOff>
    </xdr:to>
    <xdr:sp macro="" textlink="">
      <xdr:nvSpPr>
        <xdr:cNvPr id="71" name="楕円 70"/>
        <xdr:cNvSpPr/>
      </xdr:nvSpPr>
      <xdr:spPr bwMode="auto">
        <a:xfrm>
          <a:off x="4953000" y="29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76832</xdr:rowOff>
    </xdr:from>
    <xdr:ext cx="736600" cy="259045"/>
    <xdr:sp macro="" textlink="">
      <xdr:nvSpPr>
        <xdr:cNvPr id="72" name="テキスト ボックス 71"/>
        <xdr:cNvSpPr txBox="1"/>
      </xdr:nvSpPr>
      <xdr:spPr>
        <a:xfrm>
          <a:off x="4622800" y="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129738</xdr:rowOff>
    </xdr:from>
    <xdr:to>
      <xdr:col>22</xdr:col>
      <xdr:colOff>165100</xdr:colOff>
      <xdr:row>17</xdr:row>
      <xdr:rowOff>59888</xdr:rowOff>
    </xdr:to>
    <xdr:sp macro="" textlink="">
      <xdr:nvSpPr>
        <xdr:cNvPr id="73" name="楕円 72"/>
        <xdr:cNvSpPr/>
      </xdr:nvSpPr>
      <xdr:spPr bwMode="auto">
        <a:xfrm>
          <a:off x="4254500" y="292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70065</xdr:rowOff>
    </xdr:from>
    <xdr:ext cx="762000" cy="259045"/>
    <xdr:sp macro="" textlink="">
      <xdr:nvSpPr>
        <xdr:cNvPr id="74" name="テキスト ボックス 73"/>
        <xdr:cNvSpPr txBox="1"/>
      </xdr:nvSpPr>
      <xdr:spPr>
        <a:xfrm>
          <a:off x="3924300" y="26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100173</xdr:rowOff>
    </xdr:from>
    <xdr:to>
      <xdr:col>19</xdr:col>
      <xdr:colOff>38100</xdr:colOff>
      <xdr:row>17</xdr:row>
      <xdr:rowOff>30323</xdr:rowOff>
    </xdr:to>
    <xdr:sp macro="" textlink="">
      <xdr:nvSpPr>
        <xdr:cNvPr id="75" name="楕円 74"/>
        <xdr:cNvSpPr/>
      </xdr:nvSpPr>
      <xdr:spPr bwMode="auto">
        <a:xfrm>
          <a:off x="3556000" y="289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40500</xdr:rowOff>
    </xdr:from>
    <xdr:ext cx="762000" cy="259045"/>
    <xdr:sp macro="" textlink="">
      <xdr:nvSpPr>
        <xdr:cNvPr id="76" name="テキスト ボックス 75"/>
        <xdr:cNvSpPr txBox="1"/>
      </xdr:nvSpPr>
      <xdr:spPr>
        <a:xfrm>
          <a:off x="3225800" y="265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159403</xdr:rowOff>
    </xdr:from>
    <xdr:to>
      <xdr:col>15</xdr:col>
      <xdr:colOff>101600</xdr:colOff>
      <xdr:row>17</xdr:row>
      <xdr:rowOff>89553</xdr:rowOff>
    </xdr:to>
    <xdr:sp macro="" textlink="">
      <xdr:nvSpPr>
        <xdr:cNvPr id="77" name="楕円 76"/>
        <xdr:cNvSpPr/>
      </xdr:nvSpPr>
      <xdr:spPr bwMode="auto">
        <a:xfrm>
          <a:off x="2857500" y="295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99730</xdr:rowOff>
    </xdr:from>
    <xdr:ext cx="762000" cy="259045"/>
    <xdr:sp macro="" textlink="">
      <xdr:nvSpPr>
        <xdr:cNvPr id="78" name="テキスト ボックス 77"/>
        <xdr:cNvSpPr txBox="1"/>
      </xdr:nvSpPr>
      <xdr:spPr>
        <a:xfrm>
          <a:off x="2527300" y="271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18438</xdr:rowOff>
    </xdr:from>
    <xdr:to>
      <xdr:col>29</xdr:col>
      <xdr:colOff>127000</xdr:colOff>
      <xdr:row>35</xdr:row>
      <xdr:rowOff>37503</xdr:rowOff>
    </xdr:to>
    <xdr:cxnSp macro="">
      <xdr:nvCxnSpPr>
        <xdr:cNvPr id="110" name="直線コネクタ 109"/>
        <xdr:cNvCxnSpPr/>
      </xdr:nvCxnSpPr>
      <xdr:spPr bwMode="auto">
        <a:xfrm flipV="1">
          <a:off x="5003800" y="6628788"/>
          <a:ext cx="647700" cy="1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25844</xdr:rowOff>
    </xdr:from>
    <xdr:to>
      <xdr:col>26</xdr:col>
      <xdr:colOff>50800</xdr:colOff>
      <xdr:row>35</xdr:row>
      <xdr:rowOff>37503</xdr:rowOff>
    </xdr:to>
    <xdr:cxnSp macro="">
      <xdr:nvCxnSpPr>
        <xdr:cNvPr id="113" name="直線コネクタ 112"/>
        <xdr:cNvCxnSpPr/>
      </xdr:nvCxnSpPr>
      <xdr:spPr bwMode="auto">
        <a:xfrm>
          <a:off x="4305300" y="6636194"/>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291226</xdr:rowOff>
    </xdr:from>
    <xdr:to>
      <xdr:col>22</xdr:col>
      <xdr:colOff>114300</xdr:colOff>
      <xdr:row>35</xdr:row>
      <xdr:rowOff>25844</xdr:rowOff>
    </xdr:to>
    <xdr:cxnSp macro="">
      <xdr:nvCxnSpPr>
        <xdr:cNvPr id="116" name="直線コネクタ 115"/>
        <xdr:cNvCxnSpPr/>
      </xdr:nvCxnSpPr>
      <xdr:spPr bwMode="auto">
        <a:xfrm>
          <a:off x="3606800" y="6558676"/>
          <a:ext cx="698500" cy="7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291226</xdr:rowOff>
    </xdr:from>
    <xdr:to>
      <xdr:col>18</xdr:col>
      <xdr:colOff>177800</xdr:colOff>
      <xdr:row>34</xdr:row>
      <xdr:rowOff>315640</xdr:rowOff>
    </xdr:to>
    <xdr:cxnSp macro="">
      <xdr:nvCxnSpPr>
        <xdr:cNvPr id="119" name="直線コネクタ 118"/>
        <xdr:cNvCxnSpPr/>
      </xdr:nvCxnSpPr>
      <xdr:spPr bwMode="auto">
        <a:xfrm flipV="1">
          <a:off x="2908300" y="6558676"/>
          <a:ext cx="698500" cy="2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310538</xdr:rowOff>
    </xdr:from>
    <xdr:to>
      <xdr:col>29</xdr:col>
      <xdr:colOff>177800</xdr:colOff>
      <xdr:row>35</xdr:row>
      <xdr:rowOff>69238</xdr:rowOff>
    </xdr:to>
    <xdr:sp macro="" textlink="">
      <xdr:nvSpPr>
        <xdr:cNvPr id="129" name="楕円 128"/>
        <xdr:cNvSpPr/>
      </xdr:nvSpPr>
      <xdr:spPr bwMode="auto">
        <a:xfrm>
          <a:off x="5600700" y="6577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155615</xdr:rowOff>
    </xdr:from>
    <xdr:ext cx="762000" cy="259045"/>
    <xdr:sp macro="" textlink="">
      <xdr:nvSpPr>
        <xdr:cNvPr id="130" name="人口1人当たり決算額の推移該当値テキスト445"/>
        <xdr:cNvSpPr txBox="1"/>
      </xdr:nvSpPr>
      <xdr:spPr>
        <a:xfrm>
          <a:off x="5740400" y="64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329603</xdr:rowOff>
    </xdr:from>
    <xdr:to>
      <xdr:col>26</xdr:col>
      <xdr:colOff>101600</xdr:colOff>
      <xdr:row>35</xdr:row>
      <xdr:rowOff>88303</xdr:rowOff>
    </xdr:to>
    <xdr:sp macro="" textlink="">
      <xdr:nvSpPr>
        <xdr:cNvPr id="131" name="楕円 130"/>
        <xdr:cNvSpPr/>
      </xdr:nvSpPr>
      <xdr:spPr bwMode="auto">
        <a:xfrm>
          <a:off x="4953000" y="659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98480</xdr:rowOff>
    </xdr:from>
    <xdr:ext cx="736600" cy="259045"/>
    <xdr:sp macro="" textlink="">
      <xdr:nvSpPr>
        <xdr:cNvPr id="132" name="テキスト ボックス 131"/>
        <xdr:cNvSpPr txBox="1"/>
      </xdr:nvSpPr>
      <xdr:spPr>
        <a:xfrm>
          <a:off x="4622800" y="636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317944</xdr:rowOff>
    </xdr:from>
    <xdr:to>
      <xdr:col>22</xdr:col>
      <xdr:colOff>165100</xdr:colOff>
      <xdr:row>35</xdr:row>
      <xdr:rowOff>76644</xdr:rowOff>
    </xdr:to>
    <xdr:sp macro="" textlink="">
      <xdr:nvSpPr>
        <xdr:cNvPr id="133" name="楕円 132"/>
        <xdr:cNvSpPr/>
      </xdr:nvSpPr>
      <xdr:spPr bwMode="auto">
        <a:xfrm>
          <a:off x="4254500" y="658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86822</xdr:rowOff>
    </xdr:from>
    <xdr:ext cx="762000" cy="259045"/>
    <xdr:sp macro="" textlink="">
      <xdr:nvSpPr>
        <xdr:cNvPr id="134" name="テキスト ボックス 133"/>
        <xdr:cNvSpPr txBox="1"/>
      </xdr:nvSpPr>
      <xdr:spPr>
        <a:xfrm>
          <a:off x="3924300" y="63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240426</xdr:rowOff>
    </xdr:from>
    <xdr:to>
      <xdr:col>19</xdr:col>
      <xdr:colOff>38100</xdr:colOff>
      <xdr:row>34</xdr:row>
      <xdr:rowOff>342026</xdr:rowOff>
    </xdr:to>
    <xdr:sp macro="" textlink="">
      <xdr:nvSpPr>
        <xdr:cNvPr id="135" name="楕円 134"/>
        <xdr:cNvSpPr/>
      </xdr:nvSpPr>
      <xdr:spPr bwMode="auto">
        <a:xfrm>
          <a:off x="3556000" y="650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9303</xdr:rowOff>
    </xdr:from>
    <xdr:ext cx="762000" cy="259045"/>
    <xdr:sp macro="" textlink="">
      <xdr:nvSpPr>
        <xdr:cNvPr id="136" name="テキスト ボックス 135"/>
        <xdr:cNvSpPr txBox="1"/>
      </xdr:nvSpPr>
      <xdr:spPr>
        <a:xfrm>
          <a:off x="3225800" y="627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264840</xdr:rowOff>
    </xdr:from>
    <xdr:to>
      <xdr:col>15</xdr:col>
      <xdr:colOff>101600</xdr:colOff>
      <xdr:row>35</xdr:row>
      <xdr:rowOff>23540</xdr:rowOff>
    </xdr:to>
    <xdr:sp macro="" textlink="">
      <xdr:nvSpPr>
        <xdr:cNvPr id="137" name="楕円 136"/>
        <xdr:cNvSpPr/>
      </xdr:nvSpPr>
      <xdr:spPr bwMode="auto">
        <a:xfrm>
          <a:off x="2857500" y="653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33718</xdr:rowOff>
    </xdr:from>
    <xdr:ext cx="762000" cy="259045"/>
    <xdr:sp macro="" textlink="">
      <xdr:nvSpPr>
        <xdr:cNvPr id="138" name="テキスト ボックス 137"/>
        <xdr:cNvSpPr txBox="1"/>
      </xdr:nvSpPr>
      <xdr:spPr>
        <a:xfrm>
          <a:off x="2527300" y="6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124365</xdr:rowOff>
    </xdr:from>
    <xdr:to>
      <xdr:col>24</xdr:col>
      <xdr:colOff>63500</xdr:colOff>
      <xdr:row>35</xdr:row>
      <xdr:rowOff>141014</xdr:rowOff>
    </xdr:to>
    <xdr:cxnSp macro="">
      <xdr:nvCxnSpPr>
        <xdr:cNvPr id="65" name="直線コネクタ 64"/>
        <xdr:cNvCxnSpPr/>
      </xdr:nvCxnSpPr>
      <xdr:spPr>
        <a:xfrm flipV="1">
          <a:off x="3797300" y="6125115"/>
          <a:ext cx="8382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82436</xdr:rowOff>
    </xdr:from>
    <xdr:to>
      <xdr:col>19</xdr:col>
      <xdr:colOff>177800</xdr:colOff>
      <xdr:row>35</xdr:row>
      <xdr:rowOff>141014</xdr:rowOff>
    </xdr:to>
    <xdr:cxnSp macro="">
      <xdr:nvCxnSpPr>
        <xdr:cNvPr id="68" name="直線コネクタ 67"/>
        <xdr:cNvCxnSpPr/>
      </xdr:nvCxnSpPr>
      <xdr:spPr>
        <a:xfrm>
          <a:off x="2908300" y="6083186"/>
          <a:ext cx="889000" cy="5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82436</xdr:rowOff>
    </xdr:from>
    <xdr:to>
      <xdr:col>15</xdr:col>
      <xdr:colOff>50800</xdr:colOff>
      <xdr:row>35</xdr:row>
      <xdr:rowOff>88379</xdr:rowOff>
    </xdr:to>
    <xdr:cxnSp macro="">
      <xdr:nvCxnSpPr>
        <xdr:cNvPr id="71" name="直線コネクタ 70"/>
        <xdr:cNvCxnSpPr/>
      </xdr:nvCxnSpPr>
      <xdr:spPr>
        <a:xfrm flipV="1">
          <a:off x="2019300" y="608318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88379</xdr:rowOff>
    </xdr:from>
    <xdr:to>
      <xdr:col>10</xdr:col>
      <xdr:colOff>114300</xdr:colOff>
      <xdr:row>36</xdr:row>
      <xdr:rowOff>30668</xdr:rowOff>
    </xdr:to>
    <xdr:cxnSp macro="">
      <xdr:nvCxnSpPr>
        <xdr:cNvPr id="74" name="直線コネクタ 73"/>
        <xdr:cNvCxnSpPr/>
      </xdr:nvCxnSpPr>
      <xdr:spPr>
        <a:xfrm flipV="1">
          <a:off x="1130300" y="6089129"/>
          <a:ext cx="889000" cy="1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77014</xdr:rowOff>
    </xdr:from>
    <xdr:ext cx="534377" cy="259045"/>
    <xdr:sp macro="" textlink="">
      <xdr:nvSpPr>
        <xdr:cNvPr id="78" name="テキスト ボックス 77"/>
        <xdr:cNvSpPr txBox="1"/>
      </xdr:nvSpPr>
      <xdr:spPr>
        <a:xfrm>
          <a:off x="863111" y="64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73565</xdr:rowOff>
    </xdr:from>
    <xdr:to>
      <xdr:col>24</xdr:col>
      <xdr:colOff>114300</xdr:colOff>
      <xdr:row>36</xdr:row>
      <xdr:rowOff>3715</xdr:rowOff>
    </xdr:to>
    <xdr:sp macro="" textlink="">
      <xdr:nvSpPr>
        <xdr:cNvPr id="84" name="楕円 83"/>
        <xdr:cNvSpPr/>
      </xdr:nvSpPr>
      <xdr:spPr>
        <a:xfrm>
          <a:off x="4584700" y="60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96442</xdr:rowOff>
    </xdr:from>
    <xdr:ext cx="599010" cy="259045"/>
    <xdr:sp macro="" textlink="">
      <xdr:nvSpPr>
        <xdr:cNvPr id="85" name="人件費該当値テキスト"/>
        <xdr:cNvSpPr txBox="1"/>
      </xdr:nvSpPr>
      <xdr:spPr>
        <a:xfrm>
          <a:off x="4686300" y="592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90214</xdr:rowOff>
    </xdr:from>
    <xdr:to>
      <xdr:col>20</xdr:col>
      <xdr:colOff>38100</xdr:colOff>
      <xdr:row>36</xdr:row>
      <xdr:rowOff>20364</xdr:rowOff>
    </xdr:to>
    <xdr:sp macro="" textlink="">
      <xdr:nvSpPr>
        <xdr:cNvPr id="86" name="楕円 85"/>
        <xdr:cNvSpPr/>
      </xdr:nvSpPr>
      <xdr:spPr>
        <a:xfrm>
          <a:off x="3746500" y="60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36891</xdr:rowOff>
    </xdr:from>
    <xdr:ext cx="599010" cy="259045"/>
    <xdr:sp macro="" textlink="">
      <xdr:nvSpPr>
        <xdr:cNvPr id="87" name="テキスト ボックス 86"/>
        <xdr:cNvSpPr txBox="1"/>
      </xdr:nvSpPr>
      <xdr:spPr>
        <a:xfrm>
          <a:off x="3497795" y="586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31636</xdr:rowOff>
    </xdr:from>
    <xdr:to>
      <xdr:col>15</xdr:col>
      <xdr:colOff>101600</xdr:colOff>
      <xdr:row>35</xdr:row>
      <xdr:rowOff>133236</xdr:rowOff>
    </xdr:to>
    <xdr:sp macro="" textlink="">
      <xdr:nvSpPr>
        <xdr:cNvPr id="88" name="楕円 87"/>
        <xdr:cNvSpPr/>
      </xdr:nvSpPr>
      <xdr:spPr>
        <a:xfrm>
          <a:off x="2857500" y="60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149763</xdr:rowOff>
    </xdr:from>
    <xdr:ext cx="599010" cy="259045"/>
    <xdr:sp macro="" textlink="">
      <xdr:nvSpPr>
        <xdr:cNvPr id="89" name="テキスト ボックス 88"/>
        <xdr:cNvSpPr txBox="1"/>
      </xdr:nvSpPr>
      <xdr:spPr>
        <a:xfrm>
          <a:off x="2608795" y="580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37579</xdr:rowOff>
    </xdr:from>
    <xdr:to>
      <xdr:col>10</xdr:col>
      <xdr:colOff>165100</xdr:colOff>
      <xdr:row>35</xdr:row>
      <xdr:rowOff>139179</xdr:rowOff>
    </xdr:to>
    <xdr:sp macro="" textlink="">
      <xdr:nvSpPr>
        <xdr:cNvPr id="90" name="楕円 89"/>
        <xdr:cNvSpPr/>
      </xdr:nvSpPr>
      <xdr:spPr>
        <a:xfrm>
          <a:off x="1968500" y="60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155706</xdr:rowOff>
    </xdr:from>
    <xdr:ext cx="599010" cy="259045"/>
    <xdr:sp macro="" textlink="">
      <xdr:nvSpPr>
        <xdr:cNvPr id="91" name="テキスト ボックス 90"/>
        <xdr:cNvSpPr txBox="1"/>
      </xdr:nvSpPr>
      <xdr:spPr>
        <a:xfrm>
          <a:off x="1719795" y="581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151318</xdr:rowOff>
    </xdr:from>
    <xdr:to>
      <xdr:col>6</xdr:col>
      <xdr:colOff>38100</xdr:colOff>
      <xdr:row>36</xdr:row>
      <xdr:rowOff>81468</xdr:rowOff>
    </xdr:to>
    <xdr:sp macro="" textlink="">
      <xdr:nvSpPr>
        <xdr:cNvPr id="92" name="楕円 91"/>
        <xdr:cNvSpPr/>
      </xdr:nvSpPr>
      <xdr:spPr>
        <a:xfrm>
          <a:off x="1079500" y="615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97995</xdr:rowOff>
    </xdr:from>
    <xdr:ext cx="534377" cy="259045"/>
    <xdr:sp macro="" textlink="">
      <xdr:nvSpPr>
        <xdr:cNvPr id="93" name="テキスト ボックス 92"/>
        <xdr:cNvSpPr txBox="1"/>
      </xdr:nvSpPr>
      <xdr:spPr>
        <a:xfrm>
          <a:off x="863111" y="59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3165</xdr:rowOff>
    </xdr:from>
    <xdr:to>
      <xdr:col>24</xdr:col>
      <xdr:colOff>63500</xdr:colOff>
      <xdr:row>58</xdr:row>
      <xdr:rowOff>80843</xdr:rowOff>
    </xdr:to>
    <xdr:cxnSp macro="">
      <xdr:nvCxnSpPr>
        <xdr:cNvPr id="123" name="直線コネクタ 122"/>
        <xdr:cNvCxnSpPr/>
      </xdr:nvCxnSpPr>
      <xdr:spPr>
        <a:xfrm>
          <a:off x="3797300" y="9947265"/>
          <a:ext cx="8382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3165</xdr:rowOff>
    </xdr:from>
    <xdr:to>
      <xdr:col>19</xdr:col>
      <xdr:colOff>177800</xdr:colOff>
      <xdr:row>58</xdr:row>
      <xdr:rowOff>36350</xdr:rowOff>
    </xdr:to>
    <xdr:cxnSp macro="">
      <xdr:nvCxnSpPr>
        <xdr:cNvPr id="126" name="直線コネクタ 125"/>
        <xdr:cNvCxnSpPr/>
      </xdr:nvCxnSpPr>
      <xdr:spPr>
        <a:xfrm flipV="1">
          <a:off x="2908300" y="9947265"/>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36350</xdr:rowOff>
    </xdr:from>
    <xdr:to>
      <xdr:col>15</xdr:col>
      <xdr:colOff>50800</xdr:colOff>
      <xdr:row>58</xdr:row>
      <xdr:rowOff>57122</xdr:rowOff>
    </xdr:to>
    <xdr:cxnSp macro="">
      <xdr:nvCxnSpPr>
        <xdr:cNvPr id="129" name="直線コネクタ 128"/>
        <xdr:cNvCxnSpPr/>
      </xdr:nvCxnSpPr>
      <xdr:spPr>
        <a:xfrm flipV="1">
          <a:off x="2019300" y="9980450"/>
          <a:ext cx="8890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57122</xdr:rowOff>
    </xdr:from>
    <xdr:to>
      <xdr:col>10</xdr:col>
      <xdr:colOff>114300</xdr:colOff>
      <xdr:row>58</xdr:row>
      <xdr:rowOff>83724</xdr:rowOff>
    </xdr:to>
    <xdr:cxnSp macro="">
      <xdr:nvCxnSpPr>
        <xdr:cNvPr id="132" name="直線コネクタ 131"/>
        <xdr:cNvCxnSpPr/>
      </xdr:nvCxnSpPr>
      <xdr:spPr>
        <a:xfrm flipV="1">
          <a:off x="1130300" y="10001222"/>
          <a:ext cx="8890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100147</xdr:rowOff>
    </xdr:from>
    <xdr:ext cx="534377" cy="259045"/>
    <xdr:sp macro="" textlink="">
      <xdr:nvSpPr>
        <xdr:cNvPr id="134" name="テキスト ボックス 133"/>
        <xdr:cNvSpPr txBox="1"/>
      </xdr:nvSpPr>
      <xdr:spPr>
        <a:xfrm>
          <a:off x="1752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30043</xdr:rowOff>
    </xdr:from>
    <xdr:to>
      <xdr:col>24</xdr:col>
      <xdr:colOff>114300</xdr:colOff>
      <xdr:row>58</xdr:row>
      <xdr:rowOff>131643</xdr:rowOff>
    </xdr:to>
    <xdr:sp macro="" textlink="">
      <xdr:nvSpPr>
        <xdr:cNvPr id="142" name="楕円 141"/>
        <xdr:cNvSpPr/>
      </xdr:nvSpPr>
      <xdr:spPr>
        <a:xfrm>
          <a:off x="4584700" y="99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8470</xdr:rowOff>
    </xdr:from>
    <xdr:ext cx="534377" cy="259045"/>
    <xdr:sp macro="" textlink="">
      <xdr:nvSpPr>
        <xdr:cNvPr id="143" name="物件費該当値テキスト"/>
        <xdr:cNvSpPr txBox="1"/>
      </xdr:nvSpPr>
      <xdr:spPr>
        <a:xfrm>
          <a:off x="4686300" y="99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123815</xdr:rowOff>
    </xdr:from>
    <xdr:to>
      <xdr:col>20</xdr:col>
      <xdr:colOff>38100</xdr:colOff>
      <xdr:row>58</xdr:row>
      <xdr:rowOff>53965</xdr:rowOff>
    </xdr:to>
    <xdr:sp macro="" textlink="">
      <xdr:nvSpPr>
        <xdr:cNvPr id="144" name="楕円 143"/>
        <xdr:cNvSpPr/>
      </xdr:nvSpPr>
      <xdr:spPr>
        <a:xfrm>
          <a:off x="3746500" y="98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45092</xdr:rowOff>
    </xdr:from>
    <xdr:ext cx="534377" cy="259045"/>
    <xdr:sp macro="" textlink="">
      <xdr:nvSpPr>
        <xdr:cNvPr id="145" name="テキスト ボックス 144"/>
        <xdr:cNvSpPr txBox="1"/>
      </xdr:nvSpPr>
      <xdr:spPr>
        <a:xfrm>
          <a:off x="3530111" y="998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157000</xdr:rowOff>
    </xdr:from>
    <xdr:to>
      <xdr:col>15</xdr:col>
      <xdr:colOff>101600</xdr:colOff>
      <xdr:row>58</xdr:row>
      <xdr:rowOff>87150</xdr:rowOff>
    </xdr:to>
    <xdr:sp macro="" textlink="">
      <xdr:nvSpPr>
        <xdr:cNvPr id="146" name="楕円 145"/>
        <xdr:cNvSpPr/>
      </xdr:nvSpPr>
      <xdr:spPr>
        <a:xfrm>
          <a:off x="2857500" y="99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78277</xdr:rowOff>
    </xdr:from>
    <xdr:ext cx="534377" cy="259045"/>
    <xdr:sp macro="" textlink="">
      <xdr:nvSpPr>
        <xdr:cNvPr id="147" name="テキスト ボックス 146"/>
        <xdr:cNvSpPr txBox="1"/>
      </xdr:nvSpPr>
      <xdr:spPr>
        <a:xfrm>
          <a:off x="2641111" y="100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6322</xdr:rowOff>
    </xdr:from>
    <xdr:to>
      <xdr:col>10</xdr:col>
      <xdr:colOff>165100</xdr:colOff>
      <xdr:row>58</xdr:row>
      <xdr:rowOff>107922</xdr:rowOff>
    </xdr:to>
    <xdr:sp macro="" textlink="">
      <xdr:nvSpPr>
        <xdr:cNvPr id="148" name="楕円 147"/>
        <xdr:cNvSpPr/>
      </xdr:nvSpPr>
      <xdr:spPr>
        <a:xfrm>
          <a:off x="1968500" y="99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124449</xdr:rowOff>
    </xdr:from>
    <xdr:ext cx="534377" cy="259045"/>
    <xdr:sp macro="" textlink="">
      <xdr:nvSpPr>
        <xdr:cNvPr id="149" name="テキスト ボックス 148"/>
        <xdr:cNvSpPr txBox="1"/>
      </xdr:nvSpPr>
      <xdr:spPr>
        <a:xfrm>
          <a:off x="1752111" y="97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32924</xdr:rowOff>
    </xdr:from>
    <xdr:to>
      <xdr:col>6</xdr:col>
      <xdr:colOff>38100</xdr:colOff>
      <xdr:row>58</xdr:row>
      <xdr:rowOff>134524</xdr:rowOff>
    </xdr:to>
    <xdr:sp macro="" textlink="">
      <xdr:nvSpPr>
        <xdr:cNvPr id="150" name="楕円 149"/>
        <xdr:cNvSpPr/>
      </xdr:nvSpPr>
      <xdr:spPr>
        <a:xfrm>
          <a:off x="1079500" y="99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151051</xdr:rowOff>
    </xdr:from>
    <xdr:ext cx="534377" cy="259045"/>
    <xdr:sp macro="" textlink="">
      <xdr:nvSpPr>
        <xdr:cNvPr id="151" name="テキスト ボックス 150"/>
        <xdr:cNvSpPr txBox="1"/>
      </xdr:nvSpPr>
      <xdr:spPr>
        <a:xfrm>
          <a:off x="863111" y="9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34381</xdr:rowOff>
    </xdr:from>
    <xdr:to>
      <xdr:col>24</xdr:col>
      <xdr:colOff>63500</xdr:colOff>
      <xdr:row>79</xdr:row>
      <xdr:rowOff>47296</xdr:rowOff>
    </xdr:to>
    <xdr:cxnSp macro="">
      <xdr:nvCxnSpPr>
        <xdr:cNvPr id="182" name="直線コネクタ 181"/>
        <xdr:cNvCxnSpPr/>
      </xdr:nvCxnSpPr>
      <xdr:spPr>
        <a:xfrm>
          <a:off x="3797300" y="13578931"/>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15146</xdr:rowOff>
    </xdr:from>
    <xdr:to>
      <xdr:col>19</xdr:col>
      <xdr:colOff>177800</xdr:colOff>
      <xdr:row>79</xdr:row>
      <xdr:rowOff>34381</xdr:rowOff>
    </xdr:to>
    <xdr:cxnSp macro="">
      <xdr:nvCxnSpPr>
        <xdr:cNvPr id="185" name="直線コネクタ 184"/>
        <xdr:cNvCxnSpPr/>
      </xdr:nvCxnSpPr>
      <xdr:spPr>
        <a:xfrm>
          <a:off x="2908300" y="13559696"/>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15146</xdr:rowOff>
    </xdr:from>
    <xdr:to>
      <xdr:col>15</xdr:col>
      <xdr:colOff>50800</xdr:colOff>
      <xdr:row>79</xdr:row>
      <xdr:rowOff>39932</xdr:rowOff>
    </xdr:to>
    <xdr:cxnSp macro="">
      <xdr:nvCxnSpPr>
        <xdr:cNvPr id="188" name="直線コネクタ 187"/>
        <xdr:cNvCxnSpPr/>
      </xdr:nvCxnSpPr>
      <xdr:spPr>
        <a:xfrm flipV="1">
          <a:off x="2019300" y="13559696"/>
          <a:ext cx="889000" cy="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15047</xdr:rowOff>
    </xdr:from>
    <xdr:to>
      <xdr:col>10</xdr:col>
      <xdr:colOff>114300</xdr:colOff>
      <xdr:row>79</xdr:row>
      <xdr:rowOff>39932</xdr:rowOff>
    </xdr:to>
    <xdr:cxnSp macro="">
      <xdr:nvCxnSpPr>
        <xdr:cNvPr id="191" name="直線コネクタ 190"/>
        <xdr:cNvCxnSpPr/>
      </xdr:nvCxnSpPr>
      <xdr:spPr>
        <a:xfrm>
          <a:off x="1130300" y="13559597"/>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84236</xdr:rowOff>
    </xdr:from>
    <xdr:ext cx="469744" cy="259045"/>
    <xdr:sp macro="" textlink="">
      <xdr:nvSpPr>
        <xdr:cNvPr id="193" name="テキスト ボックス 192"/>
        <xdr:cNvSpPr txBox="1"/>
      </xdr:nvSpPr>
      <xdr:spPr>
        <a:xfrm>
          <a:off x="1784428" y="132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68257</xdr:rowOff>
    </xdr:from>
    <xdr:ext cx="469744" cy="259045"/>
    <xdr:sp macro="" textlink="">
      <xdr:nvSpPr>
        <xdr:cNvPr id="195" name="テキスト ボックス 194"/>
        <xdr:cNvSpPr txBox="1"/>
      </xdr:nvSpPr>
      <xdr:spPr>
        <a:xfrm>
          <a:off x="895428" y="136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167946</xdr:rowOff>
    </xdr:from>
    <xdr:to>
      <xdr:col>24</xdr:col>
      <xdr:colOff>114300</xdr:colOff>
      <xdr:row>79</xdr:row>
      <xdr:rowOff>98096</xdr:rowOff>
    </xdr:to>
    <xdr:sp macro="" textlink="">
      <xdr:nvSpPr>
        <xdr:cNvPr id="201" name="楕円 200"/>
        <xdr:cNvSpPr/>
      </xdr:nvSpPr>
      <xdr:spPr>
        <a:xfrm>
          <a:off x="4584700" y="135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82873</xdr:rowOff>
    </xdr:from>
    <xdr:ext cx="469744" cy="259045"/>
    <xdr:sp macro="" textlink="">
      <xdr:nvSpPr>
        <xdr:cNvPr id="202" name="維持補修費該当値テキスト"/>
        <xdr:cNvSpPr txBox="1"/>
      </xdr:nvSpPr>
      <xdr:spPr>
        <a:xfrm>
          <a:off x="4686300" y="1345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155031</xdr:rowOff>
    </xdr:from>
    <xdr:to>
      <xdr:col>20</xdr:col>
      <xdr:colOff>38100</xdr:colOff>
      <xdr:row>79</xdr:row>
      <xdr:rowOff>85181</xdr:rowOff>
    </xdr:to>
    <xdr:sp macro="" textlink="">
      <xdr:nvSpPr>
        <xdr:cNvPr id="203" name="楕円 202"/>
        <xdr:cNvSpPr/>
      </xdr:nvSpPr>
      <xdr:spPr>
        <a:xfrm>
          <a:off x="3746500" y="135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76308</xdr:rowOff>
    </xdr:from>
    <xdr:ext cx="469744" cy="259045"/>
    <xdr:sp macro="" textlink="">
      <xdr:nvSpPr>
        <xdr:cNvPr id="204" name="テキスト ボックス 203"/>
        <xdr:cNvSpPr txBox="1"/>
      </xdr:nvSpPr>
      <xdr:spPr>
        <a:xfrm>
          <a:off x="3562428" y="136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135796</xdr:rowOff>
    </xdr:from>
    <xdr:to>
      <xdr:col>15</xdr:col>
      <xdr:colOff>101600</xdr:colOff>
      <xdr:row>79</xdr:row>
      <xdr:rowOff>65946</xdr:rowOff>
    </xdr:to>
    <xdr:sp macro="" textlink="">
      <xdr:nvSpPr>
        <xdr:cNvPr id="205" name="楕円 204"/>
        <xdr:cNvSpPr/>
      </xdr:nvSpPr>
      <xdr:spPr>
        <a:xfrm>
          <a:off x="2857500" y="135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57073</xdr:rowOff>
    </xdr:from>
    <xdr:ext cx="469744" cy="259045"/>
    <xdr:sp macro="" textlink="">
      <xdr:nvSpPr>
        <xdr:cNvPr id="206" name="テキスト ボックス 205"/>
        <xdr:cNvSpPr txBox="1"/>
      </xdr:nvSpPr>
      <xdr:spPr>
        <a:xfrm>
          <a:off x="2673428" y="136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160582</xdr:rowOff>
    </xdr:from>
    <xdr:to>
      <xdr:col>10</xdr:col>
      <xdr:colOff>165100</xdr:colOff>
      <xdr:row>79</xdr:row>
      <xdr:rowOff>90732</xdr:rowOff>
    </xdr:to>
    <xdr:sp macro="" textlink="">
      <xdr:nvSpPr>
        <xdr:cNvPr id="207" name="楕円 206"/>
        <xdr:cNvSpPr/>
      </xdr:nvSpPr>
      <xdr:spPr>
        <a:xfrm>
          <a:off x="1968500" y="135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81859</xdr:rowOff>
    </xdr:from>
    <xdr:ext cx="469744" cy="259045"/>
    <xdr:sp macro="" textlink="">
      <xdr:nvSpPr>
        <xdr:cNvPr id="208" name="テキスト ボックス 207"/>
        <xdr:cNvSpPr txBox="1"/>
      </xdr:nvSpPr>
      <xdr:spPr>
        <a:xfrm>
          <a:off x="1784428" y="1362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135697</xdr:rowOff>
    </xdr:from>
    <xdr:to>
      <xdr:col>6</xdr:col>
      <xdr:colOff>38100</xdr:colOff>
      <xdr:row>79</xdr:row>
      <xdr:rowOff>65847</xdr:rowOff>
    </xdr:to>
    <xdr:sp macro="" textlink="">
      <xdr:nvSpPr>
        <xdr:cNvPr id="209" name="楕円 208"/>
        <xdr:cNvSpPr/>
      </xdr:nvSpPr>
      <xdr:spPr>
        <a:xfrm>
          <a:off x="1079500" y="135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82374</xdr:rowOff>
    </xdr:from>
    <xdr:ext cx="469744" cy="259045"/>
    <xdr:sp macro="" textlink="">
      <xdr:nvSpPr>
        <xdr:cNvPr id="210" name="テキスト ボックス 209"/>
        <xdr:cNvSpPr txBox="1"/>
      </xdr:nvSpPr>
      <xdr:spPr>
        <a:xfrm>
          <a:off x="895428" y="132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215</xdr:rowOff>
    </xdr:from>
    <xdr:to>
      <xdr:col>24</xdr:col>
      <xdr:colOff>63500</xdr:colOff>
      <xdr:row>97</xdr:row>
      <xdr:rowOff>121641</xdr:rowOff>
    </xdr:to>
    <xdr:cxnSp macro="">
      <xdr:nvCxnSpPr>
        <xdr:cNvPr id="240" name="直線コネクタ 239"/>
        <xdr:cNvCxnSpPr/>
      </xdr:nvCxnSpPr>
      <xdr:spPr>
        <a:xfrm>
          <a:off x="3797300" y="16630865"/>
          <a:ext cx="838200" cy="1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215</xdr:rowOff>
    </xdr:from>
    <xdr:to>
      <xdr:col>19</xdr:col>
      <xdr:colOff>177800</xdr:colOff>
      <xdr:row>97</xdr:row>
      <xdr:rowOff>146405</xdr:rowOff>
    </xdr:to>
    <xdr:cxnSp macro="">
      <xdr:nvCxnSpPr>
        <xdr:cNvPr id="243" name="直線コネクタ 242"/>
        <xdr:cNvCxnSpPr/>
      </xdr:nvCxnSpPr>
      <xdr:spPr>
        <a:xfrm flipV="1">
          <a:off x="2908300" y="16630865"/>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146405</xdr:rowOff>
    </xdr:from>
    <xdr:to>
      <xdr:col>15</xdr:col>
      <xdr:colOff>50800</xdr:colOff>
      <xdr:row>98</xdr:row>
      <xdr:rowOff>62185</xdr:rowOff>
    </xdr:to>
    <xdr:cxnSp macro="">
      <xdr:nvCxnSpPr>
        <xdr:cNvPr id="246" name="直線コネクタ 245"/>
        <xdr:cNvCxnSpPr/>
      </xdr:nvCxnSpPr>
      <xdr:spPr>
        <a:xfrm flipV="1">
          <a:off x="2019300" y="16777055"/>
          <a:ext cx="8890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62185</xdr:rowOff>
    </xdr:from>
    <xdr:to>
      <xdr:col>10</xdr:col>
      <xdr:colOff>114300</xdr:colOff>
      <xdr:row>98</xdr:row>
      <xdr:rowOff>168199</xdr:rowOff>
    </xdr:to>
    <xdr:cxnSp macro="">
      <xdr:nvCxnSpPr>
        <xdr:cNvPr id="249" name="直線コネクタ 248"/>
        <xdr:cNvCxnSpPr/>
      </xdr:nvCxnSpPr>
      <xdr:spPr>
        <a:xfrm flipV="1">
          <a:off x="1130300" y="16864285"/>
          <a:ext cx="889000" cy="1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70841</xdr:rowOff>
    </xdr:from>
    <xdr:to>
      <xdr:col>24</xdr:col>
      <xdr:colOff>114300</xdr:colOff>
      <xdr:row>98</xdr:row>
      <xdr:rowOff>991</xdr:rowOff>
    </xdr:to>
    <xdr:sp macro="" textlink="">
      <xdr:nvSpPr>
        <xdr:cNvPr id="259" name="楕円 258"/>
        <xdr:cNvSpPr/>
      </xdr:nvSpPr>
      <xdr:spPr>
        <a:xfrm>
          <a:off x="45847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49268</xdr:rowOff>
    </xdr:from>
    <xdr:ext cx="534377" cy="259045"/>
    <xdr:sp macro="" textlink="">
      <xdr:nvSpPr>
        <xdr:cNvPr id="260" name="扶助費該当値テキスト"/>
        <xdr:cNvSpPr txBox="1"/>
      </xdr:nvSpPr>
      <xdr:spPr>
        <a:xfrm>
          <a:off x="4686300"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120865</xdr:rowOff>
    </xdr:from>
    <xdr:to>
      <xdr:col>20</xdr:col>
      <xdr:colOff>38100</xdr:colOff>
      <xdr:row>97</xdr:row>
      <xdr:rowOff>51015</xdr:rowOff>
    </xdr:to>
    <xdr:sp macro="" textlink="">
      <xdr:nvSpPr>
        <xdr:cNvPr id="261" name="楕円 260"/>
        <xdr:cNvSpPr/>
      </xdr:nvSpPr>
      <xdr:spPr>
        <a:xfrm>
          <a:off x="3746500" y="165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67542</xdr:rowOff>
    </xdr:from>
    <xdr:ext cx="534377" cy="259045"/>
    <xdr:sp macro="" textlink="">
      <xdr:nvSpPr>
        <xdr:cNvPr id="262" name="テキスト ボックス 261"/>
        <xdr:cNvSpPr txBox="1"/>
      </xdr:nvSpPr>
      <xdr:spPr>
        <a:xfrm>
          <a:off x="3530111" y="163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95605</xdr:rowOff>
    </xdr:from>
    <xdr:to>
      <xdr:col>15</xdr:col>
      <xdr:colOff>101600</xdr:colOff>
      <xdr:row>98</xdr:row>
      <xdr:rowOff>25755</xdr:rowOff>
    </xdr:to>
    <xdr:sp macro="" textlink="">
      <xdr:nvSpPr>
        <xdr:cNvPr id="263" name="楕円 262"/>
        <xdr:cNvSpPr/>
      </xdr:nvSpPr>
      <xdr:spPr>
        <a:xfrm>
          <a:off x="2857500" y="167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16882</xdr:rowOff>
    </xdr:from>
    <xdr:ext cx="534377" cy="259045"/>
    <xdr:sp macro="" textlink="">
      <xdr:nvSpPr>
        <xdr:cNvPr id="264" name="テキスト ボックス 263"/>
        <xdr:cNvSpPr txBox="1"/>
      </xdr:nvSpPr>
      <xdr:spPr>
        <a:xfrm>
          <a:off x="2641111" y="168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11385</xdr:rowOff>
    </xdr:from>
    <xdr:to>
      <xdr:col>10</xdr:col>
      <xdr:colOff>165100</xdr:colOff>
      <xdr:row>98</xdr:row>
      <xdr:rowOff>112985</xdr:rowOff>
    </xdr:to>
    <xdr:sp macro="" textlink="">
      <xdr:nvSpPr>
        <xdr:cNvPr id="265" name="楕円 264"/>
        <xdr:cNvSpPr/>
      </xdr:nvSpPr>
      <xdr:spPr>
        <a:xfrm>
          <a:off x="1968500" y="168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104112</xdr:rowOff>
    </xdr:from>
    <xdr:ext cx="534377" cy="259045"/>
    <xdr:sp macro="" textlink="">
      <xdr:nvSpPr>
        <xdr:cNvPr id="266" name="テキスト ボックス 265"/>
        <xdr:cNvSpPr txBox="1"/>
      </xdr:nvSpPr>
      <xdr:spPr>
        <a:xfrm>
          <a:off x="1752111" y="169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117399</xdr:rowOff>
    </xdr:from>
    <xdr:to>
      <xdr:col>6</xdr:col>
      <xdr:colOff>38100</xdr:colOff>
      <xdr:row>99</xdr:row>
      <xdr:rowOff>47549</xdr:rowOff>
    </xdr:to>
    <xdr:sp macro="" textlink="">
      <xdr:nvSpPr>
        <xdr:cNvPr id="267" name="楕円 266"/>
        <xdr:cNvSpPr/>
      </xdr:nvSpPr>
      <xdr:spPr>
        <a:xfrm>
          <a:off x="1079500" y="169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38676</xdr:rowOff>
    </xdr:from>
    <xdr:ext cx="534377" cy="259045"/>
    <xdr:sp macro="" textlink="">
      <xdr:nvSpPr>
        <xdr:cNvPr id="268" name="テキスト ボックス 267"/>
        <xdr:cNvSpPr txBox="1"/>
      </xdr:nvSpPr>
      <xdr:spPr>
        <a:xfrm>
          <a:off x="863111" y="170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106164</xdr:rowOff>
    </xdr:from>
    <xdr:to>
      <xdr:col>55</xdr:col>
      <xdr:colOff>0</xdr:colOff>
      <xdr:row>36</xdr:row>
      <xdr:rowOff>127113</xdr:rowOff>
    </xdr:to>
    <xdr:cxnSp macro="">
      <xdr:nvCxnSpPr>
        <xdr:cNvPr id="295" name="直線コネクタ 294"/>
        <xdr:cNvCxnSpPr/>
      </xdr:nvCxnSpPr>
      <xdr:spPr>
        <a:xfrm>
          <a:off x="9639300" y="6278364"/>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79199</xdr:rowOff>
    </xdr:from>
    <xdr:to>
      <xdr:col>50</xdr:col>
      <xdr:colOff>114300</xdr:colOff>
      <xdr:row>36</xdr:row>
      <xdr:rowOff>106164</xdr:rowOff>
    </xdr:to>
    <xdr:cxnSp macro="">
      <xdr:nvCxnSpPr>
        <xdr:cNvPr id="298" name="直線コネクタ 297"/>
        <xdr:cNvCxnSpPr/>
      </xdr:nvCxnSpPr>
      <xdr:spPr>
        <a:xfrm>
          <a:off x="8750300" y="6251399"/>
          <a:ext cx="889000" cy="2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79199</xdr:rowOff>
    </xdr:from>
    <xdr:to>
      <xdr:col>45</xdr:col>
      <xdr:colOff>177800</xdr:colOff>
      <xdr:row>36</xdr:row>
      <xdr:rowOff>95763</xdr:rowOff>
    </xdr:to>
    <xdr:cxnSp macro="">
      <xdr:nvCxnSpPr>
        <xdr:cNvPr id="301" name="直線コネクタ 300"/>
        <xdr:cNvCxnSpPr/>
      </xdr:nvCxnSpPr>
      <xdr:spPr>
        <a:xfrm flipV="1">
          <a:off x="7861300" y="6251399"/>
          <a:ext cx="889000" cy="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95763</xdr:rowOff>
    </xdr:from>
    <xdr:to>
      <xdr:col>41</xdr:col>
      <xdr:colOff>50800</xdr:colOff>
      <xdr:row>36</xdr:row>
      <xdr:rowOff>110901</xdr:rowOff>
    </xdr:to>
    <xdr:cxnSp macro="">
      <xdr:nvCxnSpPr>
        <xdr:cNvPr id="304" name="直線コネクタ 303"/>
        <xdr:cNvCxnSpPr/>
      </xdr:nvCxnSpPr>
      <xdr:spPr>
        <a:xfrm flipV="1">
          <a:off x="6972300" y="6267963"/>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305" name="フローチャート: 判断 304"/>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306" name="テキスト ボックス 305"/>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7" name="フローチャート: 判断 306"/>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8" name="テキスト ボックス 307"/>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76313</xdr:rowOff>
    </xdr:from>
    <xdr:to>
      <xdr:col>55</xdr:col>
      <xdr:colOff>50800</xdr:colOff>
      <xdr:row>37</xdr:row>
      <xdr:rowOff>6463</xdr:rowOff>
    </xdr:to>
    <xdr:sp macro="" textlink="">
      <xdr:nvSpPr>
        <xdr:cNvPr id="314" name="楕円 313"/>
        <xdr:cNvSpPr/>
      </xdr:nvSpPr>
      <xdr:spPr>
        <a:xfrm>
          <a:off x="10426700" y="62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54740</xdr:rowOff>
    </xdr:from>
    <xdr:ext cx="534377" cy="259045"/>
    <xdr:sp macro="" textlink="">
      <xdr:nvSpPr>
        <xdr:cNvPr id="315" name="補助費等該当値テキスト"/>
        <xdr:cNvSpPr txBox="1"/>
      </xdr:nvSpPr>
      <xdr:spPr>
        <a:xfrm>
          <a:off x="10528300" y="62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55364</xdr:rowOff>
    </xdr:from>
    <xdr:to>
      <xdr:col>50</xdr:col>
      <xdr:colOff>165100</xdr:colOff>
      <xdr:row>36</xdr:row>
      <xdr:rowOff>156964</xdr:rowOff>
    </xdr:to>
    <xdr:sp macro="" textlink="">
      <xdr:nvSpPr>
        <xdr:cNvPr id="316" name="楕円 315"/>
        <xdr:cNvSpPr/>
      </xdr:nvSpPr>
      <xdr:spPr>
        <a:xfrm>
          <a:off x="9588500" y="62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2041</xdr:rowOff>
    </xdr:from>
    <xdr:ext cx="534377" cy="259045"/>
    <xdr:sp macro="" textlink="">
      <xdr:nvSpPr>
        <xdr:cNvPr id="317" name="テキスト ボックス 316"/>
        <xdr:cNvSpPr txBox="1"/>
      </xdr:nvSpPr>
      <xdr:spPr>
        <a:xfrm>
          <a:off x="9372111" y="60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28399</xdr:rowOff>
    </xdr:from>
    <xdr:to>
      <xdr:col>46</xdr:col>
      <xdr:colOff>38100</xdr:colOff>
      <xdr:row>36</xdr:row>
      <xdr:rowOff>129999</xdr:rowOff>
    </xdr:to>
    <xdr:sp macro="" textlink="">
      <xdr:nvSpPr>
        <xdr:cNvPr id="318" name="楕円 317"/>
        <xdr:cNvSpPr/>
      </xdr:nvSpPr>
      <xdr:spPr>
        <a:xfrm>
          <a:off x="86995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146526</xdr:rowOff>
    </xdr:from>
    <xdr:ext cx="534377" cy="259045"/>
    <xdr:sp macro="" textlink="">
      <xdr:nvSpPr>
        <xdr:cNvPr id="319" name="テキスト ボックス 318"/>
        <xdr:cNvSpPr txBox="1"/>
      </xdr:nvSpPr>
      <xdr:spPr>
        <a:xfrm>
          <a:off x="8483111" y="59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44963</xdr:rowOff>
    </xdr:from>
    <xdr:to>
      <xdr:col>41</xdr:col>
      <xdr:colOff>101600</xdr:colOff>
      <xdr:row>36</xdr:row>
      <xdr:rowOff>146563</xdr:rowOff>
    </xdr:to>
    <xdr:sp macro="" textlink="">
      <xdr:nvSpPr>
        <xdr:cNvPr id="320" name="楕円 319"/>
        <xdr:cNvSpPr/>
      </xdr:nvSpPr>
      <xdr:spPr>
        <a:xfrm>
          <a:off x="7810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163090</xdr:rowOff>
    </xdr:from>
    <xdr:ext cx="534377" cy="259045"/>
    <xdr:sp macro="" textlink="">
      <xdr:nvSpPr>
        <xdr:cNvPr id="321" name="テキスト ボックス 320"/>
        <xdr:cNvSpPr txBox="1"/>
      </xdr:nvSpPr>
      <xdr:spPr>
        <a:xfrm>
          <a:off x="7594111" y="59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60101</xdr:rowOff>
    </xdr:from>
    <xdr:to>
      <xdr:col>36</xdr:col>
      <xdr:colOff>165100</xdr:colOff>
      <xdr:row>36</xdr:row>
      <xdr:rowOff>161701</xdr:rowOff>
    </xdr:to>
    <xdr:sp macro="" textlink="">
      <xdr:nvSpPr>
        <xdr:cNvPr id="322" name="楕円 321"/>
        <xdr:cNvSpPr/>
      </xdr:nvSpPr>
      <xdr:spPr>
        <a:xfrm>
          <a:off x="6921500" y="6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6778</xdr:rowOff>
    </xdr:from>
    <xdr:ext cx="534377" cy="259045"/>
    <xdr:sp macro="" textlink="">
      <xdr:nvSpPr>
        <xdr:cNvPr id="323" name="テキスト ボックス 322"/>
        <xdr:cNvSpPr txBox="1"/>
      </xdr:nvSpPr>
      <xdr:spPr>
        <a:xfrm>
          <a:off x="6705111" y="60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87639</xdr:rowOff>
    </xdr:from>
    <xdr:to>
      <xdr:col>55</xdr:col>
      <xdr:colOff>0</xdr:colOff>
      <xdr:row>58</xdr:row>
      <xdr:rowOff>105434</xdr:rowOff>
    </xdr:to>
    <xdr:cxnSp macro="">
      <xdr:nvCxnSpPr>
        <xdr:cNvPr id="350" name="直線コネクタ 349"/>
        <xdr:cNvCxnSpPr/>
      </xdr:nvCxnSpPr>
      <xdr:spPr>
        <a:xfrm flipV="1">
          <a:off x="9639300" y="10031739"/>
          <a:ext cx="838200" cy="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101391</xdr:rowOff>
    </xdr:from>
    <xdr:to>
      <xdr:col>50</xdr:col>
      <xdr:colOff>114300</xdr:colOff>
      <xdr:row>58</xdr:row>
      <xdr:rowOff>105434</xdr:rowOff>
    </xdr:to>
    <xdr:cxnSp macro="">
      <xdr:nvCxnSpPr>
        <xdr:cNvPr id="353" name="直線コネクタ 352"/>
        <xdr:cNvCxnSpPr/>
      </xdr:nvCxnSpPr>
      <xdr:spPr>
        <a:xfrm>
          <a:off x="8750300" y="10045491"/>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94019</xdr:rowOff>
    </xdr:from>
    <xdr:to>
      <xdr:col>45</xdr:col>
      <xdr:colOff>177800</xdr:colOff>
      <xdr:row>58</xdr:row>
      <xdr:rowOff>101391</xdr:rowOff>
    </xdr:to>
    <xdr:cxnSp macro="">
      <xdr:nvCxnSpPr>
        <xdr:cNvPr id="356" name="直線コネクタ 355"/>
        <xdr:cNvCxnSpPr/>
      </xdr:nvCxnSpPr>
      <xdr:spPr>
        <a:xfrm>
          <a:off x="7861300" y="10038119"/>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94019</xdr:rowOff>
    </xdr:from>
    <xdr:to>
      <xdr:col>41</xdr:col>
      <xdr:colOff>50800</xdr:colOff>
      <xdr:row>58</xdr:row>
      <xdr:rowOff>95827</xdr:rowOff>
    </xdr:to>
    <xdr:cxnSp macro="">
      <xdr:nvCxnSpPr>
        <xdr:cNvPr id="359" name="直線コネクタ 358"/>
        <xdr:cNvCxnSpPr/>
      </xdr:nvCxnSpPr>
      <xdr:spPr>
        <a:xfrm flipV="1">
          <a:off x="6972300" y="10038119"/>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0" name="フローチャート: 判断 359"/>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142671</xdr:rowOff>
    </xdr:from>
    <xdr:ext cx="534377" cy="259045"/>
    <xdr:sp macro="" textlink="">
      <xdr:nvSpPr>
        <xdr:cNvPr id="361" name="テキスト ボックス 360"/>
        <xdr:cNvSpPr txBox="1"/>
      </xdr:nvSpPr>
      <xdr:spPr>
        <a:xfrm>
          <a:off x="7594111" y="100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2" name="フローチャート: 判断 361"/>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147591</xdr:rowOff>
    </xdr:from>
    <xdr:ext cx="534377" cy="259045"/>
    <xdr:sp macro="" textlink="">
      <xdr:nvSpPr>
        <xdr:cNvPr id="363" name="テキスト ボックス 362"/>
        <xdr:cNvSpPr txBox="1"/>
      </xdr:nvSpPr>
      <xdr:spPr>
        <a:xfrm>
          <a:off x="6705111" y="100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36839</xdr:rowOff>
    </xdr:from>
    <xdr:to>
      <xdr:col>55</xdr:col>
      <xdr:colOff>50800</xdr:colOff>
      <xdr:row>58</xdr:row>
      <xdr:rowOff>138439</xdr:rowOff>
    </xdr:to>
    <xdr:sp macro="" textlink="">
      <xdr:nvSpPr>
        <xdr:cNvPr id="369" name="楕円 368"/>
        <xdr:cNvSpPr/>
      </xdr:nvSpPr>
      <xdr:spPr>
        <a:xfrm>
          <a:off x="10426700" y="99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167666</xdr:rowOff>
    </xdr:from>
    <xdr:ext cx="599010" cy="259045"/>
    <xdr:sp macro="" textlink="">
      <xdr:nvSpPr>
        <xdr:cNvPr id="370" name="普通建設事業費該当値テキスト"/>
        <xdr:cNvSpPr txBox="1"/>
      </xdr:nvSpPr>
      <xdr:spPr>
        <a:xfrm>
          <a:off x="10528300" y="976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54634</xdr:rowOff>
    </xdr:from>
    <xdr:to>
      <xdr:col>50</xdr:col>
      <xdr:colOff>165100</xdr:colOff>
      <xdr:row>58</xdr:row>
      <xdr:rowOff>156234</xdr:rowOff>
    </xdr:to>
    <xdr:sp macro="" textlink="">
      <xdr:nvSpPr>
        <xdr:cNvPr id="371" name="楕円 370"/>
        <xdr:cNvSpPr/>
      </xdr:nvSpPr>
      <xdr:spPr>
        <a:xfrm>
          <a:off x="9588500" y="99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147361</xdr:rowOff>
    </xdr:from>
    <xdr:ext cx="534377" cy="259045"/>
    <xdr:sp macro="" textlink="">
      <xdr:nvSpPr>
        <xdr:cNvPr id="372" name="テキスト ボックス 371"/>
        <xdr:cNvSpPr txBox="1"/>
      </xdr:nvSpPr>
      <xdr:spPr>
        <a:xfrm>
          <a:off x="9372111" y="100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50591</xdr:rowOff>
    </xdr:from>
    <xdr:to>
      <xdr:col>46</xdr:col>
      <xdr:colOff>38100</xdr:colOff>
      <xdr:row>58</xdr:row>
      <xdr:rowOff>152191</xdr:rowOff>
    </xdr:to>
    <xdr:sp macro="" textlink="">
      <xdr:nvSpPr>
        <xdr:cNvPr id="373" name="楕円 372"/>
        <xdr:cNvSpPr/>
      </xdr:nvSpPr>
      <xdr:spPr>
        <a:xfrm>
          <a:off x="8699500" y="99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143318</xdr:rowOff>
    </xdr:from>
    <xdr:ext cx="534377" cy="259045"/>
    <xdr:sp macro="" textlink="">
      <xdr:nvSpPr>
        <xdr:cNvPr id="374" name="テキスト ボックス 373"/>
        <xdr:cNvSpPr txBox="1"/>
      </xdr:nvSpPr>
      <xdr:spPr>
        <a:xfrm>
          <a:off x="8483111" y="100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43219</xdr:rowOff>
    </xdr:from>
    <xdr:to>
      <xdr:col>41</xdr:col>
      <xdr:colOff>101600</xdr:colOff>
      <xdr:row>58</xdr:row>
      <xdr:rowOff>144819</xdr:rowOff>
    </xdr:to>
    <xdr:sp macro="" textlink="">
      <xdr:nvSpPr>
        <xdr:cNvPr id="375" name="楕円 374"/>
        <xdr:cNvSpPr/>
      </xdr:nvSpPr>
      <xdr:spPr>
        <a:xfrm>
          <a:off x="7810500" y="99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161346</xdr:rowOff>
    </xdr:from>
    <xdr:ext cx="534377" cy="259045"/>
    <xdr:sp macro="" textlink="">
      <xdr:nvSpPr>
        <xdr:cNvPr id="376" name="テキスト ボックス 375"/>
        <xdr:cNvSpPr txBox="1"/>
      </xdr:nvSpPr>
      <xdr:spPr>
        <a:xfrm>
          <a:off x="7594111" y="97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45027</xdr:rowOff>
    </xdr:from>
    <xdr:to>
      <xdr:col>36</xdr:col>
      <xdr:colOff>165100</xdr:colOff>
      <xdr:row>58</xdr:row>
      <xdr:rowOff>146627</xdr:rowOff>
    </xdr:to>
    <xdr:sp macro="" textlink="">
      <xdr:nvSpPr>
        <xdr:cNvPr id="377" name="楕円 376"/>
        <xdr:cNvSpPr/>
      </xdr:nvSpPr>
      <xdr:spPr>
        <a:xfrm>
          <a:off x="6921500" y="99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163154</xdr:rowOff>
    </xdr:from>
    <xdr:ext cx="534377" cy="259045"/>
    <xdr:sp macro="" textlink="">
      <xdr:nvSpPr>
        <xdr:cNvPr id="378" name="テキスト ボックス 377"/>
        <xdr:cNvSpPr txBox="1"/>
      </xdr:nvSpPr>
      <xdr:spPr>
        <a:xfrm>
          <a:off x="6705111" y="97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144232</xdr:rowOff>
    </xdr:from>
    <xdr:to>
      <xdr:col>55</xdr:col>
      <xdr:colOff>0</xdr:colOff>
      <xdr:row>78</xdr:row>
      <xdr:rowOff>158620</xdr:rowOff>
    </xdr:to>
    <xdr:cxnSp macro="">
      <xdr:nvCxnSpPr>
        <xdr:cNvPr id="407" name="直線コネクタ 406"/>
        <xdr:cNvCxnSpPr/>
      </xdr:nvCxnSpPr>
      <xdr:spPr>
        <a:xfrm>
          <a:off x="9639300" y="13517332"/>
          <a:ext cx="8382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144232</xdr:rowOff>
    </xdr:from>
    <xdr:to>
      <xdr:col>50</xdr:col>
      <xdr:colOff>114300</xdr:colOff>
      <xdr:row>78</xdr:row>
      <xdr:rowOff>146661</xdr:rowOff>
    </xdr:to>
    <xdr:cxnSp macro="">
      <xdr:nvCxnSpPr>
        <xdr:cNvPr id="410" name="直線コネクタ 409"/>
        <xdr:cNvCxnSpPr/>
      </xdr:nvCxnSpPr>
      <xdr:spPr>
        <a:xfrm flipV="1">
          <a:off x="8750300" y="13517332"/>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59351</xdr:rowOff>
    </xdr:from>
    <xdr:to>
      <xdr:col>45</xdr:col>
      <xdr:colOff>177800</xdr:colOff>
      <xdr:row>78</xdr:row>
      <xdr:rowOff>146661</xdr:rowOff>
    </xdr:to>
    <xdr:cxnSp macro="">
      <xdr:nvCxnSpPr>
        <xdr:cNvPr id="413" name="直線コネクタ 412"/>
        <xdr:cNvCxnSpPr/>
      </xdr:nvCxnSpPr>
      <xdr:spPr>
        <a:xfrm>
          <a:off x="7861300" y="13432451"/>
          <a:ext cx="889000" cy="8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88151</xdr:rowOff>
    </xdr:from>
    <xdr:to>
      <xdr:col>41</xdr:col>
      <xdr:colOff>101600</xdr:colOff>
      <xdr:row>79</xdr:row>
      <xdr:rowOff>18301</xdr:rowOff>
    </xdr:to>
    <xdr:sp macro="" textlink="">
      <xdr:nvSpPr>
        <xdr:cNvPr id="416" name="フローチャート: 判断 415"/>
        <xdr:cNvSpPr/>
      </xdr:nvSpPr>
      <xdr:spPr>
        <a:xfrm>
          <a:off x="7810500" y="134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9428</xdr:rowOff>
    </xdr:from>
    <xdr:ext cx="534377" cy="259045"/>
    <xdr:sp macro="" textlink="">
      <xdr:nvSpPr>
        <xdr:cNvPr id="417" name="テキスト ボックス 416"/>
        <xdr:cNvSpPr txBox="1"/>
      </xdr:nvSpPr>
      <xdr:spPr>
        <a:xfrm>
          <a:off x="7594111" y="135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107820</xdr:rowOff>
    </xdr:from>
    <xdr:to>
      <xdr:col>55</xdr:col>
      <xdr:colOff>50800</xdr:colOff>
      <xdr:row>79</xdr:row>
      <xdr:rowOff>37970</xdr:rowOff>
    </xdr:to>
    <xdr:sp macro="" textlink="">
      <xdr:nvSpPr>
        <xdr:cNvPr id="423" name="楕円 422"/>
        <xdr:cNvSpPr/>
      </xdr:nvSpPr>
      <xdr:spPr>
        <a:xfrm>
          <a:off x="10426700" y="134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67197</xdr:rowOff>
    </xdr:from>
    <xdr:ext cx="534377" cy="259045"/>
    <xdr:sp macro="" textlink="">
      <xdr:nvSpPr>
        <xdr:cNvPr id="424" name="普通建設事業費 （ うち新規整備　）該当値テキスト"/>
        <xdr:cNvSpPr txBox="1"/>
      </xdr:nvSpPr>
      <xdr:spPr>
        <a:xfrm>
          <a:off x="10528300"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93432</xdr:rowOff>
    </xdr:from>
    <xdr:to>
      <xdr:col>50</xdr:col>
      <xdr:colOff>165100</xdr:colOff>
      <xdr:row>79</xdr:row>
      <xdr:rowOff>23582</xdr:rowOff>
    </xdr:to>
    <xdr:sp macro="" textlink="">
      <xdr:nvSpPr>
        <xdr:cNvPr id="425" name="楕円 424"/>
        <xdr:cNvSpPr/>
      </xdr:nvSpPr>
      <xdr:spPr>
        <a:xfrm>
          <a:off x="9588500" y="134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40109</xdr:rowOff>
    </xdr:from>
    <xdr:ext cx="534377" cy="259045"/>
    <xdr:sp macro="" textlink="">
      <xdr:nvSpPr>
        <xdr:cNvPr id="426" name="テキスト ボックス 425"/>
        <xdr:cNvSpPr txBox="1"/>
      </xdr:nvSpPr>
      <xdr:spPr>
        <a:xfrm>
          <a:off x="9372111" y="132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95861</xdr:rowOff>
    </xdr:from>
    <xdr:to>
      <xdr:col>46</xdr:col>
      <xdr:colOff>38100</xdr:colOff>
      <xdr:row>79</xdr:row>
      <xdr:rowOff>26011</xdr:rowOff>
    </xdr:to>
    <xdr:sp macro="" textlink="">
      <xdr:nvSpPr>
        <xdr:cNvPr id="427" name="楕円 426"/>
        <xdr:cNvSpPr/>
      </xdr:nvSpPr>
      <xdr:spPr>
        <a:xfrm>
          <a:off x="8699500" y="134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17138</xdr:rowOff>
    </xdr:from>
    <xdr:ext cx="534377" cy="259045"/>
    <xdr:sp macro="" textlink="">
      <xdr:nvSpPr>
        <xdr:cNvPr id="428" name="テキスト ボックス 427"/>
        <xdr:cNvSpPr txBox="1"/>
      </xdr:nvSpPr>
      <xdr:spPr>
        <a:xfrm>
          <a:off x="8483111" y="135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8551</xdr:rowOff>
    </xdr:from>
    <xdr:to>
      <xdr:col>41</xdr:col>
      <xdr:colOff>101600</xdr:colOff>
      <xdr:row>78</xdr:row>
      <xdr:rowOff>110151</xdr:rowOff>
    </xdr:to>
    <xdr:sp macro="" textlink="">
      <xdr:nvSpPr>
        <xdr:cNvPr id="429" name="楕円 428"/>
        <xdr:cNvSpPr/>
      </xdr:nvSpPr>
      <xdr:spPr>
        <a:xfrm>
          <a:off x="7810500" y="133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126678</xdr:rowOff>
    </xdr:from>
    <xdr:ext cx="534377" cy="259045"/>
    <xdr:sp macro="" textlink="">
      <xdr:nvSpPr>
        <xdr:cNvPr id="430" name="テキスト ボックス 429"/>
        <xdr:cNvSpPr txBox="1"/>
      </xdr:nvSpPr>
      <xdr:spPr>
        <a:xfrm>
          <a:off x="7594111" y="1315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66804</xdr:rowOff>
    </xdr:from>
    <xdr:to>
      <xdr:col>55</xdr:col>
      <xdr:colOff>0</xdr:colOff>
      <xdr:row>98</xdr:row>
      <xdr:rowOff>115015</xdr:rowOff>
    </xdr:to>
    <xdr:cxnSp macro="">
      <xdr:nvCxnSpPr>
        <xdr:cNvPr id="457" name="直線コネクタ 456"/>
        <xdr:cNvCxnSpPr/>
      </xdr:nvCxnSpPr>
      <xdr:spPr>
        <a:xfrm flipV="1">
          <a:off x="9639300" y="16868904"/>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115015</xdr:rowOff>
    </xdr:from>
    <xdr:to>
      <xdr:col>50</xdr:col>
      <xdr:colOff>114300</xdr:colOff>
      <xdr:row>98</xdr:row>
      <xdr:rowOff>117044</xdr:rowOff>
    </xdr:to>
    <xdr:cxnSp macro="">
      <xdr:nvCxnSpPr>
        <xdr:cNvPr id="460" name="直線コネクタ 459"/>
        <xdr:cNvCxnSpPr/>
      </xdr:nvCxnSpPr>
      <xdr:spPr>
        <a:xfrm flipV="1">
          <a:off x="8750300" y="16917115"/>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117044</xdr:rowOff>
    </xdr:from>
    <xdr:to>
      <xdr:col>45</xdr:col>
      <xdr:colOff>177800</xdr:colOff>
      <xdr:row>98</xdr:row>
      <xdr:rowOff>128958</xdr:rowOff>
    </xdr:to>
    <xdr:cxnSp macro="">
      <xdr:nvCxnSpPr>
        <xdr:cNvPr id="463" name="直線コネクタ 462"/>
        <xdr:cNvCxnSpPr/>
      </xdr:nvCxnSpPr>
      <xdr:spPr>
        <a:xfrm flipV="1">
          <a:off x="7861300" y="16919144"/>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6" name="フローチャート: 判断 465"/>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6627</xdr:rowOff>
    </xdr:from>
    <xdr:ext cx="534377" cy="259045"/>
    <xdr:sp macro="" textlink="">
      <xdr:nvSpPr>
        <xdr:cNvPr id="467" name="テキスト ボックス 466"/>
        <xdr:cNvSpPr txBox="1"/>
      </xdr:nvSpPr>
      <xdr:spPr>
        <a:xfrm>
          <a:off x="7594111" y="166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16004</xdr:rowOff>
    </xdr:from>
    <xdr:to>
      <xdr:col>55</xdr:col>
      <xdr:colOff>50800</xdr:colOff>
      <xdr:row>98</xdr:row>
      <xdr:rowOff>117604</xdr:rowOff>
    </xdr:to>
    <xdr:sp macro="" textlink="">
      <xdr:nvSpPr>
        <xdr:cNvPr id="473" name="楕円 472"/>
        <xdr:cNvSpPr/>
      </xdr:nvSpPr>
      <xdr:spPr>
        <a:xfrm>
          <a:off x="10426700" y="168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146831</xdr:rowOff>
    </xdr:from>
    <xdr:ext cx="534377" cy="259045"/>
    <xdr:sp macro="" textlink="">
      <xdr:nvSpPr>
        <xdr:cNvPr id="474" name="普通建設事業費 （ うち更新整備　）該当値テキスト"/>
        <xdr:cNvSpPr txBox="1"/>
      </xdr:nvSpPr>
      <xdr:spPr>
        <a:xfrm>
          <a:off x="10528300" y="166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64215</xdr:rowOff>
    </xdr:from>
    <xdr:to>
      <xdr:col>50</xdr:col>
      <xdr:colOff>165100</xdr:colOff>
      <xdr:row>98</xdr:row>
      <xdr:rowOff>165815</xdr:rowOff>
    </xdr:to>
    <xdr:sp macro="" textlink="">
      <xdr:nvSpPr>
        <xdr:cNvPr id="475" name="楕円 474"/>
        <xdr:cNvSpPr/>
      </xdr:nvSpPr>
      <xdr:spPr>
        <a:xfrm>
          <a:off x="9588500" y="168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156942</xdr:rowOff>
    </xdr:from>
    <xdr:ext cx="534377" cy="259045"/>
    <xdr:sp macro="" textlink="">
      <xdr:nvSpPr>
        <xdr:cNvPr id="476" name="テキスト ボックス 475"/>
        <xdr:cNvSpPr txBox="1"/>
      </xdr:nvSpPr>
      <xdr:spPr>
        <a:xfrm>
          <a:off x="9372111" y="169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66244</xdr:rowOff>
    </xdr:from>
    <xdr:to>
      <xdr:col>46</xdr:col>
      <xdr:colOff>38100</xdr:colOff>
      <xdr:row>98</xdr:row>
      <xdr:rowOff>167844</xdr:rowOff>
    </xdr:to>
    <xdr:sp macro="" textlink="">
      <xdr:nvSpPr>
        <xdr:cNvPr id="477" name="楕円 476"/>
        <xdr:cNvSpPr/>
      </xdr:nvSpPr>
      <xdr:spPr>
        <a:xfrm>
          <a:off x="8699500" y="168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158971</xdr:rowOff>
    </xdr:from>
    <xdr:ext cx="534377" cy="259045"/>
    <xdr:sp macro="" textlink="">
      <xdr:nvSpPr>
        <xdr:cNvPr id="478" name="テキスト ボックス 477"/>
        <xdr:cNvSpPr txBox="1"/>
      </xdr:nvSpPr>
      <xdr:spPr>
        <a:xfrm>
          <a:off x="8483111" y="169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78158</xdr:rowOff>
    </xdr:from>
    <xdr:to>
      <xdr:col>41</xdr:col>
      <xdr:colOff>101600</xdr:colOff>
      <xdr:row>99</xdr:row>
      <xdr:rowOff>8308</xdr:rowOff>
    </xdr:to>
    <xdr:sp macro="" textlink="">
      <xdr:nvSpPr>
        <xdr:cNvPr id="479" name="楕円 478"/>
        <xdr:cNvSpPr/>
      </xdr:nvSpPr>
      <xdr:spPr>
        <a:xfrm>
          <a:off x="7810500" y="168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170885</xdr:rowOff>
    </xdr:from>
    <xdr:ext cx="534377" cy="259045"/>
    <xdr:sp macro="" textlink="">
      <xdr:nvSpPr>
        <xdr:cNvPr id="480" name="テキスト ボックス 479"/>
        <xdr:cNvSpPr txBox="1"/>
      </xdr:nvSpPr>
      <xdr:spPr>
        <a:xfrm>
          <a:off x="7594111" y="169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88874</xdr:rowOff>
    </xdr:from>
    <xdr:to>
      <xdr:col>85</xdr:col>
      <xdr:colOff>127000</xdr:colOff>
      <xdr:row>39</xdr:row>
      <xdr:rowOff>93817</xdr:rowOff>
    </xdr:to>
    <xdr:cxnSp macro="">
      <xdr:nvCxnSpPr>
        <xdr:cNvPr id="511" name="直線コネクタ 510"/>
        <xdr:cNvCxnSpPr/>
      </xdr:nvCxnSpPr>
      <xdr:spPr>
        <a:xfrm flipV="1">
          <a:off x="15481300" y="6775424"/>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93817</xdr:rowOff>
    </xdr:from>
    <xdr:to>
      <xdr:col>81</xdr:col>
      <xdr:colOff>50800</xdr:colOff>
      <xdr:row>39</xdr:row>
      <xdr:rowOff>98878</xdr:rowOff>
    </xdr:to>
    <xdr:cxnSp macro="">
      <xdr:nvCxnSpPr>
        <xdr:cNvPr id="514" name="直線コネクタ 513"/>
        <xdr:cNvCxnSpPr/>
      </xdr:nvCxnSpPr>
      <xdr:spPr>
        <a:xfrm flipV="1">
          <a:off x="14592300" y="678036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89800</xdr:rowOff>
    </xdr:from>
    <xdr:to>
      <xdr:col>76</xdr:col>
      <xdr:colOff>114300</xdr:colOff>
      <xdr:row>39</xdr:row>
      <xdr:rowOff>98878</xdr:rowOff>
    </xdr:to>
    <xdr:cxnSp macro="">
      <xdr:nvCxnSpPr>
        <xdr:cNvPr id="517" name="直線コネクタ 516"/>
        <xdr:cNvCxnSpPr/>
      </xdr:nvCxnSpPr>
      <xdr:spPr>
        <a:xfrm>
          <a:off x="13703300" y="677635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89800</xdr:rowOff>
    </xdr:from>
    <xdr:to>
      <xdr:col>71</xdr:col>
      <xdr:colOff>177800</xdr:colOff>
      <xdr:row>39</xdr:row>
      <xdr:rowOff>92576</xdr:rowOff>
    </xdr:to>
    <xdr:cxnSp macro="">
      <xdr:nvCxnSpPr>
        <xdr:cNvPr id="520" name="直線コネクタ 519"/>
        <xdr:cNvCxnSpPr/>
      </xdr:nvCxnSpPr>
      <xdr:spPr>
        <a:xfrm flipV="1">
          <a:off x="12814300" y="6776350"/>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1" name="フローチャート: 判断 520"/>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127779</xdr:rowOff>
    </xdr:from>
    <xdr:ext cx="469744" cy="259045"/>
    <xdr:sp macro="" textlink="">
      <xdr:nvSpPr>
        <xdr:cNvPr id="522" name="テキスト ボックス 521"/>
        <xdr:cNvSpPr txBox="1"/>
      </xdr:nvSpPr>
      <xdr:spPr>
        <a:xfrm>
          <a:off x="13468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3" name="フローチャート: 判断 522"/>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129815</xdr:rowOff>
    </xdr:from>
    <xdr:ext cx="469744" cy="259045"/>
    <xdr:sp macro="" textlink="">
      <xdr:nvSpPr>
        <xdr:cNvPr id="524" name="テキスト ボックス 523"/>
        <xdr:cNvSpPr txBox="1"/>
      </xdr:nvSpPr>
      <xdr:spPr>
        <a:xfrm>
          <a:off x="12579428" y="64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38074</xdr:rowOff>
    </xdr:from>
    <xdr:to>
      <xdr:col>85</xdr:col>
      <xdr:colOff>177800</xdr:colOff>
      <xdr:row>39</xdr:row>
      <xdr:rowOff>139674</xdr:rowOff>
    </xdr:to>
    <xdr:sp macro="" textlink="">
      <xdr:nvSpPr>
        <xdr:cNvPr id="530" name="楕円 529"/>
        <xdr:cNvSpPr/>
      </xdr:nvSpPr>
      <xdr:spPr>
        <a:xfrm>
          <a:off x="16268700" y="67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378565" cy="259045"/>
    <xdr:sp macro="" textlink="">
      <xdr:nvSpPr>
        <xdr:cNvPr id="531" name="災害復旧事業費該当値テキスト"/>
        <xdr:cNvSpPr txBox="1"/>
      </xdr:nvSpPr>
      <xdr:spPr>
        <a:xfrm>
          <a:off x="16370300" y="6660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43017</xdr:rowOff>
    </xdr:from>
    <xdr:to>
      <xdr:col>81</xdr:col>
      <xdr:colOff>101600</xdr:colOff>
      <xdr:row>39</xdr:row>
      <xdr:rowOff>144617</xdr:rowOff>
    </xdr:to>
    <xdr:sp macro="" textlink="">
      <xdr:nvSpPr>
        <xdr:cNvPr id="532" name="楕円 531"/>
        <xdr:cNvSpPr/>
      </xdr:nvSpPr>
      <xdr:spPr>
        <a:xfrm>
          <a:off x="15430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135744</xdr:rowOff>
    </xdr:from>
    <xdr:ext cx="378565" cy="259045"/>
    <xdr:sp macro="" textlink="">
      <xdr:nvSpPr>
        <xdr:cNvPr id="533" name="テキスト ボックス 532"/>
        <xdr:cNvSpPr txBox="1"/>
      </xdr:nvSpPr>
      <xdr:spPr>
        <a:xfrm>
          <a:off x="15292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39000</xdr:rowOff>
    </xdr:from>
    <xdr:to>
      <xdr:col>72</xdr:col>
      <xdr:colOff>38100</xdr:colOff>
      <xdr:row>39</xdr:row>
      <xdr:rowOff>140600</xdr:rowOff>
    </xdr:to>
    <xdr:sp macro="" textlink="">
      <xdr:nvSpPr>
        <xdr:cNvPr id="536" name="楕円 535"/>
        <xdr:cNvSpPr/>
      </xdr:nvSpPr>
      <xdr:spPr>
        <a:xfrm>
          <a:off x="13652500" y="67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131727</xdr:rowOff>
    </xdr:from>
    <xdr:ext cx="378565" cy="259045"/>
    <xdr:sp macro="" textlink="">
      <xdr:nvSpPr>
        <xdr:cNvPr id="537" name="テキスト ボックス 536"/>
        <xdr:cNvSpPr txBox="1"/>
      </xdr:nvSpPr>
      <xdr:spPr>
        <a:xfrm>
          <a:off x="13514017" y="681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41776</xdr:rowOff>
    </xdr:from>
    <xdr:to>
      <xdr:col>67</xdr:col>
      <xdr:colOff>101600</xdr:colOff>
      <xdr:row>39</xdr:row>
      <xdr:rowOff>143376</xdr:rowOff>
    </xdr:to>
    <xdr:sp macro="" textlink="">
      <xdr:nvSpPr>
        <xdr:cNvPr id="538" name="楕円 537"/>
        <xdr:cNvSpPr/>
      </xdr:nvSpPr>
      <xdr:spPr>
        <a:xfrm>
          <a:off x="12763500" y="67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134503</xdr:rowOff>
    </xdr:from>
    <xdr:ext cx="378565" cy="259045"/>
    <xdr:sp macro="" textlink="">
      <xdr:nvSpPr>
        <xdr:cNvPr id="539" name="テキスト ボックス 538"/>
        <xdr:cNvSpPr txBox="1"/>
      </xdr:nvSpPr>
      <xdr:spPr>
        <a:xfrm>
          <a:off x="12625017" y="682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0" name="直線コネクタ 619"/>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1"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2" name="直線コネクタ 621"/>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3"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4" name="直線コネクタ 623"/>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157935</xdr:rowOff>
    </xdr:from>
    <xdr:to>
      <xdr:col>85</xdr:col>
      <xdr:colOff>127000</xdr:colOff>
      <xdr:row>75</xdr:row>
      <xdr:rowOff>159809</xdr:rowOff>
    </xdr:to>
    <xdr:cxnSp macro="">
      <xdr:nvCxnSpPr>
        <xdr:cNvPr id="625" name="直線コネクタ 624"/>
        <xdr:cNvCxnSpPr/>
      </xdr:nvCxnSpPr>
      <xdr:spPr>
        <a:xfrm flipV="1">
          <a:off x="15481300" y="13016685"/>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26"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7" name="フローチャート: 判断 626"/>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159809</xdr:rowOff>
    </xdr:from>
    <xdr:to>
      <xdr:col>81</xdr:col>
      <xdr:colOff>50800</xdr:colOff>
      <xdr:row>76</xdr:row>
      <xdr:rowOff>1054</xdr:rowOff>
    </xdr:to>
    <xdr:cxnSp macro="">
      <xdr:nvCxnSpPr>
        <xdr:cNvPr id="628" name="直線コネクタ 627"/>
        <xdr:cNvCxnSpPr/>
      </xdr:nvCxnSpPr>
      <xdr:spPr>
        <a:xfrm flipV="1">
          <a:off x="14592300" y="13018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9" name="フローチャート: 判断 628"/>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30" name="テキスト ボックス 629"/>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1054</xdr:rowOff>
    </xdr:from>
    <xdr:to>
      <xdr:col>76</xdr:col>
      <xdr:colOff>114300</xdr:colOff>
      <xdr:row>76</xdr:row>
      <xdr:rowOff>30879</xdr:rowOff>
    </xdr:to>
    <xdr:cxnSp macro="">
      <xdr:nvCxnSpPr>
        <xdr:cNvPr id="631" name="直線コネクタ 630"/>
        <xdr:cNvCxnSpPr/>
      </xdr:nvCxnSpPr>
      <xdr:spPr>
        <a:xfrm flipV="1">
          <a:off x="13703300" y="13031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2" name="フローチャート: 判断 631"/>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33" name="テキスト ボックス 632"/>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30879</xdr:rowOff>
    </xdr:from>
    <xdr:to>
      <xdr:col>71</xdr:col>
      <xdr:colOff>177800</xdr:colOff>
      <xdr:row>76</xdr:row>
      <xdr:rowOff>60079</xdr:rowOff>
    </xdr:to>
    <xdr:cxnSp macro="">
      <xdr:nvCxnSpPr>
        <xdr:cNvPr id="634" name="直線コネクタ 633"/>
        <xdr:cNvCxnSpPr/>
      </xdr:nvCxnSpPr>
      <xdr:spPr>
        <a:xfrm flipV="1">
          <a:off x="12814300" y="13061079"/>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5" name="フローチャート: 判断 634"/>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xdr:rowOff>
    </xdr:from>
    <xdr:ext cx="534377" cy="259045"/>
    <xdr:sp macro="" textlink="">
      <xdr:nvSpPr>
        <xdr:cNvPr id="636" name="テキスト ボックス 635"/>
        <xdr:cNvSpPr txBox="1"/>
      </xdr:nvSpPr>
      <xdr:spPr>
        <a:xfrm>
          <a:off x="13436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7" name="フローチャート: 判断 636"/>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167020</xdr:rowOff>
    </xdr:from>
    <xdr:ext cx="534377" cy="259045"/>
    <xdr:sp macro="" textlink="">
      <xdr:nvSpPr>
        <xdr:cNvPr id="638" name="テキスト ボックス 637"/>
        <xdr:cNvSpPr txBox="1"/>
      </xdr:nvSpPr>
      <xdr:spPr>
        <a:xfrm>
          <a:off x="12547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107135</xdr:rowOff>
    </xdr:from>
    <xdr:to>
      <xdr:col>85</xdr:col>
      <xdr:colOff>177800</xdr:colOff>
      <xdr:row>76</xdr:row>
      <xdr:rowOff>37285</xdr:rowOff>
    </xdr:to>
    <xdr:sp macro="" textlink="">
      <xdr:nvSpPr>
        <xdr:cNvPr id="644" name="楕円 643"/>
        <xdr:cNvSpPr/>
      </xdr:nvSpPr>
      <xdr:spPr>
        <a:xfrm>
          <a:off x="16268700" y="12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130012</xdr:rowOff>
    </xdr:from>
    <xdr:ext cx="534377" cy="259045"/>
    <xdr:sp macro="" textlink="">
      <xdr:nvSpPr>
        <xdr:cNvPr id="645" name="公債費該当値テキスト"/>
        <xdr:cNvSpPr txBox="1"/>
      </xdr:nvSpPr>
      <xdr:spPr>
        <a:xfrm>
          <a:off x="16370300" y="128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109009</xdr:rowOff>
    </xdr:from>
    <xdr:to>
      <xdr:col>81</xdr:col>
      <xdr:colOff>101600</xdr:colOff>
      <xdr:row>76</xdr:row>
      <xdr:rowOff>39159</xdr:rowOff>
    </xdr:to>
    <xdr:sp macro="" textlink="">
      <xdr:nvSpPr>
        <xdr:cNvPr id="646" name="楕円 645"/>
        <xdr:cNvSpPr/>
      </xdr:nvSpPr>
      <xdr:spPr>
        <a:xfrm>
          <a:off x="15430500" y="129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55686</xdr:rowOff>
    </xdr:from>
    <xdr:ext cx="534377" cy="259045"/>
    <xdr:sp macro="" textlink="">
      <xdr:nvSpPr>
        <xdr:cNvPr id="647" name="テキスト ボックス 646"/>
        <xdr:cNvSpPr txBox="1"/>
      </xdr:nvSpPr>
      <xdr:spPr>
        <a:xfrm>
          <a:off x="15214111" y="127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121704</xdr:rowOff>
    </xdr:from>
    <xdr:to>
      <xdr:col>76</xdr:col>
      <xdr:colOff>165100</xdr:colOff>
      <xdr:row>76</xdr:row>
      <xdr:rowOff>51854</xdr:rowOff>
    </xdr:to>
    <xdr:sp macro="" textlink="">
      <xdr:nvSpPr>
        <xdr:cNvPr id="648" name="楕円 647"/>
        <xdr:cNvSpPr/>
      </xdr:nvSpPr>
      <xdr:spPr>
        <a:xfrm>
          <a:off x="14541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68381</xdr:rowOff>
    </xdr:from>
    <xdr:ext cx="534377" cy="259045"/>
    <xdr:sp macro="" textlink="">
      <xdr:nvSpPr>
        <xdr:cNvPr id="649" name="テキスト ボックス 648"/>
        <xdr:cNvSpPr txBox="1"/>
      </xdr:nvSpPr>
      <xdr:spPr>
        <a:xfrm>
          <a:off x="14325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151529</xdr:rowOff>
    </xdr:from>
    <xdr:to>
      <xdr:col>72</xdr:col>
      <xdr:colOff>38100</xdr:colOff>
      <xdr:row>76</xdr:row>
      <xdr:rowOff>81679</xdr:rowOff>
    </xdr:to>
    <xdr:sp macro="" textlink="">
      <xdr:nvSpPr>
        <xdr:cNvPr id="650" name="楕円 649"/>
        <xdr:cNvSpPr/>
      </xdr:nvSpPr>
      <xdr:spPr>
        <a:xfrm>
          <a:off x="13652500" y="130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98206</xdr:rowOff>
    </xdr:from>
    <xdr:ext cx="534377" cy="259045"/>
    <xdr:sp macro="" textlink="">
      <xdr:nvSpPr>
        <xdr:cNvPr id="651" name="テキスト ボックス 650"/>
        <xdr:cNvSpPr txBox="1"/>
      </xdr:nvSpPr>
      <xdr:spPr>
        <a:xfrm>
          <a:off x="13436111" y="127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9279</xdr:rowOff>
    </xdr:from>
    <xdr:to>
      <xdr:col>67</xdr:col>
      <xdr:colOff>101600</xdr:colOff>
      <xdr:row>76</xdr:row>
      <xdr:rowOff>110879</xdr:rowOff>
    </xdr:to>
    <xdr:sp macro="" textlink="">
      <xdr:nvSpPr>
        <xdr:cNvPr id="652" name="楕円 651"/>
        <xdr:cNvSpPr/>
      </xdr:nvSpPr>
      <xdr:spPr>
        <a:xfrm>
          <a:off x="12763500" y="130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127406</xdr:rowOff>
    </xdr:from>
    <xdr:ext cx="534377" cy="259045"/>
    <xdr:sp macro="" textlink="">
      <xdr:nvSpPr>
        <xdr:cNvPr id="653" name="テキスト ボックス 652"/>
        <xdr:cNvSpPr txBox="1"/>
      </xdr:nvSpPr>
      <xdr:spPr>
        <a:xfrm>
          <a:off x="12547111" y="128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7" name="直線コネクタ 676"/>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8"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9" name="直線コネクタ 678"/>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80"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81" name="直線コネクタ 680"/>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123233</xdr:rowOff>
    </xdr:from>
    <xdr:to>
      <xdr:col>85</xdr:col>
      <xdr:colOff>127000</xdr:colOff>
      <xdr:row>98</xdr:row>
      <xdr:rowOff>156152</xdr:rowOff>
    </xdr:to>
    <xdr:cxnSp macro="">
      <xdr:nvCxnSpPr>
        <xdr:cNvPr id="682" name="直線コネクタ 681"/>
        <xdr:cNvCxnSpPr/>
      </xdr:nvCxnSpPr>
      <xdr:spPr>
        <a:xfrm>
          <a:off x="15481300" y="16925333"/>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83"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84" name="フローチャート: 判断 683"/>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41619</xdr:rowOff>
    </xdr:from>
    <xdr:to>
      <xdr:col>81</xdr:col>
      <xdr:colOff>50800</xdr:colOff>
      <xdr:row>98</xdr:row>
      <xdr:rowOff>123233</xdr:rowOff>
    </xdr:to>
    <xdr:cxnSp macro="">
      <xdr:nvCxnSpPr>
        <xdr:cNvPr id="685" name="直線コネクタ 684"/>
        <xdr:cNvCxnSpPr/>
      </xdr:nvCxnSpPr>
      <xdr:spPr>
        <a:xfrm>
          <a:off x="14592300" y="16843719"/>
          <a:ext cx="889000" cy="8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6" name="フローチャート: 判断 685"/>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87" name="テキスト ボックス 686"/>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41619</xdr:rowOff>
    </xdr:from>
    <xdr:to>
      <xdr:col>76</xdr:col>
      <xdr:colOff>114300</xdr:colOff>
      <xdr:row>98</xdr:row>
      <xdr:rowOff>143982</xdr:rowOff>
    </xdr:to>
    <xdr:cxnSp macro="">
      <xdr:nvCxnSpPr>
        <xdr:cNvPr id="688" name="直線コネクタ 687"/>
        <xdr:cNvCxnSpPr/>
      </xdr:nvCxnSpPr>
      <xdr:spPr>
        <a:xfrm flipV="1">
          <a:off x="13703300" y="16843719"/>
          <a:ext cx="889000" cy="10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9" name="フローチャート: 判断 688"/>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90" name="テキスト ボックス 689"/>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13112</xdr:rowOff>
    </xdr:from>
    <xdr:to>
      <xdr:col>71</xdr:col>
      <xdr:colOff>177800</xdr:colOff>
      <xdr:row>98</xdr:row>
      <xdr:rowOff>143982</xdr:rowOff>
    </xdr:to>
    <xdr:cxnSp macro="">
      <xdr:nvCxnSpPr>
        <xdr:cNvPr id="691" name="直線コネクタ 690"/>
        <xdr:cNvCxnSpPr/>
      </xdr:nvCxnSpPr>
      <xdr:spPr>
        <a:xfrm>
          <a:off x="12814300" y="16815212"/>
          <a:ext cx="889000" cy="1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82038</xdr:rowOff>
    </xdr:from>
    <xdr:to>
      <xdr:col>72</xdr:col>
      <xdr:colOff>38100</xdr:colOff>
      <xdr:row>99</xdr:row>
      <xdr:rowOff>12188</xdr:rowOff>
    </xdr:to>
    <xdr:sp macro="" textlink="">
      <xdr:nvSpPr>
        <xdr:cNvPr id="692" name="フローチャート: 判断 691"/>
        <xdr:cNvSpPr/>
      </xdr:nvSpPr>
      <xdr:spPr>
        <a:xfrm>
          <a:off x="13652500" y="16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28715</xdr:rowOff>
    </xdr:from>
    <xdr:ext cx="534377" cy="259045"/>
    <xdr:sp macro="" textlink="">
      <xdr:nvSpPr>
        <xdr:cNvPr id="693" name="テキスト ボックス 692"/>
        <xdr:cNvSpPr txBox="1"/>
      </xdr:nvSpPr>
      <xdr:spPr>
        <a:xfrm>
          <a:off x="13436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85406</xdr:rowOff>
    </xdr:from>
    <xdr:to>
      <xdr:col>67</xdr:col>
      <xdr:colOff>101600</xdr:colOff>
      <xdr:row>99</xdr:row>
      <xdr:rowOff>15556</xdr:rowOff>
    </xdr:to>
    <xdr:sp macro="" textlink="">
      <xdr:nvSpPr>
        <xdr:cNvPr id="694" name="フローチャート: 判断 693"/>
        <xdr:cNvSpPr/>
      </xdr:nvSpPr>
      <xdr:spPr>
        <a:xfrm>
          <a:off x="12763500" y="168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6683</xdr:rowOff>
    </xdr:from>
    <xdr:ext cx="534377" cy="259045"/>
    <xdr:sp macro="" textlink="">
      <xdr:nvSpPr>
        <xdr:cNvPr id="695" name="テキスト ボックス 694"/>
        <xdr:cNvSpPr txBox="1"/>
      </xdr:nvSpPr>
      <xdr:spPr>
        <a:xfrm>
          <a:off x="12547111" y="169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105352</xdr:rowOff>
    </xdr:from>
    <xdr:to>
      <xdr:col>85</xdr:col>
      <xdr:colOff>177800</xdr:colOff>
      <xdr:row>99</xdr:row>
      <xdr:rowOff>35502</xdr:rowOff>
    </xdr:to>
    <xdr:sp macro="" textlink="">
      <xdr:nvSpPr>
        <xdr:cNvPr id="701" name="楕円 700"/>
        <xdr:cNvSpPr/>
      </xdr:nvSpPr>
      <xdr:spPr>
        <a:xfrm>
          <a:off x="16268700" y="169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702" name="積立金該当値テキスト"/>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72433</xdr:rowOff>
    </xdr:from>
    <xdr:to>
      <xdr:col>81</xdr:col>
      <xdr:colOff>101600</xdr:colOff>
      <xdr:row>99</xdr:row>
      <xdr:rowOff>2583</xdr:rowOff>
    </xdr:to>
    <xdr:sp macro="" textlink="">
      <xdr:nvSpPr>
        <xdr:cNvPr id="703" name="楕円 702"/>
        <xdr:cNvSpPr/>
      </xdr:nvSpPr>
      <xdr:spPr>
        <a:xfrm>
          <a:off x="15430500" y="168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19110</xdr:rowOff>
    </xdr:from>
    <xdr:ext cx="534377" cy="259045"/>
    <xdr:sp macro="" textlink="">
      <xdr:nvSpPr>
        <xdr:cNvPr id="704" name="テキスト ボックス 703"/>
        <xdr:cNvSpPr txBox="1"/>
      </xdr:nvSpPr>
      <xdr:spPr>
        <a:xfrm>
          <a:off x="15214111" y="166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162269</xdr:rowOff>
    </xdr:from>
    <xdr:to>
      <xdr:col>76</xdr:col>
      <xdr:colOff>165100</xdr:colOff>
      <xdr:row>98</xdr:row>
      <xdr:rowOff>92419</xdr:rowOff>
    </xdr:to>
    <xdr:sp macro="" textlink="">
      <xdr:nvSpPr>
        <xdr:cNvPr id="705" name="楕円 704"/>
        <xdr:cNvSpPr/>
      </xdr:nvSpPr>
      <xdr:spPr>
        <a:xfrm>
          <a:off x="14541500" y="167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83546</xdr:rowOff>
    </xdr:from>
    <xdr:ext cx="534377" cy="259045"/>
    <xdr:sp macro="" textlink="">
      <xdr:nvSpPr>
        <xdr:cNvPr id="706" name="テキスト ボックス 705"/>
        <xdr:cNvSpPr txBox="1"/>
      </xdr:nvSpPr>
      <xdr:spPr>
        <a:xfrm>
          <a:off x="14325111" y="168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93182</xdr:rowOff>
    </xdr:from>
    <xdr:to>
      <xdr:col>72</xdr:col>
      <xdr:colOff>38100</xdr:colOff>
      <xdr:row>99</xdr:row>
      <xdr:rowOff>23332</xdr:rowOff>
    </xdr:to>
    <xdr:sp macro="" textlink="">
      <xdr:nvSpPr>
        <xdr:cNvPr id="707" name="楕円 706"/>
        <xdr:cNvSpPr/>
      </xdr:nvSpPr>
      <xdr:spPr>
        <a:xfrm>
          <a:off x="13652500" y="168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14459</xdr:rowOff>
    </xdr:from>
    <xdr:ext cx="534377" cy="259045"/>
    <xdr:sp macro="" textlink="">
      <xdr:nvSpPr>
        <xdr:cNvPr id="708" name="テキスト ボックス 707"/>
        <xdr:cNvSpPr txBox="1"/>
      </xdr:nvSpPr>
      <xdr:spPr>
        <a:xfrm>
          <a:off x="13436111" y="169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133762</xdr:rowOff>
    </xdr:from>
    <xdr:to>
      <xdr:col>67</xdr:col>
      <xdr:colOff>101600</xdr:colOff>
      <xdr:row>98</xdr:row>
      <xdr:rowOff>63912</xdr:rowOff>
    </xdr:to>
    <xdr:sp macro="" textlink="">
      <xdr:nvSpPr>
        <xdr:cNvPr id="709" name="楕円 708"/>
        <xdr:cNvSpPr/>
      </xdr:nvSpPr>
      <xdr:spPr>
        <a:xfrm>
          <a:off x="12763500" y="167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80439</xdr:rowOff>
    </xdr:from>
    <xdr:ext cx="534377" cy="259045"/>
    <xdr:sp macro="" textlink="">
      <xdr:nvSpPr>
        <xdr:cNvPr id="710" name="テキスト ボックス 709"/>
        <xdr:cNvSpPr txBox="1"/>
      </xdr:nvSpPr>
      <xdr:spPr>
        <a:xfrm>
          <a:off x="12547111" y="165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6" name="直線コネクタ 735"/>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9"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0" name="直線コネクタ 739"/>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42"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3" name="フローチャート: 判断 742"/>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5" name="フローチャート: 判断 744"/>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6" name="テキスト ボックス 745"/>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8" name="フローチャート: 判断 747"/>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9" name="テキスト ボックス 748"/>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57566</xdr:rowOff>
    </xdr:from>
    <xdr:ext cx="378565" cy="259045"/>
    <xdr:sp macro="" textlink="">
      <xdr:nvSpPr>
        <xdr:cNvPr id="752" name="テキスト ボックス 751"/>
        <xdr:cNvSpPr txBox="1"/>
      </xdr:nvSpPr>
      <xdr:spPr>
        <a:xfrm>
          <a:off x="19356017" y="640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62465</xdr:rowOff>
    </xdr:from>
    <xdr:ext cx="378565" cy="259045"/>
    <xdr:sp macro="" textlink="">
      <xdr:nvSpPr>
        <xdr:cNvPr id="754" name="テキスト ボックス 753"/>
        <xdr:cNvSpPr txBox="1"/>
      </xdr:nvSpPr>
      <xdr:spPr>
        <a:xfrm>
          <a:off x="18467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1" name="直線コネクタ 79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5" name="直線コネクタ 79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7"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8" name="フローチャート: 判断 79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0" name="フローチャート: 判断 79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801" name="テキスト ボックス 800"/>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803" name="フローチャート: 判断 80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804" name="テキスト ボックス 803"/>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139403</xdr:rowOff>
    </xdr:from>
    <xdr:to>
      <xdr:col>102</xdr:col>
      <xdr:colOff>114300</xdr:colOff>
      <xdr:row>58</xdr:row>
      <xdr:rowOff>139700</xdr:rowOff>
    </xdr:to>
    <xdr:cxnSp macro="">
      <xdr:nvCxnSpPr>
        <xdr:cNvPr id="805" name="直線コネクタ 804"/>
        <xdr:cNvCxnSpPr/>
      </xdr:nvCxnSpPr>
      <xdr:spPr>
        <a:xfrm>
          <a:off x="18656300" y="100835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6" name="フローチャート: 判断 805"/>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166679</xdr:rowOff>
    </xdr:from>
    <xdr:ext cx="469744" cy="259045"/>
    <xdr:sp macro="" textlink="">
      <xdr:nvSpPr>
        <xdr:cNvPr id="807" name="テキスト ボックス 806"/>
        <xdr:cNvSpPr txBox="1"/>
      </xdr:nvSpPr>
      <xdr:spPr>
        <a:xfrm>
          <a:off x="19310428" y="976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08" name="フローチャート: 判断 807"/>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118673</xdr:rowOff>
    </xdr:from>
    <xdr:ext cx="469744" cy="259045"/>
    <xdr:sp macro="" textlink="">
      <xdr:nvSpPr>
        <xdr:cNvPr id="809" name="テキスト ボックス 808"/>
        <xdr:cNvSpPr txBox="1"/>
      </xdr:nvSpPr>
      <xdr:spPr>
        <a:xfrm>
          <a:off x="18421428" y="971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88603</xdr:rowOff>
    </xdr:from>
    <xdr:to>
      <xdr:col>98</xdr:col>
      <xdr:colOff>38100</xdr:colOff>
      <xdr:row>59</xdr:row>
      <xdr:rowOff>18753</xdr:rowOff>
    </xdr:to>
    <xdr:sp macro="" textlink="">
      <xdr:nvSpPr>
        <xdr:cNvPr id="823" name="楕円 822"/>
        <xdr:cNvSpPr/>
      </xdr:nvSpPr>
      <xdr:spPr>
        <a:xfrm>
          <a:off x="186055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9880</xdr:rowOff>
    </xdr:from>
    <xdr:ext cx="313932" cy="259045"/>
    <xdr:sp macro="" textlink="">
      <xdr:nvSpPr>
        <xdr:cNvPr id="824" name="テキスト ボックス 823"/>
        <xdr:cNvSpPr txBox="1"/>
      </xdr:nvSpPr>
      <xdr:spPr>
        <a:xfrm>
          <a:off x="18499333" y="10125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9" name="直線コネクタ 84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1" name="直線コネクタ 85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3" name="直線コネクタ 85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130226</xdr:rowOff>
    </xdr:from>
    <xdr:to>
      <xdr:col>116</xdr:col>
      <xdr:colOff>63500</xdr:colOff>
      <xdr:row>77</xdr:row>
      <xdr:rowOff>1436</xdr:rowOff>
    </xdr:to>
    <xdr:cxnSp macro="">
      <xdr:nvCxnSpPr>
        <xdr:cNvPr id="854" name="直線コネクタ 853"/>
        <xdr:cNvCxnSpPr/>
      </xdr:nvCxnSpPr>
      <xdr:spPr>
        <a:xfrm flipV="1">
          <a:off x="21323300" y="13160426"/>
          <a:ext cx="838200" cy="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55"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6" name="フローチャート: 判断 85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1436</xdr:rowOff>
    </xdr:from>
    <xdr:to>
      <xdr:col>111</xdr:col>
      <xdr:colOff>177800</xdr:colOff>
      <xdr:row>77</xdr:row>
      <xdr:rowOff>9804</xdr:rowOff>
    </xdr:to>
    <xdr:cxnSp macro="">
      <xdr:nvCxnSpPr>
        <xdr:cNvPr id="857" name="直線コネクタ 856"/>
        <xdr:cNvCxnSpPr/>
      </xdr:nvCxnSpPr>
      <xdr:spPr>
        <a:xfrm flipV="1">
          <a:off x="20434300" y="13203086"/>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8" name="フローチャート: 判断 85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9" name="テキスト ボックス 858"/>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9804</xdr:rowOff>
    </xdr:from>
    <xdr:to>
      <xdr:col>107</xdr:col>
      <xdr:colOff>50800</xdr:colOff>
      <xdr:row>77</xdr:row>
      <xdr:rowOff>71958</xdr:rowOff>
    </xdr:to>
    <xdr:cxnSp macro="">
      <xdr:nvCxnSpPr>
        <xdr:cNvPr id="860" name="直線コネクタ 859"/>
        <xdr:cNvCxnSpPr/>
      </xdr:nvCxnSpPr>
      <xdr:spPr>
        <a:xfrm flipV="1">
          <a:off x="19545300" y="13211454"/>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61" name="フローチャート: 判断 86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62" name="テキスト ボックス 861"/>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64033</xdr:rowOff>
    </xdr:from>
    <xdr:to>
      <xdr:col>102</xdr:col>
      <xdr:colOff>114300</xdr:colOff>
      <xdr:row>77</xdr:row>
      <xdr:rowOff>71958</xdr:rowOff>
    </xdr:to>
    <xdr:cxnSp macro="">
      <xdr:nvCxnSpPr>
        <xdr:cNvPr id="863" name="直線コネクタ 862"/>
        <xdr:cNvCxnSpPr/>
      </xdr:nvCxnSpPr>
      <xdr:spPr>
        <a:xfrm>
          <a:off x="18656300" y="1326568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4" name="フローチャート: 判断 863"/>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111637</xdr:rowOff>
    </xdr:from>
    <xdr:ext cx="534377" cy="259045"/>
    <xdr:sp macro="" textlink="">
      <xdr:nvSpPr>
        <xdr:cNvPr id="865" name="テキスト ボックス 864"/>
        <xdr:cNvSpPr txBox="1"/>
      </xdr:nvSpPr>
      <xdr:spPr>
        <a:xfrm>
          <a:off x="19278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6" name="フローチャート: 判断 865"/>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121290</xdr:rowOff>
    </xdr:from>
    <xdr:ext cx="534377" cy="259045"/>
    <xdr:sp macro="" textlink="">
      <xdr:nvSpPr>
        <xdr:cNvPr id="867" name="テキスト ボックス 866"/>
        <xdr:cNvSpPr txBox="1"/>
      </xdr:nvSpPr>
      <xdr:spPr>
        <a:xfrm>
          <a:off x="18389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79426</xdr:rowOff>
    </xdr:from>
    <xdr:to>
      <xdr:col>116</xdr:col>
      <xdr:colOff>114300</xdr:colOff>
      <xdr:row>77</xdr:row>
      <xdr:rowOff>9576</xdr:rowOff>
    </xdr:to>
    <xdr:sp macro="" textlink="">
      <xdr:nvSpPr>
        <xdr:cNvPr id="873" name="楕円 872"/>
        <xdr:cNvSpPr/>
      </xdr:nvSpPr>
      <xdr:spPr>
        <a:xfrm>
          <a:off x="22110700" y="131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102303</xdr:rowOff>
    </xdr:from>
    <xdr:ext cx="534377" cy="259045"/>
    <xdr:sp macro="" textlink="">
      <xdr:nvSpPr>
        <xdr:cNvPr id="874" name="繰出金該当値テキスト"/>
        <xdr:cNvSpPr txBox="1"/>
      </xdr:nvSpPr>
      <xdr:spPr>
        <a:xfrm>
          <a:off x="22212300" y="129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122086</xdr:rowOff>
    </xdr:from>
    <xdr:to>
      <xdr:col>112</xdr:col>
      <xdr:colOff>38100</xdr:colOff>
      <xdr:row>77</xdr:row>
      <xdr:rowOff>52236</xdr:rowOff>
    </xdr:to>
    <xdr:sp macro="" textlink="">
      <xdr:nvSpPr>
        <xdr:cNvPr id="875" name="楕円 874"/>
        <xdr:cNvSpPr/>
      </xdr:nvSpPr>
      <xdr:spPr>
        <a:xfrm>
          <a:off x="21272500" y="13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43363</xdr:rowOff>
    </xdr:from>
    <xdr:ext cx="534377" cy="259045"/>
    <xdr:sp macro="" textlink="">
      <xdr:nvSpPr>
        <xdr:cNvPr id="876" name="テキスト ボックス 875"/>
        <xdr:cNvSpPr txBox="1"/>
      </xdr:nvSpPr>
      <xdr:spPr>
        <a:xfrm>
          <a:off x="21056111" y="13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130454</xdr:rowOff>
    </xdr:from>
    <xdr:to>
      <xdr:col>107</xdr:col>
      <xdr:colOff>101600</xdr:colOff>
      <xdr:row>77</xdr:row>
      <xdr:rowOff>60604</xdr:rowOff>
    </xdr:to>
    <xdr:sp macro="" textlink="">
      <xdr:nvSpPr>
        <xdr:cNvPr id="877" name="楕円 876"/>
        <xdr:cNvSpPr/>
      </xdr:nvSpPr>
      <xdr:spPr>
        <a:xfrm>
          <a:off x="20383500" y="13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51731</xdr:rowOff>
    </xdr:from>
    <xdr:ext cx="534377" cy="259045"/>
    <xdr:sp macro="" textlink="">
      <xdr:nvSpPr>
        <xdr:cNvPr id="878" name="テキスト ボックス 877"/>
        <xdr:cNvSpPr txBox="1"/>
      </xdr:nvSpPr>
      <xdr:spPr>
        <a:xfrm>
          <a:off x="20167111" y="1325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21158</xdr:rowOff>
    </xdr:from>
    <xdr:to>
      <xdr:col>102</xdr:col>
      <xdr:colOff>165100</xdr:colOff>
      <xdr:row>77</xdr:row>
      <xdr:rowOff>122758</xdr:rowOff>
    </xdr:to>
    <xdr:sp macro="" textlink="">
      <xdr:nvSpPr>
        <xdr:cNvPr id="879" name="楕円 878"/>
        <xdr:cNvSpPr/>
      </xdr:nvSpPr>
      <xdr:spPr>
        <a:xfrm>
          <a:off x="19494500" y="132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113885</xdr:rowOff>
    </xdr:from>
    <xdr:ext cx="534377" cy="259045"/>
    <xdr:sp macro="" textlink="">
      <xdr:nvSpPr>
        <xdr:cNvPr id="880" name="テキスト ボックス 879"/>
        <xdr:cNvSpPr txBox="1"/>
      </xdr:nvSpPr>
      <xdr:spPr>
        <a:xfrm>
          <a:off x="19278111" y="133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13233</xdr:rowOff>
    </xdr:from>
    <xdr:to>
      <xdr:col>98</xdr:col>
      <xdr:colOff>38100</xdr:colOff>
      <xdr:row>77</xdr:row>
      <xdr:rowOff>114833</xdr:rowOff>
    </xdr:to>
    <xdr:sp macro="" textlink="">
      <xdr:nvSpPr>
        <xdr:cNvPr id="881" name="楕円 880"/>
        <xdr:cNvSpPr/>
      </xdr:nvSpPr>
      <xdr:spPr>
        <a:xfrm>
          <a:off x="18605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131360</xdr:rowOff>
    </xdr:from>
    <xdr:ext cx="534377" cy="259045"/>
    <xdr:sp macro="" textlink="">
      <xdr:nvSpPr>
        <xdr:cNvPr id="882" name="テキスト ボックス 881"/>
        <xdr:cNvSpPr txBox="1"/>
      </xdr:nvSpPr>
      <xdr:spPr>
        <a:xfrm>
          <a:off x="18389111" y="129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１人当たりのコストを見ると、人件費だけは毎年類似団体平均を上回っている。過疎化による人口減少スピードに職員数の減少が追いつかない状況であり、今後も類似団体平均との乖離が大きくなる事も想定される。地方版総合戦略の推進と人口ビジョンで設定された目標の達成を目指すとともに、引き続き機構改革や指定管理制度の導入などにより、定員管理の適正化を図っていく。また、普通建設事業費について大きく増加している要因は庁舎建設事業及び保育所建設事業皆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143945</xdr:rowOff>
    </xdr:from>
    <xdr:to>
      <xdr:col>24</xdr:col>
      <xdr:colOff>63500</xdr:colOff>
      <xdr:row>36</xdr:row>
      <xdr:rowOff>165662</xdr:rowOff>
    </xdr:to>
    <xdr:cxnSp macro="">
      <xdr:nvCxnSpPr>
        <xdr:cNvPr id="63" name="直線コネクタ 62"/>
        <xdr:cNvCxnSpPr/>
      </xdr:nvCxnSpPr>
      <xdr:spPr>
        <a:xfrm flipV="1">
          <a:off x="3797300" y="631614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165662</xdr:rowOff>
    </xdr:from>
    <xdr:to>
      <xdr:col>19</xdr:col>
      <xdr:colOff>177800</xdr:colOff>
      <xdr:row>37</xdr:row>
      <xdr:rowOff>31115</xdr:rowOff>
    </xdr:to>
    <xdr:cxnSp macro="">
      <xdr:nvCxnSpPr>
        <xdr:cNvPr id="66" name="直線コネクタ 65"/>
        <xdr:cNvCxnSpPr/>
      </xdr:nvCxnSpPr>
      <xdr:spPr>
        <a:xfrm flipV="1">
          <a:off x="2908300" y="633786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31115</xdr:rowOff>
    </xdr:from>
    <xdr:to>
      <xdr:col>15</xdr:col>
      <xdr:colOff>50800</xdr:colOff>
      <xdr:row>37</xdr:row>
      <xdr:rowOff>114717</xdr:rowOff>
    </xdr:to>
    <xdr:cxnSp macro="">
      <xdr:nvCxnSpPr>
        <xdr:cNvPr id="69" name="直線コネクタ 68"/>
        <xdr:cNvCxnSpPr/>
      </xdr:nvCxnSpPr>
      <xdr:spPr>
        <a:xfrm flipV="1">
          <a:off x="2019300" y="6374765"/>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114717</xdr:rowOff>
    </xdr:from>
    <xdr:to>
      <xdr:col>10</xdr:col>
      <xdr:colOff>114300</xdr:colOff>
      <xdr:row>37</xdr:row>
      <xdr:rowOff>149660</xdr:rowOff>
    </xdr:to>
    <xdr:cxnSp macro="">
      <xdr:nvCxnSpPr>
        <xdr:cNvPr id="72" name="直線コネクタ 71"/>
        <xdr:cNvCxnSpPr/>
      </xdr:nvCxnSpPr>
      <xdr:spPr>
        <a:xfrm flipV="1">
          <a:off x="1130300" y="645836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24473</xdr:rowOff>
    </xdr:from>
    <xdr:ext cx="469744" cy="259045"/>
    <xdr:sp macro="" textlink="">
      <xdr:nvSpPr>
        <xdr:cNvPr id="76" name="テキスト ボックス 75"/>
        <xdr:cNvSpPr txBox="1"/>
      </xdr:nvSpPr>
      <xdr:spPr>
        <a:xfrm>
          <a:off x="895428" y="619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93145</xdr:rowOff>
    </xdr:from>
    <xdr:to>
      <xdr:col>24</xdr:col>
      <xdr:colOff>114300</xdr:colOff>
      <xdr:row>37</xdr:row>
      <xdr:rowOff>23295</xdr:rowOff>
    </xdr:to>
    <xdr:sp macro="" textlink="">
      <xdr:nvSpPr>
        <xdr:cNvPr id="82" name="楕円 81"/>
        <xdr:cNvSpPr/>
      </xdr:nvSpPr>
      <xdr:spPr>
        <a:xfrm>
          <a:off x="45847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116022</xdr:rowOff>
    </xdr:from>
    <xdr:ext cx="469744" cy="259045"/>
    <xdr:sp macro="" textlink="">
      <xdr:nvSpPr>
        <xdr:cNvPr id="83" name="議会費該当値テキスト"/>
        <xdr:cNvSpPr txBox="1"/>
      </xdr:nvSpPr>
      <xdr:spPr>
        <a:xfrm>
          <a:off x="4686300" y="611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114862</xdr:rowOff>
    </xdr:from>
    <xdr:to>
      <xdr:col>20</xdr:col>
      <xdr:colOff>38100</xdr:colOff>
      <xdr:row>37</xdr:row>
      <xdr:rowOff>45012</xdr:rowOff>
    </xdr:to>
    <xdr:sp macro="" textlink="">
      <xdr:nvSpPr>
        <xdr:cNvPr id="84" name="楕円 83"/>
        <xdr:cNvSpPr/>
      </xdr:nvSpPr>
      <xdr:spPr>
        <a:xfrm>
          <a:off x="3746500" y="62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61539</xdr:rowOff>
    </xdr:from>
    <xdr:ext cx="469744" cy="259045"/>
    <xdr:sp macro="" textlink="">
      <xdr:nvSpPr>
        <xdr:cNvPr id="85" name="テキスト ボックス 84"/>
        <xdr:cNvSpPr txBox="1"/>
      </xdr:nvSpPr>
      <xdr:spPr>
        <a:xfrm>
          <a:off x="3562428" y="606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151765</xdr:rowOff>
    </xdr:from>
    <xdr:to>
      <xdr:col>15</xdr:col>
      <xdr:colOff>101600</xdr:colOff>
      <xdr:row>37</xdr:row>
      <xdr:rowOff>81915</xdr:rowOff>
    </xdr:to>
    <xdr:sp macro="" textlink="">
      <xdr:nvSpPr>
        <xdr:cNvPr id="86" name="楕円 85"/>
        <xdr:cNvSpPr/>
      </xdr:nvSpPr>
      <xdr:spPr>
        <a:xfrm>
          <a:off x="2857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73042</xdr:rowOff>
    </xdr:from>
    <xdr:ext cx="469744" cy="259045"/>
    <xdr:sp macro="" textlink="">
      <xdr:nvSpPr>
        <xdr:cNvPr id="87" name="テキスト ボックス 86"/>
        <xdr:cNvSpPr txBox="1"/>
      </xdr:nvSpPr>
      <xdr:spPr>
        <a:xfrm>
          <a:off x="2673428"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63917</xdr:rowOff>
    </xdr:from>
    <xdr:to>
      <xdr:col>10</xdr:col>
      <xdr:colOff>165100</xdr:colOff>
      <xdr:row>37</xdr:row>
      <xdr:rowOff>165517</xdr:rowOff>
    </xdr:to>
    <xdr:sp macro="" textlink="">
      <xdr:nvSpPr>
        <xdr:cNvPr id="88" name="楕円 87"/>
        <xdr:cNvSpPr/>
      </xdr:nvSpPr>
      <xdr:spPr>
        <a:xfrm>
          <a:off x="1968500" y="64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10594</xdr:rowOff>
    </xdr:from>
    <xdr:ext cx="469744" cy="259045"/>
    <xdr:sp macro="" textlink="">
      <xdr:nvSpPr>
        <xdr:cNvPr id="89" name="テキスト ボックス 88"/>
        <xdr:cNvSpPr txBox="1"/>
      </xdr:nvSpPr>
      <xdr:spPr>
        <a:xfrm>
          <a:off x="1784428" y="61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98860</xdr:rowOff>
    </xdr:from>
    <xdr:to>
      <xdr:col>6</xdr:col>
      <xdr:colOff>38100</xdr:colOff>
      <xdr:row>38</xdr:row>
      <xdr:rowOff>29011</xdr:rowOff>
    </xdr:to>
    <xdr:sp macro="" textlink="">
      <xdr:nvSpPr>
        <xdr:cNvPr id="90" name="楕円 89"/>
        <xdr:cNvSpPr/>
      </xdr:nvSpPr>
      <xdr:spPr>
        <a:xfrm>
          <a:off x="1079500" y="6442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20138</xdr:rowOff>
    </xdr:from>
    <xdr:ext cx="469744" cy="259045"/>
    <xdr:sp macro="" textlink="">
      <xdr:nvSpPr>
        <xdr:cNvPr id="91" name="テキスト ボックス 90"/>
        <xdr:cNvSpPr txBox="1"/>
      </xdr:nvSpPr>
      <xdr:spPr>
        <a:xfrm>
          <a:off x="895428" y="65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34394</xdr:rowOff>
    </xdr:from>
    <xdr:to>
      <xdr:col>24</xdr:col>
      <xdr:colOff>63500</xdr:colOff>
      <xdr:row>57</xdr:row>
      <xdr:rowOff>50820</xdr:rowOff>
    </xdr:to>
    <xdr:cxnSp macro="">
      <xdr:nvCxnSpPr>
        <xdr:cNvPr id="122" name="直線コネクタ 121"/>
        <xdr:cNvCxnSpPr/>
      </xdr:nvCxnSpPr>
      <xdr:spPr>
        <a:xfrm>
          <a:off x="3797300" y="9807044"/>
          <a:ext cx="8382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11102</xdr:rowOff>
    </xdr:from>
    <xdr:to>
      <xdr:col>19</xdr:col>
      <xdr:colOff>177800</xdr:colOff>
      <xdr:row>57</xdr:row>
      <xdr:rowOff>34394</xdr:rowOff>
    </xdr:to>
    <xdr:cxnSp macro="">
      <xdr:nvCxnSpPr>
        <xdr:cNvPr id="125" name="直線コネクタ 124"/>
        <xdr:cNvCxnSpPr/>
      </xdr:nvCxnSpPr>
      <xdr:spPr>
        <a:xfrm>
          <a:off x="2908300" y="9783752"/>
          <a:ext cx="8890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11102</xdr:rowOff>
    </xdr:from>
    <xdr:to>
      <xdr:col>15</xdr:col>
      <xdr:colOff>50800</xdr:colOff>
      <xdr:row>57</xdr:row>
      <xdr:rowOff>108000</xdr:rowOff>
    </xdr:to>
    <xdr:cxnSp macro="">
      <xdr:nvCxnSpPr>
        <xdr:cNvPr id="128" name="直線コネクタ 127"/>
        <xdr:cNvCxnSpPr/>
      </xdr:nvCxnSpPr>
      <xdr:spPr>
        <a:xfrm flipV="1">
          <a:off x="2019300" y="9783752"/>
          <a:ext cx="889000" cy="9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84426</xdr:rowOff>
    </xdr:from>
    <xdr:ext cx="599010" cy="259045"/>
    <xdr:sp macro="" textlink="">
      <xdr:nvSpPr>
        <xdr:cNvPr id="130" name="テキスト ボックス 129"/>
        <xdr:cNvSpPr txBox="1"/>
      </xdr:nvSpPr>
      <xdr:spPr>
        <a:xfrm>
          <a:off x="2608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9630</xdr:rowOff>
    </xdr:from>
    <xdr:to>
      <xdr:col>10</xdr:col>
      <xdr:colOff>114300</xdr:colOff>
      <xdr:row>57</xdr:row>
      <xdr:rowOff>108000</xdr:rowOff>
    </xdr:to>
    <xdr:cxnSp macro="">
      <xdr:nvCxnSpPr>
        <xdr:cNvPr id="131" name="直線コネクタ 130"/>
        <xdr:cNvCxnSpPr/>
      </xdr:nvCxnSpPr>
      <xdr:spPr>
        <a:xfrm>
          <a:off x="1130300" y="9782280"/>
          <a:ext cx="889000" cy="9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2" name="フローチャート: 判断 131"/>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54036</xdr:rowOff>
    </xdr:from>
    <xdr:ext cx="534377" cy="259045"/>
    <xdr:sp macro="" textlink="">
      <xdr:nvSpPr>
        <xdr:cNvPr id="133" name="テキスト ボックス 132"/>
        <xdr:cNvSpPr txBox="1"/>
      </xdr:nvSpPr>
      <xdr:spPr>
        <a:xfrm>
          <a:off x="1752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4" name="フローチャート: 判断 133"/>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5" name="テキスト ボックス 134"/>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xdr:rowOff>
    </xdr:from>
    <xdr:to>
      <xdr:col>24</xdr:col>
      <xdr:colOff>114300</xdr:colOff>
      <xdr:row>57</xdr:row>
      <xdr:rowOff>101620</xdr:rowOff>
    </xdr:to>
    <xdr:sp macro="" textlink="">
      <xdr:nvSpPr>
        <xdr:cNvPr id="141" name="楕円 140"/>
        <xdr:cNvSpPr/>
      </xdr:nvSpPr>
      <xdr:spPr>
        <a:xfrm>
          <a:off x="4584700" y="97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22897</xdr:rowOff>
    </xdr:from>
    <xdr:ext cx="599010" cy="259045"/>
    <xdr:sp macro="" textlink="">
      <xdr:nvSpPr>
        <xdr:cNvPr id="142" name="総務費該当値テキスト"/>
        <xdr:cNvSpPr txBox="1"/>
      </xdr:nvSpPr>
      <xdr:spPr>
        <a:xfrm>
          <a:off x="4686300" y="962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155044</xdr:rowOff>
    </xdr:from>
    <xdr:to>
      <xdr:col>20</xdr:col>
      <xdr:colOff>38100</xdr:colOff>
      <xdr:row>57</xdr:row>
      <xdr:rowOff>85194</xdr:rowOff>
    </xdr:to>
    <xdr:sp macro="" textlink="">
      <xdr:nvSpPr>
        <xdr:cNvPr id="143" name="楕円 142"/>
        <xdr:cNvSpPr/>
      </xdr:nvSpPr>
      <xdr:spPr>
        <a:xfrm>
          <a:off x="3746500" y="975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101721</xdr:rowOff>
    </xdr:from>
    <xdr:ext cx="599010" cy="259045"/>
    <xdr:sp macro="" textlink="">
      <xdr:nvSpPr>
        <xdr:cNvPr id="144" name="テキスト ボックス 143"/>
        <xdr:cNvSpPr txBox="1"/>
      </xdr:nvSpPr>
      <xdr:spPr>
        <a:xfrm>
          <a:off x="3497795" y="953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131752</xdr:rowOff>
    </xdr:from>
    <xdr:to>
      <xdr:col>15</xdr:col>
      <xdr:colOff>101600</xdr:colOff>
      <xdr:row>57</xdr:row>
      <xdr:rowOff>61902</xdr:rowOff>
    </xdr:to>
    <xdr:sp macro="" textlink="">
      <xdr:nvSpPr>
        <xdr:cNvPr id="145" name="楕円 144"/>
        <xdr:cNvSpPr/>
      </xdr:nvSpPr>
      <xdr:spPr>
        <a:xfrm>
          <a:off x="2857500" y="97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78429</xdr:rowOff>
    </xdr:from>
    <xdr:ext cx="599010" cy="259045"/>
    <xdr:sp macro="" textlink="">
      <xdr:nvSpPr>
        <xdr:cNvPr id="146" name="テキスト ボックス 145"/>
        <xdr:cNvSpPr txBox="1"/>
      </xdr:nvSpPr>
      <xdr:spPr>
        <a:xfrm>
          <a:off x="2608795" y="950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57200</xdr:rowOff>
    </xdr:from>
    <xdr:to>
      <xdr:col>10</xdr:col>
      <xdr:colOff>165100</xdr:colOff>
      <xdr:row>57</xdr:row>
      <xdr:rowOff>158800</xdr:rowOff>
    </xdr:to>
    <xdr:sp macro="" textlink="">
      <xdr:nvSpPr>
        <xdr:cNvPr id="147" name="楕円 146"/>
        <xdr:cNvSpPr/>
      </xdr:nvSpPr>
      <xdr:spPr>
        <a:xfrm>
          <a:off x="1968500" y="9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3877</xdr:rowOff>
    </xdr:from>
    <xdr:ext cx="599010" cy="259045"/>
    <xdr:sp macro="" textlink="">
      <xdr:nvSpPr>
        <xdr:cNvPr id="148" name="テキスト ボックス 147"/>
        <xdr:cNvSpPr txBox="1"/>
      </xdr:nvSpPr>
      <xdr:spPr>
        <a:xfrm>
          <a:off x="1719795" y="960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130280</xdr:rowOff>
    </xdr:from>
    <xdr:to>
      <xdr:col>6</xdr:col>
      <xdr:colOff>38100</xdr:colOff>
      <xdr:row>57</xdr:row>
      <xdr:rowOff>60430</xdr:rowOff>
    </xdr:to>
    <xdr:sp macro="" textlink="">
      <xdr:nvSpPr>
        <xdr:cNvPr id="149" name="楕円 148"/>
        <xdr:cNvSpPr/>
      </xdr:nvSpPr>
      <xdr:spPr>
        <a:xfrm>
          <a:off x="1079500" y="97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76957</xdr:rowOff>
    </xdr:from>
    <xdr:ext cx="599010" cy="259045"/>
    <xdr:sp macro="" textlink="">
      <xdr:nvSpPr>
        <xdr:cNvPr id="150" name="テキスト ボックス 149"/>
        <xdr:cNvSpPr txBox="1"/>
      </xdr:nvSpPr>
      <xdr:spPr>
        <a:xfrm>
          <a:off x="830795" y="950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38646</xdr:rowOff>
    </xdr:from>
    <xdr:to>
      <xdr:col>24</xdr:col>
      <xdr:colOff>63500</xdr:colOff>
      <xdr:row>78</xdr:row>
      <xdr:rowOff>62652</xdr:rowOff>
    </xdr:to>
    <xdr:cxnSp macro="">
      <xdr:nvCxnSpPr>
        <xdr:cNvPr id="178" name="直線コネクタ 177"/>
        <xdr:cNvCxnSpPr/>
      </xdr:nvCxnSpPr>
      <xdr:spPr>
        <a:xfrm>
          <a:off x="3797300" y="13411746"/>
          <a:ext cx="838200" cy="2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38646</xdr:rowOff>
    </xdr:from>
    <xdr:to>
      <xdr:col>19</xdr:col>
      <xdr:colOff>177800</xdr:colOff>
      <xdr:row>78</xdr:row>
      <xdr:rowOff>79935</xdr:rowOff>
    </xdr:to>
    <xdr:cxnSp macro="">
      <xdr:nvCxnSpPr>
        <xdr:cNvPr id="181" name="直線コネクタ 180"/>
        <xdr:cNvCxnSpPr/>
      </xdr:nvCxnSpPr>
      <xdr:spPr>
        <a:xfrm flipV="1">
          <a:off x="2908300" y="13411746"/>
          <a:ext cx="889000" cy="4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79935</xdr:rowOff>
    </xdr:from>
    <xdr:to>
      <xdr:col>15</xdr:col>
      <xdr:colOff>50800</xdr:colOff>
      <xdr:row>78</xdr:row>
      <xdr:rowOff>90336</xdr:rowOff>
    </xdr:to>
    <xdr:cxnSp macro="">
      <xdr:nvCxnSpPr>
        <xdr:cNvPr id="184" name="直線コネクタ 183"/>
        <xdr:cNvCxnSpPr/>
      </xdr:nvCxnSpPr>
      <xdr:spPr>
        <a:xfrm flipV="1">
          <a:off x="2019300" y="1345303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90336</xdr:rowOff>
    </xdr:from>
    <xdr:to>
      <xdr:col>10</xdr:col>
      <xdr:colOff>114300</xdr:colOff>
      <xdr:row>78</xdr:row>
      <xdr:rowOff>123844</xdr:rowOff>
    </xdr:to>
    <xdr:cxnSp macro="">
      <xdr:nvCxnSpPr>
        <xdr:cNvPr id="187" name="直線コネクタ 186"/>
        <xdr:cNvCxnSpPr/>
      </xdr:nvCxnSpPr>
      <xdr:spPr>
        <a:xfrm flipV="1">
          <a:off x="1130300" y="13463436"/>
          <a:ext cx="8890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8" name="フローチャート: 判断 187"/>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43135</xdr:rowOff>
    </xdr:from>
    <xdr:ext cx="599010" cy="259045"/>
    <xdr:sp macro="" textlink="">
      <xdr:nvSpPr>
        <xdr:cNvPr id="189" name="テキスト ボックス 188"/>
        <xdr:cNvSpPr txBox="1"/>
      </xdr:nvSpPr>
      <xdr:spPr>
        <a:xfrm>
          <a:off x="1719795" y="130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90" name="フローチャート: 判断 189"/>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107160</xdr:rowOff>
    </xdr:from>
    <xdr:ext cx="599010" cy="259045"/>
    <xdr:sp macro="" textlink="">
      <xdr:nvSpPr>
        <xdr:cNvPr id="191" name="テキスト ボックス 190"/>
        <xdr:cNvSpPr txBox="1"/>
      </xdr:nvSpPr>
      <xdr:spPr>
        <a:xfrm>
          <a:off x="830795" y="1313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11852</xdr:rowOff>
    </xdr:from>
    <xdr:to>
      <xdr:col>24</xdr:col>
      <xdr:colOff>114300</xdr:colOff>
      <xdr:row>78</xdr:row>
      <xdr:rowOff>113452</xdr:rowOff>
    </xdr:to>
    <xdr:sp macro="" textlink="">
      <xdr:nvSpPr>
        <xdr:cNvPr id="197" name="楕円 196"/>
        <xdr:cNvSpPr/>
      </xdr:nvSpPr>
      <xdr:spPr>
        <a:xfrm>
          <a:off x="4584700" y="133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98229</xdr:rowOff>
    </xdr:from>
    <xdr:ext cx="599010" cy="259045"/>
    <xdr:sp macro="" textlink="">
      <xdr:nvSpPr>
        <xdr:cNvPr id="198" name="民生費該当値テキスト"/>
        <xdr:cNvSpPr txBox="1"/>
      </xdr:nvSpPr>
      <xdr:spPr>
        <a:xfrm>
          <a:off x="4686300" y="132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159296</xdr:rowOff>
    </xdr:from>
    <xdr:to>
      <xdr:col>20</xdr:col>
      <xdr:colOff>38100</xdr:colOff>
      <xdr:row>78</xdr:row>
      <xdr:rowOff>89446</xdr:rowOff>
    </xdr:to>
    <xdr:sp macro="" textlink="">
      <xdr:nvSpPr>
        <xdr:cNvPr id="199" name="楕円 198"/>
        <xdr:cNvSpPr/>
      </xdr:nvSpPr>
      <xdr:spPr>
        <a:xfrm>
          <a:off x="3746500" y="133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80573</xdr:rowOff>
    </xdr:from>
    <xdr:ext cx="599010" cy="259045"/>
    <xdr:sp macro="" textlink="">
      <xdr:nvSpPr>
        <xdr:cNvPr id="200" name="テキスト ボックス 199"/>
        <xdr:cNvSpPr txBox="1"/>
      </xdr:nvSpPr>
      <xdr:spPr>
        <a:xfrm>
          <a:off x="3497795" y="1345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29135</xdr:rowOff>
    </xdr:from>
    <xdr:to>
      <xdr:col>15</xdr:col>
      <xdr:colOff>101600</xdr:colOff>
      <xdr:row>78</xdr:row>
      <xdr:rowOff>130735</xdr:rowOff>
    </xdr:to>
    <xdr:sp macro="" textlink="">
      <xdr:nvSpPr>
        <xdr:cNvPr id="201" name="楕円 200"/>
        <xdr:cNvSpPr/>
      </xdr:nvSpPr>
      <xdr:spPr>
        <a:xfrm>
          <a:off x="2857500" y="134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121862</xdr:rowOff>
    </xdr:from>
    <xdr:ext cx="599010" cy="259045"/>
    <xdr:sp macro="" textlink="">
      <xdr:nvSpPr>
        <xdr:cNvPr id="202" name="テキスト ボックス 201"/>
        <xdr:cNvSpPr txBox="1"/>
      </xdr:nvSpPr>
      <xdr:spPr>
        <a:xfrm>
          <a:off x="2608795" y="134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39536</xdr:rowOff>
    </xdr:from>
    <xdr:to>
      <xdr:col>10</xdr:col>
      <xdr:colOff>165100</xdr:colOff>
      <xdr:row>78</xdr:row>
      <xdr:rowOff>141136</xdr:rowOff>
    </xdr:to>
    <xdr:sp macro="" textlink="">
      <xdr:nvSpPr>
        <xdr:cNvPr id="203" name="楕円 202"/>
        <xdr:cNvSpPr/>
      </xdr:nvSpPr>
      <xdr:spPr>
        <a:xfrm>
          <a:off x="1968500" y="134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132263</xdr:rowOff>
    </xdr:from>
    <xdr:ext cx="599010" cy="259045"/>
    <xdr:sp macro="" textlink="">
      <xdr:nvSpPr>
        <xdr:cNvPr id="204" name="テキスト ボックス 203"/>
        <xdr:cNvSpPr txBox="1"/>
      </xdr:nvSpPr>
      <xdr:spPr>
        <a:xfrm>
          <a:off x="1719795" y="1350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73044</xdr:rowOff>
    </xdr:from>
    <xdr:to>
      <xdr:col>6</xdr:col>
      <xdr:colOff>38100</xdr:colOff>
      <xdr:row>79</xdr:row>
      <xdr:rowOff>3194</xdr:rowOff>
    </xdr:to>
    <xdr:sp macro="" textlink="">
      <xdr:nvSpPr>
        <xdr:cNvPr id="205" name="楕円 204"/>
        <xdr:cNvSpPr/>
      </xdr:nvSpPr>
      <xdr:spPr>
        <a:xfrm>
          <a:off x="1079500" y="134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165771</xdr:rowOff>
    </xdr:from>
    <xdr:ext cx="599010" cy="259045"/>
    <xdr:sp macro="" textlink="">
      <xdr:nvSpPr>
        <xdr:cNvPr id="206" name="テキスト ボックス 205"/>
        <xdr:cNvSpPr txBox="1"/>
      </xdr:nvSpPr>
      <xdr:spPr>
        <a:xfrm>
          <a:off x="830795" y="1353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57764</xdr:rowOff>
    </xdr:from>
    <xdr:to>
      <xdr:col>24</xdr:col>
      <xdr:colOff>63500</xdr:colOff>
      <xdr:row>97</xdr:row>
      <xdr:rowOff>69639</xdr:rowOff>
    </xdr:to>
    <xdr:cxnSp macro="">
      <xdr:nvCxnSpPr>
        <xdr:cNvPr id="237" name="直線コネクタ 236"/>
        <xdr:cNvCxnSpPr/>
      </xdr:nvCxnSpPr>
      <xdr:spPr>
        <a:xfrm>
          <a:off x="3797300" y="16688414"/>
          <a:ext cx="8382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53474</xdr:rowOff>
    </xdr:from>
    <xdr:to>
      <xdr:col>19</xdr:col>
      <xdr:colOff>177800</xdr:colOff>
      <xdr:row>97</xdr:row>
      <xdr:rowOff>57764</xdr:rowOff>
    </xdr:to>
    <xdr:cxnSp macro="">
      <xdr:nvCxnSpPr>
        <xdr:cNvPr id="240" name="直線コネクタ 239"/>
        <xdr:cNvCxnSpPr/>
      </xdr:nvCxnSpPr>
      <xdr:spPr>
        <a:xfrm>
          <a:off x="2908300" y="16684124"/>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49219</xdr:rowOff>
    </xdr:from>
    <xdr:to>
      <xdr:col>15</xdr:col>
      <xdr:colOff>50800</xdr:colOff>
      <xdr:row>97</xdr:row>
      <xdr:rowOff>53474</xdr:rowOff>
    </xdr:to>
    <xdr:cxnSp macro="">
      <xdr:nvCxnSpPr>
        <xdr:cNvPr id="243" name="直線コネクタ 242"/>
        <xdr:cNvCxnSpPr/>
      </xdr:nvCxnSpPr>
      <xdr:spPr>
        <a:xfrm>
          <a:off x="2019300" y="16679869"/>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49219</xdr:rowOff>
    </xdr:from>
    <xdr:to>
      <xdr:col>10</xdr:col>
      <xdr:colOff>114300</xdr:colOff>
      <xdr:row>97</xdr:row>
      <xdr:rowOff>92370</xdr:rowOff>
    </xdr:to>
    <xdr:cxnSp macro="">
      <xdr:nvCxnSpPr>
        <xdr:cNvPr id="246" name="直線コネクタ 245"/>
        <xdr:cNvCxnSpPr/>
      </xdr:nvCxnSpPr>
      <xdr:spPr>
        <a:xfrm flipV="1">
          <a:off x="1130300" y="16679869"/>
          <a:ext cx="8890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7" name="フローチャート: 判断 246"/>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57044</xdr:rowOff>
    </xdr:from>
    <xdr:ext cx="534377" cy="259045"/>
    <xdr:sp macro="" textlink="">
      <xdr:nvSpPr>
        <xdr:cNvPr id="248" name="テキスト ボックス 247"/>
        <xdr:cNvSpPr txBox="1"/>
      </xdr:nvSpPr>
      <xdr:spPr>
        <a:xfrm>
          <a:off x="1752111" y="163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49" name="フローチャート: 判断 248"/>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39626</xdr:rowOff>
    </xdr:from>
    <xdr:ext cx="534377" cy="259045"/>
    <xdr:sp macro="" textlink="">
      <xdr:nvSpPr>
        <xdr:cNvPr id="250" name="テキスト ボックス 249"/>
        <xdr:cNvSpPr txBox="1"/>
      </xdr:nvSpPr>
      <xdr:spPr>
        <a:xfrm>
          <a:off x="863111" y="163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18839</xdr:rowOff>
    </xdr:from>
    <xdr:to>
      <xdr:col>24</xdr:col>
      <xdr:colOff>114300</xdr:colOff>
      <xdr:row>97</xdr:row>
      <xdr:rowOff>120439</xdr:rowOff>
    </xdr:to>
    <xdr:sp macro="" textlink="">
      <xdr:nvSpPr>
        <xdr:cNvPr id="256" name="楕円 255"/>
        <xdr:cNvSpPr/>
      </xdr:nvSpPr>
      <xdr:spPr>
        <a:xfrm>
          <a:off x="4584700" y="166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168716</xdr:rowOff>
    </xdr:from>
    <xdr:ext cx="534377" cy="259045"/>
    <xdr:sp macro="" textlink="">
      <xdr:nvSpPr>
        <xdr:cNvPr id="257" name="衛生費該当値テキスト"/>
        <xdr:cNvSpPr txBox="1"/>
      </xdr:nvSpPr>
      <xdr:spPr>
        <a:xfrm>
          <a:off x="4686300" y="166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6964</xdr:rowOff>
    </xdr:from>
    <xdr:to>
      <xdr:col>20</xdr:col>
      <xdr:colOff>38100</xdr:colOff>
      <xdr:row>97</xdr:row>
      <xdr:rowOff>108564</xdr:rowOff>
    </xdr:to>
    <xdr:sp macro="" textlink="">
      <xdr:nvSpPr>
        <xdr:cNvPr id="258" name="楕円 257"/>
        <xdr:cNvSpPr/>
      </xdr:nvSpPr>
      <xdr:spPr>
        <a:xfrm>
          <a:off x="3746500" y="166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99691</xdr:rowOff>
    </xdr:from>
    <xdr:ext cx="534377" cy="259045"/>
    <xdr:sp macro="" textlink="">
      <xdr:nvSpPr>
        <xdr:cNvPr id="259" name="テキスト ボックス 258"/>
        <xdr:cNvSpPr txBox="1"/>
      </xdr:nvSpPr>
      <xdr:spPr>
        <a:xfrm>
          <a:off x="3530111" y="167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2674</xdr:rowOff>
    </xdr:from>
    <xdr:to>
      <xdr:col>15</xdr:col>
      <xdr:colOff>101600</xdr:colOff>
      <xdr:row>97</xdr:row>
      <xdr:rowOff>104274</xdr:rowOff>
    </xdr:to>
    <xdr:sp macro="" textlink="">
      <xdr:nvSpPr>
        <xdr:cNvPr id="260" name="楕円 259"/>
        <xdr:cNvSpPr/>
      </xdr:nvSpPr>
      <xdr:spPr>
        <a:xfrm>
          <a:off x="2857500" y="166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95401</xdr:rowOff>
    </xdr:from>
    <xdr:ext cx="534377" cy="259045"/>
    <xdr:sp macro="" textlink="">
      <xdr:nvSpPr>
        <xdr:cNvPr id="261" name="テキスト ボックス 260"/>
        <xdr:cNvSpPr txBox="1"/>
      </xdr:nvSpPr>
      <xdr:spPr>
        <a:xfrm>
          <a:off x="2641111" y="167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169869</xdr:rowOff>
    </xdr:from>
    <xdr:to>
      <xdr:col>10</xdr:col>
      <xdr:colOff>165100</xdr:colOff>
      <xdr:row>97</xdr:row>
      <xdr:rowOff>100019</xdr:rowOff>
    </xdr:to>
    <xdr:sp macro="" textlink="">
      <xdr:nvSpPr>
        <xdr:cNvPr id="262" name="楕円 261"/>
        <xdr:cNvSpPr/>
      </xdr:nvSpPr>
      <xdr:spPr>
        <a:xfrm>
          <a:off x="1968500" y="166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91146</xdr:rowOff>
    </xdr:from>
    <xdr:ext cx="534377" cy="259045"/>
    <xdr:sp macro="" textlink="">
      <xdr:nvSpPr>
        <xdr:cNvPr id="263" name="テキスト ボックス 262"/>
        <xdr:cNvSpPr txBox="1"/>
      </xdr:nvSpPr>
      <xdr:spPr>
        <a:xfrm>
          <a:off x="1752111" y="167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41570</xdr:rowOff>
    </xdr:from>
    <xdr:to>
      <xdr:col>6</xdr:col>
      <xdr:colOff>38100</xdr:colOff>
      <xdr:row>97</xdr:row>
      <xdr:rowOff>143170</xdr:rowOff>
    </xdr:to>
    <xdr:sp macro="" textlink="">
      <xdr:nvSpPr>
        <xdr:cNvPr id="264" name="楕円 263"/>
        <xdr:cNvSpPr/>
      </xdr:nvSpPr>
      <xdr:spPr>
        <a:xfrm>
          <a:off x="1079500" y="166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134297</xdr:rowOff>
    </xdr:from>
    <xdr:ext cx="534377" cy="259045"/>
    <xdr:sp macro="" textlink="">
      <xdr:nvSpPr>
        <xdr:cNvPr id="265" name="テキスト ボックス 264"/>
        <xdr:cNvSpPr txBox="1"/>
      </xdr:nvSpPr>
      <xdr:spPr>
        <a:xfrm>
          <a:off x="863111" y="167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95809</xdr:rowOff>
    </xdr:from>
    <xdr:to>
      <xdr:col>55</xdr:col>
      <xdr:colOff>0</xdr:colOff>
      <xdr:row>38</xdr:row>
      <xdr:rowOff>109982</xdr:rowOff>
    </xdr:to>
    <xdr:cxnSp macro="">
      <xdr:nvCxnSpPr>
        <xdr:cNvPr id="292" name="直線コネクタ 291"/>
        <xdr:cNvCxnSpPr/>
      </xdr:nvCxnSpPr>
      <xdr:spPr>
        <a:xfrm flipV="1">
          <a:off x="9639300" y="6610909"/>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109982</xdr:rowOff>
    </xdr:from>
    <xdr:to>
      <xdr:col>50</xdr:col>
      <xdr:colOff>114300</xdr:colOff>
      <xdr:row>38</xdr:row>
      <xdr:rowOff>112268</xdr:rowOff>
    </xdr:to>
    <xdr:cxnSp macro="">
      <xdr:nvCxnSpPr>
        <xdr:cNvPr id="295" name="直線コネクタ 294"/>
        <xdr:cNvCxnSpPr/>
      </xdr:nvCxnSpPr>
      <xdr:spPr>
        <a:xfrm flipV="1">
          <a:off x="8750300" y="6625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112268</xdr:rowOff>
    </xdr:from>
    <xdr:to>
      <xdr:col>45</xdr:col>
      <xdr:colOff>177800</xdr:colOff>
      <xdr:row>38</xdr:row>
      <xdr:rowOff>123698</xdr:rowOff>
    </xdr:to>
    <xdr:cxnSp macro="">
      <xdr:nvCxnSpPr>
        <xdr:cNvPr id="298" name="直線コネクタ 297"/>
        <xdr:cNvCxnSpPr/>
      </xdr:nvCxnSpPr>
      <xdr:spPr>
        <a:xfrm flipV="1">
          <a:off x="7861300" y="66273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108153</xdr:rowOff>
    </xdr:from>
    <xdr:to>
      <xdr:col>41</xdr:col>
      <xdr:colOff>50800</xdr:colOff>
      <xdr:row>38</xdr:row>
      <xdr:rowOff>123698</xdr:rowOff>
    </xdr:to>
    <xdr:cxnSp macro="">
      <xdr:nvCxnSpPr>
        <xdr:cNvPr id="301" name="直線コネクタ 300"/>
        <xdr:cNvCxnSpPr/>
      </xdr:nvCxnSpPr>
      <xdr:spPr>
        <a:xfrm>
          <a:off x="6972300" y="6280353"/>
          <a:ext cx="889000" cy="3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2" name="フローチャート: 判断 301"/>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3" name="テキスト ボックス 302"/>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4" name="フローチャート: 判断 303"/>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5" name="テキスト ボックス 304"/>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45009</xdr:rowOff>
    </xdr:from>
    <xdr:to>
      <xdr:col>55</xdr:col>
      <xdr:colOff>50800</xdr:colOff>
      <xdr:row>38</xdr:row>
      <xdr:rowOff>146609</xdr:rowOff>
    </xdr:to>
    <xdr:sp macro="" textlink="">
      <xdr:nvSpPr>
        <xdr:cNvPr id="311" name="楕円 310"/>
        <xdr:cNvSpPr/>
      </xdr:nvSpPr>
      <xdr:spPr>
        <a:xfrm>
          <a:off x="104267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131386</xdr:rowOff>
    </xdr:from>
    <xdr:ext cx="313932" cy="259045"/>
    <xdr:sp macro="" textlink="">
      <xdr:nvSpPr>
        <xdr:cNvPr id="312" name="労働費該当値テキスト"/>
        <xdr:cNvSpPr txBox="1"/>
      </xdr:nvSpPr>
      <xdr:spPr>
        <a:xfrm>
          <a:off x="10528300" y="647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59182</xdr:rowOff>
    </xdr:from>
    <xdr:to>
      <xdr:col>50</xdr:col>
      <xdr:colOff>165100</xdr:colOff>
      <xdr:row>38</xdr:row>
      <xdr:rowOff>160782</xdr:rowOff>
    </xdr:to>
    <xdr:sp macro="" textlink="">
      <xdr:nvSpPr>
        <xdr:cNvPr id="313" name="楕円 312"/>
        <xdr:cNvSpPr/>
      </xdr:nvSpPr>
      <xdr:spPr>
        <a:xfrm>
          <a:off x="958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151909</xdr:rowOff>
    </xdr:from>
    <xdr:ext cx="313932" cy="259045"/>
    <xdr:sp macro="" textlink="">
      <xdr:nvSpPr>
        <xdr:cNvPr id="314" name="テキスト ボックス 313"/>
        <xdr:cNvSpPr txBox="1"/>
      </xdr:nvSpPr>
      <xdr:spPr>
        <a:xfrm>
          <a:off x="9482333" y="66670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61468</xdr:rowOff>
    </xdr:from>
    <xdr:to>
      <xdr:col>46</xdr:col>
      <xdr:colOff>38100</xdr:colOff>
      <xdr:row>38</xdr:row>
      <xdr:rowOff>163068</xdr:rowOff>
    </xdr:to>
    <xdr:sp macro="" textlink="">
      <xdr:nvSpPr>
        <xdr:cNvPr id="315" name="楕円 314"/>
        <xdr:cNvSpPr/>
      </xdr:nvSpPr>
      <xdr:spPr>
        <a:xfrm>
          <a:off x="8699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154195</xdr:rowOff>
    </xdr:from>
    <xdr:ext cx="313932" cy="259045"/>
    <xdr:sp macro="" textlink="">
      <xdr:nvSpPr>
        <xdr:cNvPr id="316" name="テキスト ボックス 315"/>
        <xdr:cNvSpPr txBox="1"/>
      </xdr:nvSpPr>
      <xdr:spPr>
        <a:xfrm>
          <a:off x="8593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17" name="楕円 316"/>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165625</xdr:rowOff>
    </xdr:from>
    <xdr:ext cx="313932" cy="259045"/>
    <xdr:sp macro="" textlink="">
      <xdr:nvSpPr>
        <xdr:cNvPr id="318" name="テキスト ボックス 317"/>
        <xdr:cNvSpPr txBox="1"/>
      </xdr:nvSpPr>
      <xdr:spPr>
        <a:xfrm>
          <a:off x="7704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57353</xdr:rowOff>
    </xdr:from>
    <xdr:to>
      <xdr:col>36</xdr:col>
      <xdr:colOff>165100</xdr:colOff>
      <xdr:row>36</xdr:row>
      <xdr:rowOff>158953</xdr:rowOff>
    </xdr:to>
    <xdr:sp macro="" textlink="">
      <xdr:nvSpPr>
        <xdr:cNvPr id="319" name="楕円 318"/>
        <xdr:cNvSpPr/>
      </xdr:nvSpPr>
      <xdr:spPr>
        <a:xfrm>
          <a:off x="6921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150080</xdr:rowOff>
    </xdr:from>
    <xdr:ext cx="378565" cy="259045"/>
    <xdr:sp macro="" textlink="">
      <xdr:nvSpPr>
        <xdr:cNvPr id="320" name="テキスト ボックス 319"/>
        <xdr:cNvSpPr txBox="1"/>
      </xdr:nvSpPr>
      <xdr:spPr>
        <a:xfrm>
          <a:off x="6783017" y="63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121429</xdr:rowOff>
    </xdr:from>
    <xdr:to>
      <xdr:col>55</xdr:col>
      <xdr:colOff>0</xdr:colOff>
      <xdr:row>56</xdr:row>
      <xdr:rowOff>137214</xdr:rowOff>
    </xdr:to>
    <xdr:cxnSp macro="">
      <xdr:nvCxnSpPr>
        <xdr:cNvPr id="345" name="直線コネクタ 344"/>
        <xdr:cNvCxnSpPr/>
      </xdr:nvCxnSpPr>
      <xdr:spPr>
        <a:xfrm flipV="1">
          <a:off x="9639300" y="9722629"/>
          <a:ext cx="8382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171001</xdr:rowOff>
    </xdr:from>
    <xdr:to>
      <xdr:col>50</xdr:col>
      <xdr:colOff>114300</xdr:colOff>
      <xdr:row>56</xdr:row>
      <xdr:rowOff>137214</xdr:rowOff>
    </xdr:to>
    <xdr:cxnSp macro="">
      <xdr:nvCxnSpPr>
        <xdr:cNvPr id="348" name="直線コネクタ 347"/>
        <xdr:cNvCxnSpPr/>
      </xdr:nvCxnSpPr>
      <xdr:spPr>
        <a:xfrm>
          <a:off x="8750300" y="9600751"/>
          <a:ext cx="889000" cy="1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171001</xdr:rowOff>
    </xdr:from>
    <xdr:to>
      <xdr:col>45</xdr:col>
      <xdr:colOff>177800</xdr:colOff>
      <xdr:row>56</xdr:row>
      <xdr:rowOff>97517</xdr:rowOff>
    </xdr:to>
    <xdr:cxnSp macro="">
      <xdr:nvCxnSpPr>
        <xdr:cNvPr id="351" name="直線コネクタ 350"/>
        <xdr:cNvCxnSpPr/>
      </xdr:nvCxnSpPr>
      <xdr:spPr>
        <a:xfrm flipV="1">
          <a:off x="7861300" y="9600751"/>
          <a:ext cx="889000" cy="9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97517</xdr:rowOff>
    </xdr:from>
    <xdr:to>
      <xdr:col>41</xdr:col>
      <xdr:colOff>50800</xdr:colOff>
      <xdr:row>56</xdr:row>
      <xdr:rowOff>123315</xdr:rowOff>
    </xdr:to>
    <xdr:cxnSp macro="">
      <xdr:nvCxnSpPr>
        <xdr:cNvPr id="354" name="直線コネクタ 353"/>
        <xdr:cNvCxnSpPr/>
      </xdr:nvCxnSpPr>
      <xdr:spPr>
        <a:xfrm flipV="1">
          <a:off x="6972300" y="9698717"/>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5" name="フローチャート: 判断 354"/>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106852</xdr:rowOff>
    </xdr:from>
    <xdr:ext cx="534377" cy="259045"/>
    <xdr:sp macro="" textlink="">
      <xdr:nvSpPr>
        <xdr:cNvPr id="356" name="テキスト ボックス 355"/>
        <xdr:cNvSpPr txBox="1"/>
      </xdr:nvSpPr>
      <xdr:spPr>
        <a:xfrm>
          <a:off x="7594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7" name="フローチャート: 判断 356"/>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109298</xdr:rowOff>
    </xdr:from>
    <xdr:ext cx="534377" cy="259045"/>
    <xdr:sp macro="" textlink="">
      <xdr:nvSpPr>
        <xdr:cNvPr id="358" name="テキスト ボックス 357"/>
        <xdr:cNvSpPr txBox="1"/>
      </xdr:nvSpPr>
      <xdr:spPr>
        <a:xfrm>
          <a:off x="6705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70629</xdr:rowOff>
    </xdr:from>
    <xdr:to>
      <xdr:col>55</xdr:col>
      <xdr:colOff>50800</xdr:colOff>
      <xdr:row>57</xdr:row>
      <xdr:rowOff>779</xdr:rowOff>
    </xdr:to>
    <xdr:sp macro="" textlink="">
      <xdr:nvSpPr>
        <xdr:cNvPr id="364" name="楕円 363"/>
        <xdr:cNvSpPr/>
      </xdr:nvSpPr>
      <xdr:spPr>
        <a:xfrm>
          <a:off x="10426700" y="96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93506</xdr:rowOff>
    </xdr:from>
    <xdr:ext cx="534377" cy="259045"/>
    <xdr:sp macro="" textlink="">
      <xdr:nvSpPr>
        <xdr:cNvPr id="365" name="農林水産業費該当値テキスト"/>
        <xdr:cNvSpPr txBox="1"/>
      </xdr:nvSpPr>
      <xdr:spPr>
        <a:xfrm>
          <a:off x="10528300" y="952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86414</xdr:rowOff>
    </xdr:from>
    <xdr:to>
      <xdr:col>50</xdr:col>
      <xdr:colOff>165100</xdr:colOff>
      <xdr:row>57</xdr:row>
      <xdr:rowOff>16564</xdr:rowOff>
    </xdr:to>
    <xdr:sp macro="" textlink="">
      <xdr:nvSpPr>
        <xdr:cNvPr id="366" name="楕円 365"/>
        <xdr:cNvSpPr/>
      </xdr:nvSpPr>
      <xdr:spPr>
        <a:xfrm>
          <a:off x="9588500" y="96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33091</xdr:rowOff>
    </xdr:from>
    <xdr:ext cx="534377" cy="259045"/>
    <xdr:sp macro="" textlink="">
      <xdr:nvSpPr>
        <xdr:cNvPr id="367" name="テキスト ボックス 366"/>
        <xdr:cNvSpPr txBox="1"/>
      </xdr:nvSpPr>
      <xdr:spPr>
        <a:xfrm>
          <a:off x="9372111" y="94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120201</xdr:rowOff>
    </xdr:from>
    <xdr:to>
      <xdr:col>46</xdr:col>
      <xdr:colOff>38100</xdr:colOff>
      <xdr:row>56</xdr:row>
      <xdr:rowOff>50351</xdr:rowOff>
    </xdr:to>
    <xdr:sp macro="" textlink="">
      <xdr:nvSpPr>
        <xdr:cNvPr id="368" name="楕円 367"/>
        <xdr:cNvSpPr/>
      </xdr:nvSpPr>
      <xdr:spPr>
        <a:xfrm>
          <a:off x="8699500" y="95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66878</xdr:rowOff>
    </xdr:from>
    <xdr:ext cx="534377" cy="259045"/>
    <xdr:sp macro="" textlink="">
      <xdr:nvSpPr>
        <xdr:cNvPr id="369" name="テキスト ボックス 368"/>
        <xdr:cNvSpPr txBox="1"/>
      </xdr:nvSpPr>
      <xdr:spPr>
        <a:xfrm>
          <a:off x="8483111" y="932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46717</xdr:rowOff>
    </xdr:from>
    <xdr:to>
      <xdr:col>41</xdr:col>
      <xdr:colOff>101600</xdr:colOff>
      <xdr:row>56</xdr:row>
      <xdr:rowOff>148317</xdr:rowOff>
    </xdr:to>
    <xdr:sp macro="" textlink="">
      <xdr:nvSpPr>
        <xdr:cNvPr id="370" name="楕円 369"/>
        <xdr:cNvSpPr/>
      </xdr:nvSpPr>
      <xdr:spPr>
        <a:xfrm>
          <a:off x="7810500" y="96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164844</xdr:rowOff>
    </xdr:from>
    <xdr:ext cx="534377" cy="259045"/>
    <xdr:sp macro="" textlink="">
      <xdr:nvSpPr>
        <xdr:cNvPr id="371" name="テキスト ボックス 370"/>
        <xdr:cNvSpPr txBox="1"/>
      </xdr:nvSpPr>
      <xdr:spPr>
        <a:xfrm>
          <a:off x="7594111" y="942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72515</xdr:rowOff>
    </xdr:from>
    <xdr:to>
      <xdr:col>36</xdr:col>
      <xdr:colOff>165100</xdr:colOff>
      <xdr:row>57</xdr:row>
      <xdr:rowOff>2665</xdr:rowOff>
    </xdr:to>
    <xdr:sp macro="" textlink="">
      <xdr:nvSpPr>
        <xdr:cNvPr id="372" name="楕円 371"/>
        <xdr:cNvSpPr/>
      </xdr:nvSpPr>
      <xdr:spPr>
        <a:xfrm>
          <a:off x="6921500" y="96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19192</xdr:rowOff>
    </xdr:from>
    <xdr:ext cx="534377" cy="259045"/>
    <xdr:sp macro="" textlink="">
      <xdr:nvSpPr>
        <xdr:cNvPr id="373" name="テキスト ボックス 372"/>
        <xdr:cNvSpPr txBox="1"/>
      </xdr:nvSpPr>
      <xdr:spPr>
        <a:xfrm>
          <a:off x="6705111" y="944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56350</xdr:rowOff>
    </xdr:from>
    <xdr:to>
      <xdr:col>55</xdr:col>
      <xdr:colOff>0</xdr:colOff>
      <xdr:row>78</xdr:row>
      <xdr:rowOff>61697</xdr:rowOff>
    </xdr:to>
    <xdr:cxnSp macro="">
      <xdr:nvCxnSpPr>
        <xdr:cNvPr id="402" name="直線コネクタ 401"/>
        <xdr:cNvCxnSpPr/>
      </xdr:nvCxnSpPr>
      <xdr:spPr>
        <a:xfrm>
          <a:off x="9639300" y="13429450"/>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142112</xdr:rowOff>
    </xdr:from>
    <xdr:to>
      <xdr:col>50</xdr:col>
      <xdr:colOff>114300</xdr:colOff>
      <xdr:row>78</xdr:row>
      <xdr:rowOff>56350</xdr:rowOff>
    </xdr:to>
    <xdr:cxnSp macro="">
      <xdr:nvCxnSpPr>
        <xdr:cNvPr id="405" name="直線コネクタ 404"/>
        <xdr:cNvCxnSpPr/>
      </xdr:nvCxnSpPr>
      <xdr:spPr>
        <a:xfrm>
          <a:off x="8750300" y="13343762"/>
          <a:ext cx="889000" cy="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142112</xdr:rowOff>
    </xdr:from>
    <xdr:to>
      <xdr:col>45</xdr:col>
      <xdr:colOff>177800</xdr:colOff>
      <xdr:row>78</xdr:row>
      <xdr:rowOff>115</xdr:rowOff>
    </xdr:to>
    <xdr:cxnSp macro="">
      <xdr:nvCxnSpPr>
        <xdr:cNvPr id="408" name="直線コネクタ 407"/>
        <xdr:cNvCxnSpPr/>
      </xdr:nvCxnSpPr>
      <xdr:spPr>
        <a:xfrm flipV="1">
          <a:off x="7861300" y="13343762"/>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xdr:rowOff>
    </xdr:from>
    <xdr:to>
      <xdr:col>41</xdr:col>
      <xdr:colOff>50800</xdr:colOff>
      <xdr:row>78</xdr:row>
      <xdr:rowOff>17132</xdr:rowOff>
    </xdr:to>
    <xdr:cxnSp macro="">
      <xdr:nvCxnSpPr>
        <xdr:cNvPr id="411" name="直線コネクタ 410"/>
        <xdr:cNvCxnSpPr/>
      </xdr:nvCxnSpPr>
      <xdr:spPr>
        <a:xfrm flipV="1">
          <a:off x="6972300" y="13373215"/>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2" name="フローチャート: 判断 411"/>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13" name="テキスト ボックス 412"/>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4" name="フローチャート: 判断 413"/>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5" name="テキスト ボックス 414"/>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10897</xdr:rowOff>
    </xdr:from>
    <xdr:to>
      <xdr:col>55</xdr:col>
      <xdr:colOff>50800</xdr:colOff>
      <xdr:row>78</xdr:row>
      <xdr:rowOff>112497</xdr:rowOff>
    </xdr:to>
    <xdr:sp macro="" textlink="">
      <xdr:nvSpPr>
        <xdr:cNvPr id="421" name="楕円 420"/>
        <xdr:cNvSpPr/>
      </xdr:nvSpPr>
      <xdr:spPr>
        <a:xfrm>
          <a:off x="10426700" y="133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160774</xdr:rowOff>
    </xdr:from>
    <xdr:ext cx="534377" cy="259045"/>
    <xdr:sp macro="" textlink="">
      <xdr:nvSpPr>
        <xdr:cNvPr id="422" name="商工費該当値テキスト"/>
        <xdr:cNvSpPr txBox="1"/>
      </xdr:nvSpPr>
      <xdr:spPr>
        <a:xfrm>
          <a:off x="10528300" y="133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5550</xdr:rowOff>
    </xdr:from>
    <xdr:to>
      <xdr:col>50</xdr:col>
      <xdr:colOff>165100</xdr:colOff>
      <xdr:row>78</xdr:row>
      <xdr:rowOff>107150</xdr:rowOff>
    </xdr:to>
    <xdr:sp macro="" textlink="">
      <xdr:nvSpPr>
        <xdr:cNvPr id="423" name="楕円 422"/>
        <xdr:cNvSpPr/>
      </xdr:nvSpPr>
      <xdr:spPr>
        <a:xfrm>
          <a:off x="9588500" y="133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98277</xdr:rowOff>
    </xdr:from>
    <xdr:ext cx="534377" cy="259045"/>
    <xdr:sp macro="" textlink="">
      <xdr:nvSpPr>
        <xdr:cNvPr id="424" name="テキスト ボックス 423"/>
        <xdr:cNvSpPr txBox="1"/>
      </xdr:nvSpPr>
      <xdr:spPr>
        <a:xfrm>
          <a:off x="9372111" y="134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91312</xdr:rowOff>
    </xdr:from>
    <xdr:to>
      <xdr:col>46</xdr:col>
      <xdr:colOff>38100</xdr:colOff>
      <xdr:row>78</xdr:row>
      <xdr:rowOff>21462</xdr:rowOff>
    </xdr:to>
    <xdr:sp macro="" textlink="">
      <xdr:nvSpPr>
        <xdr:cNvPr id="425" name="楕円 424"/>
        <xdr:cNvSpPr/>
      </xdr:nvSpPr>
      <xdr:spPr>
        <a:xfrm>
          <a:off x="8699500" y="132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12589</xdr:rowOff>
    </xdr:from>
    <xdr:ext cx="534377" cy="259045"/>
    <xdr:sp macro="" textlink="">
      <xdr:nvSpPr>
        <xdr:cNvPr id="426" name="テキスト ボックス 425"/>
        <xdr:cNvSpPr txBox="1"/>
      </xdr:nvSpPr>
      <xdr:spPr>
        <a:xfrm>
          <a:off x="8483111" y="133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120765</xdr:rowOff>
    </xdr:from>
    <xdr:to>
      <xdr:col>41</xdr:col>
      <xdr:colOff>101600</xdr:colOff>
      <xdr:row>78</xdr:row>
      <xdr:rowOff>50915</xdr:rowOff>
    </xdr:to>
    <xdr:sp macro="" textlink="">
      <xdr:nvSpPr>
        <xdr:cNvPr id="427" name="楕円 426"/>
        <xdr:cNvSpPr/>
      </xdr:nvSpPr>
      <xdr:spPr>
        <a:xfrm>
          <a:off x="7810500" y="133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67442</xdr:rowOff>
    </xdr:from>
    <xdr:ext cx="534377" cy="259045"/>
    <xdr:sp macro="" textlink="">
      <xdr:nvSpPr>
        <xdr:cNvPr id="428" name="テキスト ボックス 427"/>
        <xdr:cNvSpPr txBox="1"/>
      </xdr:nvSpPr>
      <xdr:spPr>
        <a:xfrm>
          <a:off x="7594111" y="130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137782</xdr:rowOff>
    </xdr:from>
    <xdr:to>
      <xdr:col>36</xdr:col>
      <xdr:colOff>165100</xdr:colOff>
      <xdr:row>78</xdr:row>
      <xdr:rowOff>67932</xdr:rowOff>
    </xdr:to>
    <xdr:sp macro="" textlink="">
      <xdr:nvSpPr>
        <xdr:cNvPr id="429" name="楕円 428"/>
        <xdr:cNvSpPr/>
      </xdr:nvSpPr>
      <xdr:spPr>
        <a:xfrm>
          <a:off x="6921500" y="133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84459</xdr:rowOff>
    </xdr:from>
    <xdr:ext cx="534377" cy="259045"/>
    <xdr:sp macro="" textlink="">
      <xdr:nvSpPr>
        <xdr:cNvPr id="430" name="テキスト ボックス 429"/>
        <xdr:cNvSpPr txBox="1"/>
      </xdr:nvSpPr>
      <xdr:spPr>
        <a:xfrm>
          <a:off x="6705111" y="13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169129</xdr:rowOff>
    </xdr:from>
    <xdr:to>
      <xdr:col>55</xdr:col>
      <xdr:colOff>0</xdr:colOff>
      <xdr:row>97</xdr:row>
      <xdr:rowOff>169447</xdr:rowOff>
    </xdr:to>
    <xdr:cxnSp macro="">
      <xdr:nvCxnSpPr>
        <xdr:cNvPr id="455" name="直線コネクタ 454"/>
        <xdr:cNvCxnSpPr/>
      </xdr:nvCxnSpPr>
      <xdr:spPr>
        <a:xfrm flipV="1">
          <a:off x="9639300" y="16799779"/>
          <a:ext cx="8382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169447</xdr:rowOff>
    </xdr:from>
    <xdr:to>
      <xdr:col>50</xdr:col>
      <xdr:colOff>114300</xdr:colOff>
      <xdr:row>97</xdr:row>
      <xdr:rowOff>169697</xdr:rowOff>
    </xdr:to>
    <xdr:cxnSp macro="">
      <xdr:nvCxnSpPr>
        <xdr:cNvPr id="458" name="直線コネクタ 457"/>
        <xdr:cNvCxnSpPr/>
      </xdr:nvCxnSpPr>
      <xdr:spPr>
        <a:xfrm flipV="1">
          <a:off x="8750300" y="16800097"/>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169697</xdr:rowOff>
    </xdr:from>
    <xdr:to>
      <xdr:col>45</xdr:col>
      <xdr:colOff>177800</xdr:colOff>
      <xdr:row>98</xdr:row>
      <xdr:rowOff>2688</xdr:rowOff>
    </xdr:to>
    <xdr:cxnSp macro="">
      <xdr:nvCxnSpPr>
        <xdr:cNvPr id="461" name="直線コネクタ 460"/>
        <xdr:cNvCxnSpPr/>
      </xdr:nvCxnSpPr>
      <xdr:spPr>
        <a:xfrm flipV="1">
          <a:off x="7861300" y="1680034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169698</xdr:rowOff>
    </xdr:from>
    <xdr:to>
      <xdr:col>41</xdr:col>
      <xdr:colOff>50800</xdr:colOff>
      <xdr:row>98</xdr:row>
      <xdr:rowOff>2688</xdr:rowOff>
    </xdr:to>
    <xdr:cxnSp macro="">
      <xdr:nvCxnSpPr>
        <xdr:cNvPr id="464" name="直線コネクタ 463"/>
        <xdr:cNvCxnSpPr/>
      </xdr:nvCxnSpPr>
      <xdr:spPr>
        <a:xfrm>
          <a:off x="6972300" y="16800348"/>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65" name="フローチャート: 判断 464"/>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57819</xdr:rowOff>
    </xdr:from>
    <xdr:ext cx="534377" cy="259045"/>
    <xdr:sp macro="" textlink="">
      <xdr:nvSpPr>
        <xdr:cNvPr id="466" name="テキスト ボックス 465"/>
        <xdr:cNvSpPr txBox="1"/>
      </xdr:nvSpPr>
      <xdr:spPr>
        <a:xfrm>
          <a:off x="7594111" y="165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67" name="フローチャート: 判断 466"/>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62349</xdr:rowOff>
    </xdr:from>
    <xdr:ext cx="534377" cy="259045"/>
    <xdr:sp macro="" textlink="">
      <xdr:nvSpPr>
        <xdr:cNvPr id="468" name="テキスト ボックス 467"/>
        <xdr:cNvSpPr txBox="1"/>
      </xdr:nvSpPr>
      <xdr:spPr>
        <a:xfrm>
          <a:off x="6705111" y="165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118329</xdr:rowOff>
    </xdr:from>
    <xdr:to>
      <xdr:col>55</xdr:col>
      <xdr:colOff>50800</xdr:colOff>
      <xdr:row>98</xdr:row>
      <xdr:rowOff>48479</xdr:rowOff>
    </xdr:to>
    <xdr:sp macro="" textlink="">
      <xdr:nvSpPr>
        <xdr:cNvPr id="474" name="楕円 473"/>
        <xdr:cNvSpPr/>
      </xdr:nvSpPr>
      <xdr:spPr>
        <a:xfrm>
          <a:off x="10426700" y="167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118647</xdr:rowOff>
    </xdr:from>
    <xdr:to>
      <xdr:col>50</xdr:col>
      <xdr:colOff>165100</xdr:colOff>
      <xdr:row>98</xdr:row>
      <xdr:rowOff>48797</xdr:rowOff>
    </xdr:to>
    <xdr:sp macro="" textlink="">
      <xdr:nvSpPr>
        <xdr:cNvPr id="476" name="楕円 475"/>
        <xdr:cNvSpPr/>
      </xdr:nvSpPr>
      <xdr:spPr>
        <a:xfrm>
          <a:off x="9588500" y="167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39924</xdr:rowOff>
    </xdr:from>
    <xdr:ext cx="534377" cy="259045"/>
    <xdr:sp macro="" textlink="">
      <xdr:nvSpPr>
        <xdr:cNvPr id="477" name="テキスト ボックス 476"/>
        <xdr:cNvSpPr txBox="1"/>
      </xdr:nvSpPr>
      <xdr:spPr>
        <a:xfrm>
          <a:off x="9372111" y="168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118897</xdr:rowOff>
    </xdr:from>
    <xdr:to>
      <xdr:col>46</xdr:col>
      <xdr:colOff>38100</xdr:colOff>
      <xdr:row>98</xdr:row>
      <xdr:rowOff>49047</xdr:rowOff>
    </xdr:to>
    <xdr:sp macro="" textlink="">
      <xdr:nvSpPr>
        <xdr:cNvPr id="478" name="楕円 477"/>
        <xdr:cNvSpPr/>
      </xdr:nvSpPr>
      <xdr:spPr>
        <a:xfrm>
          <a:off x="8699500" y="167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40174</xdr:rowOff>
    </xdr:from>
    <xdr:ext cx="534377" cy="259045"/>
    <xdr:sp macro="" textlink="">
      <xdr:nvSpPr>
        <xdr:cNvPr id="479" name="テキスト ボックス 478"/>
        <xdr:cNvSpPr txBox="1"/>
      </xdr:nvSpPr>
      <xdr:spPr>
        <a:xfrm>
          <a:off x="8483111" y="168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123338</xdr:rowOff>
    </xdr:from>
    <xdr:to>
      <xdr:col>41</xdr:col>
      <xdr:colOff>101600</xdr:colOff>
      <xdr:row>98</xdr:row>
      <xdr:rowOff>53488</xdr:rowOff>
    </xdr:to>
    <xdr:sp macro="" textlink="">
      <xdr:nvSpPr>
        <xdr:cNvPr id="480" name="楕円 479"/>
        <xdr:cNvSpPr/>
      </xdr:nvSpPr>
      <xdr:spPr>
        <a:xfrm>
          <a:off x="7810500" y="167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44615</xdr:rowOff>
    </xdr:from>
    <xdr:ext cx="534377" cy="259045"/>
    <xdr:sp macro="" textlink="">
      <xdr:nvSpPr>
        <xdr:cNvPr id="481" name="テキスト ボックス 480"/>
        <xdr:cNvSpPr txBox="1"/>
      </xdr:nvSpPr>
      <xdr:spPr>
        <a:xfrm>
          <a:off x="7594111" y="168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118898</xdr:rowOff>
    </xdr:from>
    <xdr:to>
      <xdr:col>36</xdr:col>
      <xdr:colOff>165100</xdr:colOff>
      <xdr:row>98</xdr:row>
      <xdr:rowOff>49048</xdr:rowOff>
    </xdr:to>
    <xdr:sp macro="" textlink="">
      <xdr:nvSpPr>
        <xdr:cNvPr id="482" name="楕円 481"/>
        <xdr:cNvSpPr/>
      </xdr:nvSpPr>
      <xdr:spPr>
        <a:xfrm>
          <a:off x="6921500" y="167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40175</xdr:rowOff>
    </xdr:from>
    <xdr:ext cx="534377" cy="259045"/>
    <xdr:sp macro="" textlink="">
      <xdr:nvSpPr>
        <xdr:cNvPr id="483" name="テキスト ボックス 482"/>
        <xdr:cNvSpPr txBox="1"/>
      </xdr:nvSpPr>
      <xdr:spPr>
        <a:xfrm>
          <a:off x="6705111" y="168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14607</xdr:rowOff>
    </xdr:from>
    <xdr:to>
      <xdr:col>85</xdr:col>
      <xdr:colOff>127000</xdr:colOff>
      <xdr:row>37</xdr:row>
      <xdr:rowOff>51460</xdr:rowOff>
    </xdr:to>
    <xdr:cxnSp macro="">
      <xdr:nvCxnSpPr>
        <xdr:cNvPr id="514" name="直線コネクタ 513"/>
        <xdr:cNvCxnSpPr/>
      </xdr:nvCxnSpPr>
      <xdr:spPr>
        <a:xfrm flipV="1">
          <a:off x="15481300" y="6358257"/>
          <a:ext cx="838200" cy="3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51460</xdr:rowOff>
    </xdr:from>
    <xdr:to>
      <xdr:col>81</xdr:col>
      <xdr:colOff>50800</xdr:colOff>
      <xdr:row>37</xdr:row>
      <xdr:rowOff>60229</xdr:rowOff>
    </xdr:to>
    <xdr:cxnSp macro="">
      <xdr:nvCxnSpPr>
        <xdr:cNvPr id="517" name="直線コネクタ 516"/>
        <xdr:cNvCxnSpPr/>
      </xdr:nvCxnSpPr>
      <xdr:spPr>
        <a:xfrm flipV="1">
          <a:off x="14592300" y="6395110"/>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47558</xdr:rowOff>
    </xdr:from>
    <xdr:to>
      <xdr:col>76</xdr:col>
      <xdr:colOff>114300</xdr:colOff>
      <xdr:row>37</xdr:row>
      <xdr:rowOff>60229</xdr:rowOff>
    </xdr:to>
    <xdr:cxnSp macro="">
      <xdr:nvCxnSpPr>
        <xdr:cNvPr id="520" name="直線コネクタ 519"/>
        <xdr:cNvCxnSpPr/>
      </xdr:nvCxnSpPr>
      <xdr:spPr>
        <a:xfrm>
          <a:off x="13703300" y="6391208"/>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47558</xdr:rowOff>
    </xdr:from>
    <xdr:to>
      <xdr:col>71</xdr:col>
      <xdr:colOff>177800</xdr:colOff>
      <xdr:row>37</xdr:row>
      <xdr:rowOff>71088</xdr:rowOff>
    </xdr:to>
    <xdr:cxnSp macro="">
      <xdr:nvCxnSpPr>
        <xdr:cNvPr id="523" name="直線コネクタ 522"/>
        <xdr:cNvCxnSpPr/>
      </xdr:nvCxnSpPr>
      <xdr:spPr>
        <a:xfrm flipV="1">
          <a:off x="12814300" y="6391208"/>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24" name="フローチャート: 判断 523"/>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95298</xdr:rowOff>
    </xdr:from>
    <xdr:ext cx="534377" cy="259045"/>
    <xdr:sp macro="" textlink="">
      <xdr:nvSpPr>
        <xdr:cNvPr id="525" name="テキスト ボックス 524"/>
        <xdr:cNvSpPr txBox="1"/>
      </xdr:nvSpPr>
      <xdr:spPr>
        <a:xfrm>
          <a:off x="13436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26" name="フローチャート: 判断 525"/>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137320</xdr:rowOff>
    </xdr:from>
    <xdr:ext cx="534377" cy="259045"/>
    <xdr:sp macro="" textlink="">
      <xdr:nvSpPr>
        <xdr:cNvPr id="527" name="テキスト ボックス 526"/>
        <xdr:cNvSpPr txBox="1"/>
      </xdr:nvSpPr>
      <xdr:spPr>
        <a:xfrm>
          <a:off x="12547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135257</xdr:rowOff>
    </xdr:from>
    <xdr:to>
      <xdr:col>85</xdr:col>
      <xdr:colOff>177800</xdr:colOff>
      <xdr:row>37</xdr:row>
      <xdr:rowOff>65407</xdr:rowOff>
    </xdr:to>
    <xdr:sp macro="" textlink="">
      <xdr:nvSpPr>
        <xdr:cNvPr id="533" name="楕円 532"/>
        <xdr:cNvSpPr/>
      </xdr:nvSpPr>
      <xdr:spPr>
        <a:xfrm>
          <a:off x="16268700" y="6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113684</xdr:rowOff>
    </xdr:from>
    <xdr:ext cx="534377" cy="259045"/>
    <xdr:sp macro="" textlink="">
      <xdr:nvSpPr>
        <xdr:cNvPr id="534" name="消防費該当値テキスト"/>
        <xdr:cNvSpPr txBox="1"/>
      </xdr:nvSpPr>
      <xdr:spPr>
        <a:xfrm>
          <a:off x="16370300" y="6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660</xdr:rowOff>
    </xdr:from>
    <xdr:to>
      <xdr:col>81</xdr:col>
      <xdr:colOff>101600</xdr:colOff>
      <xdr:row>37</xdr:row>
      <xdr:rowOff>102260</xdr:rowOff>
    </xdr:to>
    <xdr:sp macro="" textlink="">
      <xdr:nvSpPr>
        <xdr:cNvPr id="535" name="楕円 534"/>
        <xdr:cNvSpPr/>
      </xdr:nvSpPr>
      <xdr:spPr>
        <a:xfrm>
          <a:off x="15430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93387</xdr:rowOff>
    </xdr:from>
    <xdr:ext cx="534377" cy="259045"/>
    <xdr:sp macro="" textlink="">
      <xdr:nvSpPr>
        <xdr:cNvPr id="536" name="テキスト ボックス 535"/>
        <xdr:cNvSpPr txBox="1"/>
      </xdr:nvSpPr>
      <xdr:spPr>
        <a:xfrm>
          <a:off x="15214111" y="64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9429</xdr:rowOff>
    </xdr:from>
    <xdr:to>
      <xdr:col>76</xdr:col>
      <xdr:colOff>165100</xdr:colOff>
      <xdr:row>37</xdr:row>
      <xdr:rowOff>111029</xdr:rowOff>
    </xdr:to>
    <xdr:sp macro="" textlink="">
      <xdr:nvSpPr>
        <xdr:cNvPr id="537" name="楕円 536"/>
        <xdr:cNvSpPr/>
      </xdr:nvSpPr>
      <xdr:spPr>
        <a:xfrm>
          <a:off x="145415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102156</xdr:rowOff>
    </xdr:from>
    <xdr:ext cx="534377" cy="259045"/>
    <xdr:sp macro="" textlink="">
      <xdr:nvSpPr>
        <xdr:cNvPr id="538" name="テキスト ボックス 537"/>
        <xdr:cNvSpPr txBox="1"/>
      </xdr:nvSpPr>
      <xdr:spPr>
        <a:xfrm>
          <a:off x="14325111" y="64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168208</xdr:rowOff>
    </xdr:from>
    <xdr:to>
      <xdr:col>72</xdr:col>
      <xdr:colOff>38100</xdr:colOff>
      <xdr:row>37</xdr:row>
      <xdr:rowOff>98358</xdr:rowOff>
    </xdr:to>
    <xdr:sp macro="" textlink="">
      <xdr:nvSpPr>
        <xdr:cNvPr id="539" name="楕円 538"/>
        <xdr:cNvSpPr/>
      </xdr:nvSpPr>
      <xdr:spPr>
        <a:xfrm>
          <a:off x="13652500" y="63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114885</xdr:rowOff>
    </xdr:from>
    <xdr:ext cx="534377" cy="259045"/>
    <xdr:sp macro="" textlink="">
      <xdr:nvSpPr>
        <xdr:cNvPr id="540" name="テキスト ボックス 539"/>
        <xdr:cNvSpPr txBox="1"/>
      </xdr:nvSpPr>
      <xdr:spPr>
        <a:xfrm>
          <a:off x="13436111" y="611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20288</xdr:rowOff>
    </xdr:from>
    <xdr:to>
      <xdr:col>67</xdr:col>
      <xdr:colOff>101600</xdr:colOff>
      <xdr:row>37</xdr:row>
      <xdr:rowOff>121888</xdr:rowOff>
    </xdr:to>
    <xdr:sp macro="" textlink="">
      <xdr:nvSpPr>
        <xdr:cNvPr id="541" name="楕円 540"/>
        <xdr:cNvSpPr/>
      </xdr:nvSpPr>
      <xdr:spPr>
        <a:xfrm>
          <a:off x="12763500" y="63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113015</xdr:rowOff>
    </xdr:from>
    <xdr:ext cx="534377" cy="259045"/>
    <xdr:sp macro="" textlink="">
      <xdr:nvSpPr>
        <xdr:cNvPr id="542" name="テキスト ボックス 541"/>
        <xdr:cNvSpPr txBox="1"/>
      </xdr:nvSpPr>
      <xdr:spPr>
        <a:xfrm>
          <a:off x="12547111" y="64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117335</xdr:rowOff>
    </xdr:from>
    <xdr:to>
      <xdr:col>85</xdr:col>
      <xdr:colOff>127000</xdr:colOff>
      <xdr:row>56</xdr:row>
      <xdr:rowOff>22098</xdr:rowOff>
    </xdr:to>
    <xdr:cxnSp macro="">
      <xdr:nvCxnSpPr>
        <xdr:cNvPr id="572" name="直線コネクタ 571"/>
        <xdr:cNvCxnSpPr/>
      </xdr:nvCxnSpPr>
      <xdr:spPr>
        <a:xfrm flipV="1">
          <a:off x="15481300" y="9375635"/>
          <a:ext cx="838200" cy="2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159538</xdr:rowOff>
    </xdr:from>
    <xdr:to>
      <xdr:col>81</xdr:col>
      <xdr:colOff>50800</xdr:colOff>
      <xdr:row>56</xdr:row>
      <xdr:rowOff>22098</xdr:rowOff>
    </xdr:to>
    <xdr:cxnSp macro="">
      <xdr:nvCxnSpPr>
        <xdr:cNvPr id="575" name="直線コネクタ 574"/>
        <xdr:cNvCxnSpPr/>
      </xdr:nvCxnSpPr>
      <xdr:spPr>
        <a:xfrm>
          <a:off x="14592300" y="9589288"/>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123469</xdr:rowOff>
    </xdr:from>
    <xdr:to>
      <xdr:col>76</xdr:col>
      <xdr:colOff>114300</xdr:colOff>
      <xdr:row>55</xdr:row>
      <xdr:rowOff>159538</xdr:rowOff>
    </xdr:to>
    <xdr:cxnSp macro="">
      <xdr:nvCxnSpPr>
        <xdr:cNvPr id="578" name="直線コネクタ 577"/>
        <xdr:cNvCxnSpPr/>
      </xdr:nvCxnSpPr>
      <xdr:spPr>
        <a:xfrm>
          <a:off x="13703300" y="9210319"/>
          <a:ext cx="889000" cy="37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123469</xdr:rowOff>
    </xdr:from>
    <xdr:to>
      <xdr:col>71</xdr:col>
      <xdr:colOff>177800</xdr:colOff>
      <xdr:row>54</xdr:row>
      <xdr:rowOff>99682</xdr:rowOff>
    </xdr:to>
    <xdr:cxnSp macro="">
      <xdr:nvCxnSpPr>
        <xdr:cNvPr id="581" name="直線コネクタ 580"/>
        <xdr:cNvCxnSpPr/>
      </xdr:nvCxnSpPr>
      <xdr:spPr>
        <a:xfrm flipV="1">
          <a:off x="12814300" y="9210319"/>
          <a:ext cx="889000" cy="1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2" name="フローチャート: 判断 581"/>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52646</xdr:rowOff>
    </xdr:from>
    <xdr:ext cx="534377" cy="259045"/>
    <xdr:sp macro="" textlink="">
      <xdr:nvSpPr>
        <xdr:cNvPr id="583" name="テキスト ボックス 582"/>
        <xdr:cNvSpPr txBox="1"/>
      </xdr:nvSpPr>
      <xdr:spPr>
        <a:xfrm>
          <a:off x="13436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84" name="フローチャート: 判断 583"/>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113530</xdr:rowOff>
    </xdr:from>
    <xdr:ext cx="534377" cy="259045"/>
    <xdr:sp macro="" textlink="">
      <xdr:nvSpPr>
        <xdr:cNvPr id="585" name="テキスト ボックス 584"/>
        <xdr:cNvSpPr txBox="1"/>
      </xdr:nvSpPr>
      <xdr:spPr>
        <a:xfrm>
          <a:off x="12547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66535</xdr:rowOff>
    </xdr:from>
    <xdr:to>
      <xdr:col>85</xdr:col>
      <xdr:colOff>177800</xdr:colOff>
      <xdr:row>54</xdr:row>
      <xdr:rowOff>168135</xdr:rowOff>
    </xdr:to>
    <xdr:sp macro="" textlink="">
      <xdr:nvSpPr>
        <xdr:cNvPr id="591" name="楕円 590"/>
        <xdr:cNvSpPr/>
      </xdr:nvSpPr>
      <xdr:spPr>
        <a:xfrm>
          <a:off x="16268700" y="93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89412</xdr:rowOff>
    </xdr:from>
    <xdr:ext cx="534377" cy="259045"/>
    <xdr:sp macro="" textlink="">
      <xdr:nvSpPr>
        <xdr:cNvPr id="592" name="教育費該当値テキスト"/>
        <xdr:cNvSpPr txBox="1"/>
      </xdr:nvSpPr>
      <xdr:spPr>
        <a:xfrm>
          <a:off x="16370300" y="91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142748</xdr:rowOff>
    </xdr:from>
    <xdr:to>
      <xdr:col>81</xdr:col>
      <xdr:colOff>101600</xdr:colOff>
      <xdr:row>56</xdr:row>
      <xdr:rowOff>72898</xdr:rowOff>
    </xdr:to>
    <xdr:sp macro="" textlink="">
      <xdr:nvSpPr>
        <xdr:cNvPr id="593" name="楕円 592"/>
        <xdr:cNvSpPr/>
      </xdr:nvSpPr>
      <xdr:spPr>
        <a:xfrm>
          <a:off x="15430500" y="95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89425</xdr:rowOff>
    </xdr:from>
    <xdr:ext cx="534377" cy="259045"/>
    <xdr:sp macro="" textlink="">
      <xdr:nvSpPr>
        <xdr:cNvPr id="594" name="テキスト ボックス 593"/>
        <xdr:cNvSpPr txBox="1"/>
      </xdr:nvSpPr>
      <xdr:spPr>
        <a:xfrm>
          <a:off x="15214111" y="93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108738</xdr:rowOff>
    </xdr:from>
    <xdr:to>
      <xdr:col>76</xdr:col>
      <xdr:colOff>165100</xdr:colOff>
      <xdr:row>56</xdr:row>
      <xdr:rowOff>38888</xdr:rowOff>
    </xdr:to>
    <xdr:sp macro="" textlink="">
      <xdr:nvSpPr>
        <xdr:cNvPr id="595" name="楕円 594"/>
        <xdr:cNvSpPr/>
      </xdr:nvSpPr>
      <xdr:spPr>
        <a:xfrm>
          <a:off x="14541500" y="9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55415</xdr:rowOff>
    </xdr:from>
    <xdr:ext cx="534377" cy="259045"/>
    <xdr:sp macro="" textlink="">
      <xdr:nvSpPr>
        <xdr:cNvPr id="596" name="テキスト ボックス 595"/>
        <xdr:cNvSpPr txBox="1"/>
      </xdr:nvSpPr>
      <xdr:spPr>
        <a:xfrm>
          <a:off x="14325111" y="93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72669</xdr:rowOff>
    </xdr:from>
    <xdr:to>
      <xdr:col>72</xdr:col>
      <xdr:colOff>38100</xdr:colOff>
      <xdr:row>54</xdr:row>
      <xdr:rowOff>2819</xdr:rowOff>
    </xdr:to>
    <xdr:sp macro="" textlink="">
      <xdr:nvSpPr>
        <xdr:cNvPr id="597" name="楕円 596"/>
        <xdr:cNvSpPr/>
      </xdr:nvSpPr>
      <xdr:spPr>
        <a:xfrm>
          <a:off x="13652500" y="91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19346</xdr:rowOff>
    </xdr:from>
    <xdr:ext cx="599010" cy="259045"/>
    <xdr:sp macro="" textlink="">
      <xdr:nvSpPr>
        <xdr:cNvPr id="598" name="テキスト ボックス 597"/>
        <xdr:cNvSpPr txBox="1"/>
      </xdr:nvSpPr>
      <xdr:spPr>
        <a:xfrm>
          <a:off x="13403795" y="893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48882</xdr:rowOff>
    </xdr:from>
    <xdr:to>
      <xdr:col>67</xdr:col>
      <xdr:colOff>101600</xdr:colOff>
      <xdr:row>54</xdr:row>
      <xdr:rowOff>150482</xdr:rowOff>
    </xdr:to>
    <xdr:sp macro="" textlink="">
      <xdr:nvSpPr>
        <xdr:cNvPr id="599" name="楕円 598"/>
        <xdr:cNvSpPr/>
      </xdr:nvSpPr>
      <xdr:spPr>
        <a:xfrm>
          <a:off x="12763500" y="93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167009</xdr:rowOff>
    </xdr:from>
    <xdr:ext cx="534377" cy="259045"/>
    <xdr:sp macro="" textlink="">
      <xdr:nvSpPr>
        <xdr:cNvPr id="600" name="テキスト ボックス 599"/>
        <xdr:cNvSpPr txBox="1"/>
      </xdr:nvSpPr>
      <xdr:spPr>
        <a:xfrm>
          <a:off x="12547111" y="90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88875</xdr:rowOff>
    </xdr:from>
    <xdr:to>
      <xdr:col>85</xdr:col>
      <xdr:colOff>127000</xdr:colOff>
      <xdr:row>79</xdr:row>
      <xdr:rowOff>93816</xdr:rowOff>
    </xdr:to>
    <xdr:cxnSp macro="">
      <xdr:nvCxnSpPr>
        <xdr:cNvPr id="631" name="直線コネクタ 630"/>
        <xdr:cNvCxnSpPr/>
      </xdr:nvCxnSpPr>
      <xdr:spPr>
        <a:xfrm flipV="1">
          <a:off x="15481300" y="13633425"/>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93816</xdr:rowOff>
    </xdr:from>
    <xdr:to>
      <xdr:col>81</xdr:col>
      <xdr:colOff>50800</xdr:colOff>
      <xdr:row>79</xdr:row>
      <xdr:rowOff>98879</xdr:rowOff>
    </xdr:to>
    <xdr:cxnSp macro="">
      <xdr:nvCxnSpPr>
        <xdr:cNvPr id="634" name="直線コネクタ 633"/>
        <xdr:cNvCxnSpPr/>
      </xdr:nvCxnSpPr>
      <xdr:spPr>
        <a:xfrm flipV="1">
          <a:off x="14592300" y="13638366"/>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89799</xdr:rowOff>
    </xdr:from>
    <xdr:to>
      <xdr:col>76</xdr:col>
      <xdr:colOff>114300</xdr:colOff>
      <xdr:row>79</xdr:row>
      <xdr:rowOff>98879</xdr:rowOff>
    </xdr:to>
    <xdr:cxnSp macro="">
      <xdr:nvCxnSpPr>
        <xdr:cNvPr id="637" name="直線コネクタ 636"/>
        <xdr:cNvCxnSpPr/>
      </xdr:nvCxnSpPr>
      <xdr:spPr>
        <a:xfrm>
          <a:off x="13703300" y="13634349"/>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89799</xdr:rowOff>
    </xdr:from>
    <xdr:to>
      <xdr:col>71</xdr:col>
      <xdr:colOff>177800</xdr:colOff>
      <xdr:row>79</xdr:row>
      <xdr:rowOff>92576</xdr:rowOff>
    </xdr:to>
    <xdr:cxnSp macro="">
      <xdr:nvCxnSpPr>
        <xdr:cNvPr id="640" name="直線コネクタ 639"/>
        <xdr:cNvCxnSpPr/>
      </xdr:nvCxnSpPr>
      <xdr:spPr>
        <a:xfrm flipV="1">
          <a:off x="12814300" y="1363434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1" name="フローチャート: 判断 640"/>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127779</xdr:rowOff>
    </xdr:from>
    <xdr:ext cx="469744" cy="259045"/>
    <xdr:sp macro="" textlink="">
      <xdr:nvSpPr>
        <xdr:cNvPr id="642" name="テキスト ボックス 641"/>
        <xdr:cNvSpPr txBox="1"/>
      </xdr:nvSpPr>
      <xdr:spPr>
        <a:xfrm>
          <a:off x="13468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43" name="フローチャート: 判断 642"/>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129815</xdr:rowOff>
    </xdr:from>
    <xdr:ext cx="469744" cy="259045"/>
    <xdr:sp macro="" textlink="">
      <xdr:nvSpPr>
        <xdr:cNvPr id="644" name="テキスト ボックス 643"/>
        <xdr:cNvSpPr txBox="1"/>
      </xdr:nvSpPr>
      <xdr:spPr>
        <a:xfrm>
          <a:off x="12579428" y="133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38075</xdr:rowOff>
    </xdr:from>
    <xdr:to>
      <xdr:col>85</xdr:col>
      <xdr:colOff>177800</xdr:colOff>
      <xdr:row>79</xdr:row>
      <xdr:rowOff>139675</xdr:rowOff>
    </xdr:to>
    <xdr:sp macro="" textlink="">
      <xdr:nvSpPr>
        <xdr:cNvPr id="650" name="楕円 649"/>
        <xdr:cNvSpPr/>
      </xdr:nvSpPr>
      <xdr:spPr>
        <a:xfrm>
          <a:off x="16268700" y="135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78565" cy="259045"/>
    <xdr:sp macro="" textlink="">
      <xdr:nvSpPr>
        <xdr:cNvPr id="651" name="災害復旧費該当値テキスト"/>
        <xdr:cNvSpPr txBox="1"/>
      </xdr:nvSpPr>
      <xdr:spPr>
        <a:xfrm>
          <a:off x="16370300" y="1351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43016</xdr:rowOff>
    </xdr:from>
    <xdr:to>
      <xdr:col>81</xdr:col>
      <xdr:colOff>101600</xdr:colOff>
      <xdr:row>79</xdr:row>
      <xdr:rowOff>144616</xdr:rowOff>
    </xdr:to>
    <xdr:sp macro="" textlink="">
      <xdr:nvSpPr>
        <xdr:cNvPr id="652" name="楕円 651"/>
        <xdr:cNvSpPr/>
      </xdr:nvSpPr>
      <xdr:spPr>
        <a:xfrm>
          <a:off x="15430500" y="135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135743</xdr:rowOff>
    </xdr:from>
    <xdr:ext cx="378565" cy="259045"/>
    <xdr:sp macro="" textlink="">
      <xdr:nvSpPr>
        <xdr:cNvPr id="653" name="テキスト ボックス 652"/>
        <xdr:cNvSpPr txBox="1"/>
      </xdr:nvSpPr>
      <xdr:spPr>
        <a:xfrm>
          <a:off x="15292017" y="13680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38999</xdr:rowOff>
    </xdr:from>
    <xdr:to>
      <xdr:col>72</xdr:col>
      <xdr:colOff>38100</xdr:colOff>
      <xdr:row>79</xdr:row>
      <xdr:rowOff>140599</xdr:rowOff>
    </xdr:to>
    <xdr:sp macro="" textlink="">
      <xdr:nvSpPr>
        <xdr:cNvPr id="656" name="楕円 655"/>
        <xdr:cNvSpPr/>
      </xdr:nvSpPr>
      <xdr:spPr>
        <a:xfrm>
          <a:off x="13652500" y="135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131726</xdr:rowOff>
    </xdr:from>
    <xdr:ext cx="378565" cy="259045"/>
    <xdr:sp macro="" textlink="">
      <xdr:nvSpPr>
        <xdr:cNvPr id="657" name="テキスト ボックス 656"/>
        <xdr:cNvSpPr txBox="1"/>
      </xdr:nvSpPr>
      <xdr:spPr>
        <a:xfrm>
          <a:off x="13514017" y="1367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41776</xdr:rowOff>
    </xdr:from>
    <xdr:to>
      <xdr:col>67</xdr:col>
      <xdr:colOff>101600</xdr:colOff>
      <xdr:row>79</xdr:row>
      <xdr:rowOff>143376</xdr:rowOff>
    </xdr:to>
    <xdr:sp macro="" textlink="">
      <xdr:nvSpPr>
        <xdr:cNvPr id="658" name="楕円 657"/>
        <xdr:cNvSpPr/>
      </xdr:nvSpPr>
      <xdr:spPr>
        <a:xfrm>
          <a:off x="12763500" y="13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134503</xdr:rowOff>
    </xdr:from>
    <xdr:ext cx="378565" cy="259045"/>
    <xdr:sp macro="" textlink="">
      <xdr:nvSpPr>
        <xdr:cNvPr id="659" name="テキスト ボックス 658"/>
        <xdr:cNvSpPr txBox="1"/>
      </xdr:nvSpPr>
      <xdr:spPr>
        <a:xfrm>
          <a:off x="12625017" y="1367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157935</xdr:rowOff>
    </xdr:from>
    <xdr:to>
      <xdr:col>85</xdr:col>
      <xdr:colOff>127000</xdr:colOff>
      <xdr:row>95</xdr:row>
      <xdr:rowOff>159809</xdr:rowOff>
    </xdr:to>
    <xdr:cxnSp macro="">
      <xdr:nvCxnSpPr>
        <xdr:cNvPr id="688" name="直線コネクタ 687"/>
        <xdr:cNvCxnSpPr/>
      </xdr:nvCxnSpPr>
      <xdr:spPr>
        <a:xfrm flipV="1">
          <a:off x="15481300" y="16445685"/>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159809</xdr:rowOff>
    </xdr:from>
    <xdr:to>
      <xdr:col>81</xdr:col>
      <xdr:colOff>50800</xdr:colOff>
      <xdr:row>96</xdr:row>
      <xdr:rowOff>1054</xdr:rowOff>
    </xdr:to>
    <xdr:cxnSp macro="">
      <xdr:nvCxnSpPr>
        <xdr:cNvPr id="691" name="直線コネクタ 690"/>
        <xdr:cNvCxnSpPr/>
      </xdr:nvCxnSpPr>
      <xdr:spPr>
        <a:xfrm flipV="1">
          <a:off x="14592300" y="16447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1054</xdr:rowOff>
    </xdr:from>
    <xdr:to>
      <xdr:col>76</xdr:col>
      <xdr:colOff>114300</xdr:colOff>
      <xdr:row>96</xdr:row>
      <xdr:rowOff>30879</xdr:rowOff>
    </xdr:to>
    <xdr:cxnSp macro="">
      <xdr:nvCxnSpPr>
        <xdr:cNvPr id="694" name="直線コネクタ 693"/>
        <xdr:cNvCxnSpPr/>
      </xdr:nvCxnSpPr>
      <xdr:spPr>
        <a:xfrm flipV="1">
          <a:off x="13703300" y="16460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30879</xdr:rowOff>
    </xdr:from>
    <xdr:to>
      <xdr:col>71</xdr:col>
      <xdr:colOff>177800</xdr:colOff>
      <xdr:row>96</xdr:row>
      <xdr:rowOff>60079</xdr:rowOff>
    </xdr:to>
    <xdr:cxnSp macro="">
      <xdr:nvCxnSpPr>
        <xdr:cNvPr id="697" name="直線コネクタ 696"/>
        <xdr:cNvCxnSpPr/>
      </xdr:nvCxnSpPr>
      <xdr:spPr>
        <a:xfrm flipV="1">
          <a:off x="12814300" y="16490079"/>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8" name="フローチャート: 判断 697"/>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12433</xdr:rowOff>
    </xdr:from>
    <xdr:ext cx="534377" cy="259045"/>
    <xdr:sp macro="" textlink="">
      <xdr:nvSpPr>
        <xdr:cNvPr id="699" name="テキスト ボックス 698"/>
        <xdr:cNvSpPr txBox="1"/>
      </xdr:nvSpPr>
      <xdr:spPr>
        <a:xfrm>
          <a:off x="13436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0" name="フローチャート: 判断 699"/>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166950</xdr:rowOff>
    </xdr:from>
    <xdr:ext cx="534377" cy="259045"/>
    <xdr:sp macro="" textlink="">
      <xdr:nvSpPr>
        <xdr:cNvPr id="701" name="テキスト ボックス 700"/>
        <xdr:cNvSpPr txBox="1"/>
      </xdr:nvSpPr>
      <xdr:spPr>
        <a:xfrm>
          <a:off x="12547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107135</xdr:rowOff>
    </xdr:from>
    <xdr:to>
      <xdr:col>85</xdr:col>
      <xdr:colOff>177800</xdr:colOff>
      <xdr:row>96</xdr:row>
      <xdr:rowOff>37285</xdr:rowOff>
    </xdr:to>
    <xdr:sp macro="" textlink="">
      <xdr:nvSpPr>
        <xdr:cNvPr id="707" name="楕円 706"/>
        <xdr:cNvSpPr/>
      </xdr:nvSpPr>
      <xdr:spPr>
        <a:xfrm>
          <a:off x="16268700" y="163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130012</xdr:rowOff>
    </xdr:from>
    <xdr:ext cx="534377" cy="259045"/>
    <xdr:sp macro="" textlink="">
      <xdr:nvSpPr>
        <xdr:cNvPr id="708" name="公債費該当値テキスト"/>
        <xdr:cNvSpPr txBox="1"/>
      </xdr:nvSpPr>
      <xdr:spPr>
        <a:xfrm>
          <a:off x="16370300" y="162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109009</xdr:rowOff>
    </xdr:from>
    <xdr:to>
      <xdr:col>81</xdr:col>
      <xdr:colOff>101600</xdr:colOff>
      <xdr:row>96</xdr:row>
      <xdr:rowOff>39159</xdr:rowOff>
    </xdr:to>
    <xdr:sp macro="" textlink="">
      <xdr:nvSpPr>
        <xdr:cNvPr id="709" name="楕円 708"/>
        <xdr:cNvSpPr/>
      </xdr:nvSpPr>
      <xdr:spPr>
        <a:xfrm>
          <a:off x="15430500" y="163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55686</xdr:rowOff>
    </xdr:from>
    <xdr:ext cx="534377" cy="259045"/>
    <xdr:sp macro="" textlink="">
      <xdr:nvSpPr>
        <xdr:cNvPr id="710" name="テキスト ボックス 709"/>
        <xdr:cNvSpPr txBox="1"/>
      </xdr:nvSpPr>
      <xdr:spPr>
        <a:xfrm>
          <a:off x="15214111" y="1617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121704</xdr:rowOff>
    </xdr:from>
    <xdr:to>
      <xdr:col>76</xdr:col>
      <xdr:colOff>165100</xdr:colOff>
      <xdr:row>96</xdr:row>
      <xdr:rowOff>51854</xdr:rowOff>
    </xdr:to>
    <xdr:sp macro="" textlink="">
      <xdr:nvSpPr>
        <xdr:cNvPr id="711" name="楕円 710"/>
        <xdr:cNvSpPr/>
      </xdr:nvSpPr>
      <xdr:spPr>
        <a:xfrm>
          <a:off x="14541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68381</xdr:rowOff>
    </xdr:from>
    <xdr:ext cx="534377" cy="259045"/>
    <xdr:sp macro="" textlink="">
      <xdr:nvSpPr>
        <xdr:cNvPr id="712" name="テキスト ボックス 711"/>
        <xdr:cNvSpPr txBox="1"/>
      </xdr:nvSpPr>
      <xdr:spPr>
        <a:xfrm>
          <a:off x="14325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151529</xdr:rowOff>
    </xdr:from>
    <xdr:to>
      <xdr:col>72</xdr:col>
      <xdr:colOff>38100</xdr:colOff>
      <xdr:row>96</xdr:row>
      <xdr:rowOff>81679</xdr:rowOff>
    </xdr:to>
    <xdr:sp macro="" textlink="">
      <xdr:nvSpPr>
        <xdr:cNvPr id="713" name="楕円 712"/>
        <xdr:cNvSpPr/>
      </xdr:nvSpPr>
      <xdr:spPr>
        <a:xfrm>
          <a:off x="13652500" y="164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98206</xdr:rowOff>
    </xdr:from>
    <xdr:ext cx="534377" cy="259045"/>
    <xdr:sp macro="" textlink="">
      <xdr:nvSpPr>
        <xdr:cNvPr id="714" name="テキスト ボックス 713"/>
        <xdr:cNvSpPr txBox="1"/>
      </xdr:nvSpPr>
      <xdr:spPr>
        <a:xfrm>
          <a:off x="13436111" y="162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9279</xdr:rowOff>
    </xdr:from>
    <xdr:to>
      <xdr:col>67</xdr:col>
      <xdr:colOff>101600</xdr:colOff>
      <xdr:row>96</xdr:row>
      <xdr:rowOff>110879</xdr:rowOff>
    </xdr:to>
    <xdr:sp macro="" textlink="">
      <xdr:nvSpPr>
        <xdr:cNvPr id="715" name="楕円 714"/>
        <xdr:cNvSpPr/>
      </xdr:nvSpPr>
      <xdr:spPr>
        <a:xfrm>
          <a:off x="12763500" y="164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127406</xdr:rowOff>
    </xdr:from>
    <xdr:ext cx="534377" cy="259045"/>
    <xdr:sp macro="" textlink="">
      <xdr:nvSpPr>
        <xdr:cNvPr id="716" name="テキスト ボックス 715"/>
        <xdr:cNvSpPr txBox="1"/>
      </xdr:nvSpPr>
      <xdr:spPr>
        <a:xfrm>
          <a:off x="12547111" y="162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57" name="フローチャート: 判断 756"/>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58" name="テキスト ボックス 757"/>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59" name="フローチャート: 判断 758"/>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0" name="テキスト ボックス 759"/>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目的別で見る住民１人当たりのコストについて特徴点を挙げるとすれば、教育費が大きく伸びている状況である。これはこども園増改築事業及び小学校空調設備整備事業の増が要因と言える。平成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年度に中学校を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校へ統合したことでコスト削減が図られている。公債費は全国平均・群馬県平均・類似団体平均全てを上回っている状況である。引き続き起債の抑制に努めていく。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年度は合併算定替え縮減措置により普通交付税が減少し、且つ財政調整基金の積立てが出来なかった事で、実質単年度収支がマイナスとなったが、平成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年度は普通交付税の減少は継続しているものの財政調整基金の積立を行った事で実質単年度収支は回復した。今後も歳入歳出のバランスを見ながら、財政調整基金の積立を実施していく。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一般会計及び水道事業会計で実質収支額が増加したため、総黒字額は増加したものの、依然として一般会計から公営企業会計等への繰出金が多いことが一般会計の実質収支額を押し下げている要因である。今後は料金体制等の見直しを検討し、独立採算に少しでも近づけ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8562445</v>
      </c>
      <c r="BO4" s="410"/>
      <c r="BP4" s="410"/>
      <c r="BQ4" s="410"/>
      <c r="BR4" s="410"/>
      <c r="BS4" s="410"/>
      <c r="BT4" s="410"/>
      <c r="BU4" s="411"/>
      <c r="BV4" s="409">
        <v>8464835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8182690</v>
      </c>
      <c r="BO5" s="447"/>
      <c r="BP5" s="447"/>
      <c r="BQ5" s="447"/>
      <c r="BR5" s="447"/>
      <c r="BS5" s="447"/>
      <c r="BT5" s="447"/>
      <c r="BU5" s="448"/>
      <c r="BV5" s="446">
        <v>8163422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90.7</v>
      </c>
      <c r="CU5" s="444"/>
      <c r="CV5" s="444"/>
      <c r="CW5" s="444"/>
      <c r="CX5" s="444"/>
      <c r="CY5" s="444"/>
      <c r="CZ5" s="444"/>
      <c r="DA5" s="445"/>
      <c r="DB5" s="443">
        <v>91.8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379755</v>
      </c>
      <c r="BO6" s="447"/>
      <c r="BP6" s="447"/>
      <c r="BQ6" s="447"/>
      <c r="BR6" s="447"/>
      <c r="BS6" s="447"/>
      <c r="BT6" s="447"/>
      <c r="BU6" s="448"/>
      <c r="BV6" s="446">
        <v>301413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95.6</v>
      </c>
      <c r="CU6" s="484"/>
      <c r="CV6" s="484"/>
      <c r="CW6" s="484"/>
      <c r="CX6" s="484"/>
      <c r="CY6" s="484"/>
      <c r="CZ6" s="484"/>
      <c r="DA6" s="485"/>
      <c r="DB6" s="483">
        <v>96.5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115269</v>
      </c>
      <c r="BO7" s="447"/>
      <c r="BP7" s="447"/>
      <c r="BQ7" s="447"/>
      <c r="BR7" s="447"/>
      <c r="BS7" s="447"/>
      <c r="BT7" s="447"/>
      <c r="BU7" s="448"/>
      <c r="BV7" s="446">
        <v>32450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5384106</v>
      </c>
      <c r="CU7" s="447"/>
      <c r="CV7" s="447"/>
      <c r="CW7" s="447"/>
      <c r="CX7" s="447"/>
      <c r="CY7" s="447"/>
      <c r="CZ7" s="447"/>
      <c r="DA7" s="448"/>
      <c r="DB7" s="446">
        <v>5535334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264486</v>
      </c>
      <c r="BO8" s="447"/>
      <c r="BP8" s="447"/>
      <c r="BQ8" s="447"/>
      <c r="BR8" s="447"/>
      <c r="BS8" s="447"/>
      <c r="BT8" s="447"/>
      <c r="BU8" s="448"/>
      <c r="BV8" s="446">
        <v>268963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14033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-4477</v>
      </c>
      <c r="BO9" s="447"/>
      <c r="BP9" s="447"/>
      <c r="BQ9" s="447"/>
      <c r="BR9" s="447"/>
      <c r="BS9" s="447"/>
      <c r="BT9" s="447"/>
      <c r="BU9" s="448"/>
      <c r="BV9" s="446">
        <v>-149689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17.2</v>
      </c>
      <c r="CU9" s="444"/>
      <c r="CV9" s="444"/>
      <c r="CW9" s="444"/>
      <c r="CX9" s="444"/>
      <c r="CY9" s="444"/>
      <c r="CZ9" s="444"/>
      <c r="DA9" s="445"/>
      <c r="DB9" s="443">
        <v>16.8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15622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176900</v>
      </c>
      <c r="BO10" s="447"/>
      <c r="BP10" s="447"/>
      <c r="BQ10" s="447"/>
      <c r="BR10" s="447"/>
      <c r="BS10" s="447"/>
      <c r="BT10" s="447"/>
      <c r="BU10" s="448"/>
      <c r="BV10" s="446">
        <v>1912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14218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96</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13951</v>
      </c>
      <c r="S13" s="528"/>
      <c r="T13" s="528"/>
      <c r="U13" s="528"/>
      <c r="V13" s="529"/>
      <c r="W13" s="462" t="s">
        <v>132</v>
      </c>
      <c r="X13" s="463"/>
      <c r="Y13" s="463"/>
      <c r="Z13" s="463"/>
      <c r="AA13" s="463"/>
      <c r="AB13" s="453"/>
      <c r="AC13" s="497">
        <v>1139</v>
      </c>
      <c r="AD13" s="498"/>
      <c r="AE13" s="498"/>
      <c r="AF13" s="498"/>
      <c r="AG13" s="537"/>
      <c r="AH13" s="497">
        <v>1202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172423</v>
      </c>
      <c r="BO13" s="447"/>
      <c r="BP13" s="447"/>
      <c r="BQ13" s="447"/>
      <c r="BR13" s="447"/>
      <c r="BS13" s="447"/>
      <c r="BT13" s="447"/>
      <c r="BU13" s="448"/>
      <c r="BV13" s="446">
        <v>-147777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11.4</v>
      </c>
      <c r="CU13" s="444"/>
      <c r="CV13" s="444"/>
      <c r="CW13" s="444"/>
      <c r="CX13" s="444"/>
      <c r="CY13" s="444"/>
      <c r="CZ13" s="444"/>
      <c r="DA13" s="445"/>
      <c r="DB13" s="443">
        <v>11.9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14542</v>
      </c>
      <c r="S14" s="528"/>
      <c r="T14" s="528"/>
      <c r="U14" s="528"/>
      <c r="V14" s="529"/>
      <c r="W14" s="436"/>
      <c r="X14" s="437"/>
      <c r="Y14" s="437"/>
      <c r="Z14" s="437"/>
      <c r="AA14" s="437"/>
      <c r="AB14" s="426"/>
      <c r="AC14" s="530">
        <v>16</v>
      </c>
      <c r="AD14" s="531"/>
      <c r="AE14" s="531"/>
      <c r="AF14" s="531"/>
      <c r="AG14" s="532"/>
      <c r="AH14" s="530">
        <v>15.8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55.2</v>
      </c>
      <c r="CU14" s="542"/>
      <c r="CV14" s="542"/>
      <c r="CW14" s="542"/>
      <c r="CX14" s="542"/>
      <c r="CY14" s="542"/>
      <c r="CZ14" s="542"/>
      <c r="DA14" s="543"/>
      <c r="DB14" s="541">
        <v>57.6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14319</v>
      </c>
      <c r="S15" s="528"/>
      <c r="T15" s="528"/>
      <c r="U15" s="528"/>
      <c r="V15" s="529"/>
      <c r="W15" s="462" t="s">
        <v>139</v>
      </c>
      <c r="X15" s="463"/>
      <c r="Y15" s="463"/>
      <c r="Z15" s="463"/>
      <c r="AA15" s="463"/>
      <c r="AB15" s="453"/>
      <c r="AC15" s="497">
        <v>1774</v>
      </c>
      <c r="AD15" s="498"/>
      <c r="AE15" s="498"/>
      <c r="AF15" s="498"/>
      <c r="AG15" s="537"/>
      <c r="AH15" s="497">
        <v>1967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1816123</v>
      </c>
      <c r="BO15" s="410"/>
      <c r="BP15" s="410"/>
      <c r="BQ15" s="410"/>
      <c r="BR15" s="410"/>
      <c r="BS15" s="410"/>
      <c r="BT15" s="410"/>
      <c r="BU15" s="411"/>
      <c r="BV15" s="409">
        <v>1861546</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25</v>
      </c>
      <c r="AD16" s="531"/>
      <c r="AE16" s="531"/>
      <c r="AF16" s="531"/>
      <c r="AG16" s="532"/>
      <c r="AH16" s="530">
        <v>25.8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4507659</v>
      </c>
      <c r="BO16" s="447"/>
      <c r="BP16" s="447"/>
      <c r="BQ16" s="447"/>
      <c r="BR16" s="447"/>
      <c r="BS16" s="447"/>
      <c r="BT16" s="447"/>
      <c r="BU16" s="448"/>
      <c r="BV16" s="446">
        <v>4570710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4192</v>
      </c>
      <c r="AD17" s="498"/>
      <c r="AE17" s="498"/>
      <c r="AF17" s="498"/>
      <c r="AG17" s="537"/>
      <c r="AH17" s="497">
        <v>4456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2296430</v>
      </c>
      <c r="BO17" s="447"/>
      <c r="BP17" s="447"/>
      <c r="BQ17" s="447"/>
      <c r="BR17" s="447"/>
      <c r="BS17" s="447"/>
      <c r="BT17" s="447"/>
      <c r="BU17" s="448"/>
      <c r="BV17" s="446">
        <v>2354744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253.91</v>
      </c>
      <c r="M18" s="559"/>
      <c r="N18" s="559"/>
      <c r="O18" s="559"/>
      <c r="P18" s="559"/>
      <c r="Q18" s="559"/>
      <c r="R18" s="560"/>
      <c r="S18" s="560"/>
      <c r="T18" s="560"/>
      <c r="U18" s="560"/>
      <c r="V18" s="561"/>
      <c r="W18" s="464"/>
      <c r="X18" s="465"/>
      <c r="Y18" s="465"/>
      <c r="Z18" s="465"/>
      <c r="AA18" s="465"/>
      <c r="AB18" s="456"/>
      <c r="AC18" s="562">
        <v>59</v>
      </c>
      <c r="AD18" s="563"/>
      <c r="AE18" s="563"/>
      <c r="AF18" s="563"/>
      <c r="AG18" s="564"/>
      <c r="AH18" s="562">
        <v>58.4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4970571</v>
      </c>
      <c r="BO18" s="447"/>
      <c r="BP18" s="447"/>
      <c r="BQ18" s="447"/>
      <c r="BR18" s="447"/>
      <c r="BS18" s="447"/>
      <c r="BT18" s="447"/>
      <c r="BU18" s="448"/>
      <c r="BV18" s="446">
        <v>5116160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55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6128665</v>
      </c>
      <c r="BO19" s="447"/>
      <c r="BP19" s="447"/>
      <c r="BQ19" s="447"/>
      <c r="BR19" s="447"/>
      <c r="BS19" s="447"/>
      <c r="BT19" s="447"/>
      <c r="BU19" s="448"/>
      <c r="BV19" s="446">
        <v>6422351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5235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10505283</v>
      </c>
      <c r="BO23" s="447"/>
      <c r="BP23" s="447"/>
      <c r="BQ23" s="447"/>
      <c r="BR23" s="447"/>
      <c r="BS23" s="447"/>
      <c r="BT23" s="447"/>
      <c r="BU23" s="448"/>
      <c r="BV23" s="446">
        <v>10203149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7200</v>
      </c>
      <c r="R24" s="498"/>
      <c r="S24" s="498"/>
      <c r="T24" s="498"/>
      <c r="U24" s="498"/>
      <c r="V24" s="537"/>
      <c r="W24" s="596"/>
      <c r="X24" s="584"/>
      <c r="Y24" s="585"/>
      <c r="Z24" s="496" t="s">
        <v>163</v>
      </c>
      <c r="AA24" s="476"/>
      <c r="AB24" s="476"/>
      <c r="AC24" s="476"/>
      <c r="AD24" s="476"/>
      <c r="AE24" s="476"/>
      <c r="AF24" s="476"/>
      <c r="AG24" s="477"/>
      <c r="AH24" s="497">
        <v>152</v>
      </c>
      <c r="AI24" s="498"/>
      <c r="AJ24" s="498"/>
      <c r="AK24" s="498"/>
      <c r="AL24" s="537"/>
      <c r="AM24" s="497">
        <v>500688</v>
      </c>
      <c r="AN24" s="498"/>
      <c r="AO24" s="498"/>
      <c r="AP24" s="498"/>
      <c r="AQ24" s="498"/>
      <c r="AR24" s="537"/>
      <c r="AS24" s="497">
        <v>3294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9643218</v>
      </c>
      <c r="BO24" s="447"/>
      <c r="BP24" s="447"/>
      <c r="BQ24" s="447"/>
      <c r="BR24" s="447"/>
      <c r="BS24" s="447"/>
      <c r="BT24" s="447"/>
      <c r="BU24" s="448"/>
      <c r="BV24" s="446">
        <v>9542595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5870</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122</v>
      </c>
      <c r="AN25" s="498"/>
      <c r="AO25" s="498"/>
      <c r="AP25" s="498"/>
      <c r="AQ25" s="498"/>
      <c r="AR25" s="537"/>
      <c r="AS25" s="497" t="s">
        <v>122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236171</v>
      </c>
      <c r="BO25" s="410"/>
      <c r="BP25" s="410"/>
      <c r="BQ25" s="410"/>
      <c r="BR25" s="410"/>
      <c r="BS25" s="410"/>
      <c r="BT25" s="410"/>
      <c r="BU25" s="411"/>
      <c r="BV25" s="409">
        <v>436086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5430</v>
      </c>
      <c r="R26" s="498"/>
      <c r="S26" s="498"/>
      <c r="T26" s="498"/>
      <c r="U26" s="498"/>
      <c r="V26" s="537"/>
      <c r="W26" s="596"/>
      <c r="X26" s="584"/>
      <c r="Y26" s="585"/>
      <c r="Z26" s="496" t="s">
        <v>169</v>
      </c>
      <c r="AA26" s="606"/>
      <c r="AB26" s="606"/>
      <c r="AC26" s="606"/>
      <c r="AD26" s="606"/>
      <c r="AE26" s="606"/>
      <c r="AF26" s="606"/>
      <c r="AG26" s="607"/>
      <c r="AH26" s="497">
        <v>16</v>
      </c>
      <c r="AI26" s="498"/>
      <c r="AJ26" s="498"/>
      <c r="AK26" s="498"/>
      <c r="AL26" s="537"/>
      <c r="AM26" s="497">
        <v>54848</v>
      </c>
      <c r="AN26" s="498"/>
      <c r="AO26" s="498"/>
      <c r="AP26" s="498"/>
      <c r="AQ26" s="498"/>
      <c r="AR26" s="537"/>
      <c r="AS26" s="497">
        <v>3428</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2870</v>
      </c>
      <c r="R27" s="498"/>
      <c r="S27" s="498"/>
      <c r="T27" s="498"/>
      <c r="U27" s="498"/>
      <c r="V27" s="537"/>
      <c r="W27" s="596"/>
      <c r="X27" s="584"/>
      <c r="Y27" s="585"/>
      <c r="Z27" s="496" t="s">
        <v>172</v>
      </c>
      <c r="AA27" s="476"/>
      <c r="AB27" s="476"/>
      <c r="AC27" s="476"/>
      <c r="AD27" s="476"/>
      <c r="AE27" s="476"/>
      <c r="AF27" s="476"/>
      <c r="AG27" s="477"/>
      <c r="AH27" s="497">
        <v>17</v>
      </c>
      <c r="AI27" s="498"/>
      <c r="AJ27" s="498"/>
      <c r="AK27" s="498"/>
      <c r="AL27" s="537"/>
      <c r="AM27" s="497">
        <v>50575</v>
      </c>
      <c r="AN27" s="498"/>
      <c r="AO27" s="498"/>
      <c r="AP27" s="498"/>
      <c r="AQ27" s="498"/>
      <c r="AR27" s="537"/>
      <c r="AS27" s="497">
        <v>2975</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215204</v>
      </c>
      <c r="BO27" s="620"/>
      <c r="BP27" s="620"/>
      <c r="BQ27" s="620"/>
      <c r="BR27" s="620"/>
      <c r="BS27" s="620"/>
      <c r="BT27" s="620"/>
      <c r="BU27" s="621"/>
      <c r="BV27" s="619">
        <v>215204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2300</v>
      </c>
      <c r="R28" s="498"/>
      <c r="S28" s="498"/>
      <c r="T28" s="498"/>
      <c r="U28" s="498"/>
      <c r="V28" s="537"/>
      <c r="W28" s="596"/>
      <c r="X28" s="584"/>
      <c r="Y28" s="585"/>
      <c r="Z28" s="496" t="s">
        <v>175</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2472017</v>
      </c>
      <c r="BO28" s="410"/>
      <c r="BP28" s="410"/>
      <c r="BQ28" s="410"/>
      <c r="BR28" s="410"/>
      <c r="BS28" s="410"/>
      <c r="BT28" s="410"/>
      <c r="BU28" s="411"/>
      <c r="BV28" s="409">
        <v>2295117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12</v>
      </c>
      <c r="M29" s="498"/>
      <c r="N29" s="498"/>
      <c r="O29" s="498"/>
      <c r="P29" s="537"/>
      <c r="Q29" s="497">
        <v>2130</v>
      </c>
      <c r="R29" s="498"/>
      <c r="S29" s="498"/>
      <c r="T29" s="498"/>
      <c r="U29" s="498"/>
      <c r="V29" s="537"/>
      <c r="W29" s="597"/>
      <c r="X29" s="598"/>
      <c r="Y29" s="599"/>
      <c r="Z29" s="496" t="s">
        <v>178</v>
      </c>
      <c r="AA29" s="476"/>
      <c r="AB29" s="476"/>
      <c r="AC29" s="476"/>
      <c r="AD29" s="476"/>
      <c r="AE29" s="476"/>
      <c r="AF29" s="476"/>
      <c r="AG29" s="477"/>
      <c r="AH29" s="497">
        <v>169</v>
      </c>
      <c r="AI29" s="498"/>
      <c r="AJ29" s="498"/>
      <c r="AK29" s="498"/>
      <c r="AL29" s="537"/>
      <c r="AM29" s="497">
        <v>551263</v>
      </c>
      <c r="AN29" s="498"/>
      <c r="AO29" s="498"/>
      <c r="AP29" s="498"/>
      <c r="AQ29" s="498"/>
      <c r="AR29" s="537"/>
      <c r="AS29" s="497">
        <v>3262</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t="s">
        <v>122</v>
      </c>
      <c r="BO29" s="447"/>
      <c r="BP29" s="447"/>
      <c r="BQ29" s="447"/>
      <c r="BR29" s="447"/>
      <c r="BS29" s="447"/>
      <c r="BT29" s="447"/>
      <c r="BU29" s="448"/>
      <c r="BV29" s="446" t="s">
        <v>122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2469934</v>
      </c>
      <c r="BO30" s="620"/>
      <c r="BP30" s="620"/>
      <c r="BQ30" s="620"/>
      <c r="BR30" s="620"/>
      <c r="BS30" s="620"/>
      <c r="BT30" s="620"/>
      <c r="BU30" s="621"/>
      <c r="BV30" s="619">
        <v>2563445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吾妻東部衛生施設組合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地域開発事業特別会計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吾妻広域町村圏振興整備組合（一般会計）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吾妻広域町村圏振興整備組合（病院事業）</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群馬県後期高齢者医療広域連合（一般会計）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群馬県後期高齢者医療広域連合（事業会計）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群馬県市町村総合事務組合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群馬県市町村会館管理組合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烏帽子山植林組合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w87wXYc5NX2cvwcQAAI23TAyp+KOHXzjMxrl2jdaiFJY6awO1wWiEku/G0qF3igpoVBaR8er8/vtqs7mRBElw==" saltValue="EqsnLHtc/OXjJ0HTc4/p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546</v>
      </c>
      <c r="D34" s="1224"/>
      <c r="E34" s="1225"/>
      <c r="F34" s="32">
        <v>6.97</v>
      </c>
      <c r="G34" s="33">
        <v>8.07</v>
      </c>
      <c r="H34" s="33">
        <v>7.41</v>
      </c>
      <c r="I34" s="33">
        <v>4.8499999999999996</v>
      </c>
      <c r="J34" s="34">
        <v>5.63</v>
      </c>
      <c r="K34" s="22"/>
      <c r="L34" s="22"/>
      <c r="M34" s="22"/>
      <c r="N34" s="22"/>
      <c r="O34" s="22"/>
      <c r="P34" s="22"/>
    </row>
    <row r="35" spans="1:16" ht="39" customHeight="1" x14ac:dyDescent="0.15">
      <c r="A35" s="22"/>
      <c r="B35" s="35"/>
      <c r="C35" s="1218" t="s">
        <v>547</v>
      </c>
      <c r="D35" s="1219"/>
      <c r="E35" s="1220"/>
      <c r="F35" s="36">
        <v>3.39</v>
      </c>
      <c r="G35" s="37">
        <v>2.79</v>
      </c>
      <c r="H35" s="37">
        <v>1.63</v>
      </c>
      <c r="I35" s="37">
        <v>0.99</v>
      </c>
      <c r="J35" s="38">
        <v>1.59</v>
      </c>
      <c r="K35" s="22"/>
      <c r="L35" s="22"/>
      <c r="M35" s="22"/>
      <c r="N35" s="22"/>
      <c r="O35" s="22"/>
      <c r="P35" s="22"/>
    </row>
    <row r="36" spans="1:16" ht="39" customHeight="1" x14ac:dyDescent="0.15">
      <c r="A36" s="22"/>
      <c r="B36" s="35"/>
      <c r="C36" s="1218" t="s">
        <v>548</v>
      </c>
      <c r="D36" s="1219"/>
      <c r="E36" s="1220"/>
      <c r="F36" s="36">
        <v>1.62</v>
      </c>
      <c r="G36" s="37">
        <v>1.54</v>
      </c>
      <c r="H36" s="37">
        <v>1.42</v>
      </c>
      <c r="I36" s="37">
        <v>1.74</v>
      </c>
      <c r="J36" s="38">
        <v>1.47</v>
      </c>
      <c r="K36" s="22"/>
      <c r="L36" s="22"/>
      <c r="M36" s="22"/>
      <c r="N36" s="22"/>
      <c r="O36" s="22"/>
      <c r="P36" s="22"/>
    </row>
    <row r="37" spans="1:16" ht="39" customHeight="1" x14ac:dyDescent="0.15">
      <c r="A37" s="22"/>
      <c r="B37" s="35"/>
      <c r="C37" s="1218" t="s">
        <v>549</v>
      </c>
      <c r="D37" s="1219"/>
      <c r="E37" s="1220"/>
      <c r="F37" s="36">
        <v>0.53</v>
      </c>
      <c r="G37" s="37">
        <v>0.43</v>
      </c>
      <c r="H37" s="37">
        <v>0.81</v>
      </c>
      <c r="I37" s="37">
        <v>0.88</v>
      </c>
      <c r="J37" s="38">
        <v>0.56000000000000005</v>
      </c>
      <c r="K37" s="22"/>
      <c r="L37" s="22"/>
      <c r="M37" s="22"/>
      <c r="N37" s="22"/>
      <c r="O37" s="22"/>
      <c r="P37" s="22"/>
    </row>
    <row r="38" spans="1:16" ht="39" customHeight="1" x14ac:dyDescent="0.15">
      <c r="A38" s="22"/>
      <c r="B38" s="35"/>
      <c r="C38" s="1218" t="s">
        <v>550</v>
      </c>
      <c r="D38" s="1219"/>
      <c r="E38" s="1220"/>
      <c r="F38" s="36">
        <v>0.28999999999999998</v>
      </c>
      <c r="G38" s="37">
        <v>0.13</v>
      </c>
      <c r="H38" s="37">
        <v>0.35</v>
      </c>
      <c r="I38" s="37">
        <v>0.19</v>
      </c>
      <c r="J38" s="38">
        <v>0.46</v>
      </c>
      <c r="K38" s="22"/>
      <c r="L38" s="22"/>
      <c r="M38" s="22"/>
      <c r="N38" s="22"/>
      <c r="O38" s="22"/>
      <c r="P38" s="22"/>
    </row>
    <row r="39" spans="1:16" ht="39" customHeight="1" x14ac:dyDescent="0.15">
      <c r="A39" s="22"/>
      <c r="B39" s="35"/>
      <c r="C39" s="1218" t="s">
        <v>551</v>
      </c>
      <c r="D39" s="1219"/>
      <c r="E39" s="1220"/>
      <c r="F39" s="36">
        <v>0.05</v>
      </c>
      <c r="G39" s="37">
        <v>0.22</v>
      </c>
      <c r="H39" s="37">
        <v>0.12</v>
      </c>
      <c r="I39" s="37">
        <v>0.15</v>
      </c>
      <c r="J39" s="38">
        <v>0.19</v>
      </c>
      <c r="K39" s="22"/>
      <c r="L39" s="22"/>
      <c r="M39" s="22"/>
      <c r="N39" s="22"/>
      <c r="O39" s="22"/>
      <c r="P39" s="22"/>
    </row>
    <row r="40" spans="1:16" ht="39" customHeight="1" x14ac:dyDescent="0.15">
      <c r="A40" s="22"/>
      <c r="B40" s="35"/>
      <c r="C40" s="1218" t="s">
        <v>552</v>
      </c>
      <c r="D40" s="1219"/>
      <c r="E40" s="1220"/>
      <c r="F40" s="36">
        <v>0.02</v>
      </c>
      <c r="G40" s="37">
        <v>0.05</v>
      </c>
      <c r="H40" s="37">
        <v>0.05</v>
      </c>
      <c r="I40" s="37">
        <v>7.0000000000000007E-2</v>
      </c>
      <c r="J40" s="38">
        <v>0.03</v>
      </c>
      <c r="K40" s="22"/>
      <c r="L40" s="22"/>
      <c r="M40" s="22"/>
      <c r="N40" s="22"/>
      <c r="O40" s="22"/>
      <c r="P40" s="22"/>
    </row>
    <row r="41" spans="1:16" ht="39" customHeight="1" x14ac:dyDescent="0.15">
      <c r="A41" s="22"/>
      <c r="B41" s="35"/>
      <c r="C41" s="1218" t="s">
        <v>553</v>
      </c>
      <c r="D41" s="1219"/>
      <c r="E41" s="1220"/>
      <c r="F41" s="36">
        <v>0.04</v>
      </c>
      <c r="G41" s="37">
        <v>0</v>
      </c>
      <c r="H41" s="37">
        <v>0.01</v>
      </c>
      <c r="I41" s="37">
        <v>0.09</v>
      </c>
      <c r="J41" s="38">
        <v>0.03</v>
      </c>
      <c r="K41" s="22"/>
      <c r="L41" s="22"/>
      <c r="M41" s="22"/>
      <c r="N41" s="22"/>
      <c r="O41" s="22"/>
      <c r="P41" s="22"/>
    </row>
    <row r="42" spans="1:16" ht="39" customHeight="1" x14ac:dyDescent="0.15">
      <c r="A42" s="22"/>
      <c r="B42" s="39"/>
      <c r="C42" s="1218" t="s">
        <v>554</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555</v>
      </c>
      <c r="D43" s="1222"/>
      <c r="E43" s="1223"/>
      <c r="F43" s="41">
        <v>0</v>
      </c>
      <c r="G43" s="42">
        <v>0</v>
      </c>
      <c r="H43" s="42">
        <v>0</v>
      </c>
      <c r="I43" s="42">
        <v>0</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ct3s75rJqNKwZ32PoIrhuA9xd4inxncMqnAuzMqtsl0FYLnhtl80rVpGFupPv0OBkOEvm+PRDiIctXpLBiKBg==" saltValue="rCRYz11y/ES9ZKhkwI2i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2" sqref="A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1125</v>
      </c>
      <c r="L45" s="60">
        <v>1162</v>
      </c>
      <c r="M45" s="60">
        <v>1089</v>
      </c>
      <c r="N45" s="60">
        <v>1089</v>
      </c>
      <c r="O45" s="61">
        <v>1068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165</v>
      </c>
      <c r="L48" s="64">
        <v>169</v>
      </c>
      <c r="M48" s="64">
        <v>178</v>
      </c>
      <c r="N48" s="64">
        <v>188</v>
      </c>
      <c r="O48" s="65">
        <v>209</v>
      </c>
      <c r="P48" s="48"/>
      <c r="Q48" s="48"/>
      <c r="R48" s="48"/>
      <c r="S48" s="48"/>
      <c r="T48" s="48"/>
      <c r="U48" s="48"/>
    </row>
    <row r="49" spans="1:21" ht="30.75" customHeight="1" x14ac:dyDescent="0.15">
      <c r="A49" s="48"/>
      <c r="B49" s="1236"/>
      <c r="C49" s="1237"/>
      <c r="D49" s="62"/>
      <c r="E49" s="1228" t="s">
        <v>16</v>
      </c>
      <c r="F49" s="1228"/>
      <c r="G49" s="1228"/>
      <c r="H49" s="1228"/>
      <c r="I49" s="1228"/>
      <c r="J49" s="1229"/>
      <c r="K49" s="63">
        <v>43</v>
      </c>
      <c r="L49" s="64">
        <v>45</v>
      </c>
      <c r="M49" s="64">
        <v>52</v>
      </c>
      <c r="N49" s="64">
        <v>39</v>
      </c>
      <c r="O49" s="65">
        <v>40</v>
      </c>
      <c r="P49" s="48"/>
      <c r="Q49" s="48"/>
      <c r="R49" s="48"/>
      <c r="S49" s="48"/>
      <c r="T49" s="48"/>
      <c r="U49" s="48"/>
    </row>
    <row r="50" spans="1:21" ht="30.75" customHeight="1" x14ac:dyDescent="0.15">
      <c r="A50" s="48"/>
      <c r="B50" s="1236"/>
      <c r="C50" s="1237"/>
      <c r="D50" s="62"/>
      <c r="E50" s="1228" t="s">
        <v>17</v>
      </c>
      <c r="F50" s="1228"/>
      <c r="G50" s="1228"/>
      <c r="H50" s="1228"/>
      <c r="I50" s="1228"/>
      <c r="J50" s="1229"/>
      <c r="K50" s="63">
        <v>52</v>
      </c>
      <c r="L50" s="64">
        <v>52</v>
      </c>
      <c r="M50" s="64">
        <v>52</v>
      </c>
      <c r="N50" s="64">
        <v>52</v>
      </c>
      <c r="O50" s="65">
        <v>52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774</v>
      </c>
      <c r="L52" s="64">
        <v>811</v>
      </c>
      <c r="M52" s="64">
        <v>822</v>
      </c>
      <c r="N52" s="64">
        <v>839</v>
      </c>
      <c r="O52" s="65">
        <v>841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611</v>
      </c>
      <c r="L53" s="69">
        <v>617</v>
      </c>
      <c r="M53" s="69">
        <v>549</v>
      </c>
      <c r="N53" s="69">
        <v>529</v>
      </c>
      <c r="O53" s="70">
        <v>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67V+ugUgrYUQT4NCfWVw4Bq2/97Oy1iHkkr+mo35E+AbJjSZ1SWMCOsddhE4MYa7jwGaltTh8MGhza1SJsduA==" saltValue="ScgBIK3hjoU1R9d9kBw0+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10604</v>
      </c>
      <c r="J41" s="83">
        <v>10611</v>
      </c>
      <c r="K41" s="83">
        <v>10487</v>
      </c>
      <c r="L41" s="83">
        <v>10203</v>
      </c>
      <c r="M41" s="84">
        <v>10505</v>
      </c>
    </row>
    <row r="42" spans="2:13" ht="27.75" customHeight="1" x14ac:dyDescent="0.15">
      <c r="B42" s="1244"/>
      <c r="C42" s="1245"/>
      <c r="D42" s="85"/>
      <c r="E42" s="1250" t="s">
        <v>26</v>
      </c>
      <c r="F42" s="1250"/>
      <c r="G42" s="1250"/>
      <c r="H42" s="1251"/>
      <c r="I42" s="86">
        <v>288</v>
      </c>
      <c r="J42" s="87">
        <v>243</v>
      </c>
      <c r="K42" s="87">
        <v>197</v>
      </c>
      <c r="L42" s="87">
        <v>150</v>
      </c>
      <c r="M42" s="88">
        <v>101</v>
      </c>
    </row>
    <row r="43" spans="2:13" ht="27.75" customHeight="1" x14ac:dyDescent="0.15">
      <c r="B43" s="1244"/>
      <c r="C43" s="1245"/>
      <c r="D43" s="85"/>
      <c r="E43" s="1250" t="s">
        <v>27</v>
      </c>
      <c r="F43" s="1250"/>
      <c r="G43" s="1250"/>
      <c r="H43" s="1251"/>
      <c r="I43" s="86">
        <v>3174</v>
      </c>
      <c r="J43" s="87">
        <v>2933</v>
      </c>
      <c r="K43" s="87">
        <v>2831</v>
      </c>
      <c r="L43" s="87">
        <v>2850</v>
      </c>
      <c r="M43" s="88">
        <v>2906</v>
      </c>
    </row>
    <row r="44" spans="2:13" ht="27.75" customHeight="1" x14ac:dyDescent="0.15">
      <c r="B44" s="1244"/>
      <c r="C44" s="1245"/>
      <c r="D44" s="85"/>
      <c r="E44" s="1250" t="s">
        <v>28</v>
      </c>
      <c r="F44" s="1250"/>
      <c r="G44" s="1250"/>
      <c r="H44" s="1251"/>
      <c r="I44" s="86">
        <v>343</v>
      </c>
      <c r="J44" s="87">
        <v>362</v>
      </c>
      <c r="K44" s="87">
        <v>325</v>
      </c>
      <c r="L44" s="87">
        <v>277</v>
      </c>
      <c r="M44" s="88">
        <v>232</v>
      </c>
    </row>
    <row r="45" spans="2:13" ht="27.75" customHeight="1" x14ac:dyDescent="0.15">
      <c r="B45" s="1244"/>
      <c r="C45" s="1245"/>
      <c r="D45" s="85"/>
      <c r="E45" s="1250" t="s">
        <v>29</v>
      </c>
      <c r="F45" s="1250"/>
      <c r="G45" s="1250"/>
      <c r="H45" s="1251"/>
      <c r="I45" s="86">
        <v>2577</v>
      </c>
      <c r="J45" s="87">
        <v>2434</v>
      </c>
      <c r="K45" s="87">
        <v>2321</v>
      </c>
      <c r="L45" s="87">
        <v>2279</v>
      </c>
      <c r="M45" s="88">
        <v>2222</v>
      </c>
    </row>
    <row r="46" spans="2:13" ht="27.75" customHeight="1" x14ac:dyDescent="0.15">
      <c r="B46" s="1244"/>
      <c r="C46" s="1245"/>
      <c r="D46" s="89"/>
      <c r="E46" s="1250" t="s">
        <v>30</v>
      </c>
      <c r="F46" s="1250"/>
      <c r="G46" s="1250"/>
      <c r="H46" s="1251"/>
      <c r="I46" s="86">
        <v>25</v>
      </c>
      <c r="J46" s="87">
        <v>8</v>
      </c>
      <c r="K46" s="87">
        <v>9</v>
      </c>
      <c r="L46" s="87" t="s">
        <v>498</v>
      </c>
      <c r="M46" s="88">
        <v>1</v>
      </c>
    </row>
    <row r="47" spans="2:13" ht="27.75" customHeight="1" x14ac:dyDescent="0.15">
      <c r="B47" s="1244"/>
      <c r="C47" s="1245"/>
      <c r="D47" s="90"/>
      <c r="E47" s="1252" t="s">
        <v>31</v>
      </c>
      <c r="F47" s="1253"/>
      <c r="G47" s="1253"/>
      <c r="H47" s="1254"/>
      <c r="I47" s="86" t="s">
        <v>498</v>
      </c>
      <c r="J47" s="87" t="s">
        <v>498</v>
      </c>
      <c r="K47" s="87" t="s">
        <v>498</v>
      </c>
      <c r="L47" s="87" t="s">
        <v>498</v>
      </c>
      <c r="M47" s="88" t="s">
        <v>498</v>
      </c>
    </row>
    <row r="48" spans="2:13" ht="27.75" customHeight="1" x14ac:dyDescent="0.15">
      <c r="B48" s="1244"/>
      <c r="C48" s="1245"/>
      <c r="D48" s="85"/>
      <c r="E48" s="1250" t="s">
        <v>32</v>
      </c>
      <c r="F48" s="1250"/>
      <c r="G48" s="1250"/>
      <c r="H48" s="1251"/>
      <c r="I48" s="86" t="s">
        <v>498</v>
      </c>
      <c r="J48" s="87" t="s">
        <v>498</v>
      </c>
      <c r="K48" s="87" t="s">
        <v>498</v>
      </c>
      <c r="L48" s="87" t="s">
        <v>498</v>
      </c>
      <c r="M48" s="88" t="s">
        <v>498</v>
      </c>
    </row>
    <row r="49" spans="2:13" ht="27.75" customHeight="1" x14ac:dyDescent="0.15">
      <c r="B49" s="1246"/>
      <c r="C49" s="1247"/>
      <c r="D49" s="85"/>
      <c r="E49" s="1250" t="s">
        <v>33</v>
      </c>
      <c r="F49" s="1250"/>
      <c r="G49" s="1250"/>
      <c r="H49" s="1251"/>
      <c r="I49" s="86" t="s">
        <v>498</v>
      </c>
      <c r="J49" s="87" t="s">
        <v>498</v>
      </c>
      <c r="K49" s="87" t="s">
        <v>498</v>
      </c>
      <c r="L49" s="87" t="s">
        <v>498</v>
      </c>
      <c r="M49" s="88" t="s">
        <v>498</v>
      </c>
    </row>
    <row r="50" spans="2:13" ht="27.75" customHeight="1" x14ac:dyDescent="0.15">
      <c r="B50" s="1255" t="s">
        <v>34</v>
      </c>
      <c r="C50" s="1256"/>
      <c r="D50" s="91"/>
      <c r="E50" s="1250" t="s">
        <v>35</v>
      </c>
      <c r="F50" s="1250"/>
      <c r="G50" s="1250"/>
      <c r="H50" s="1251"/>
      <c r="I50" s="86">
        <v>3628</v>
      </c>
      <c r="J50" s="87">
        <v>3571</v>
      </c>
      <c r="K50" s="87">
        <v>3988</v>
      </c>
      <c r="L50" s="87">
        <v>4201</v>
      </c>
      <c r="M50" s="88">
        <v>4389</v>
      </c>
    </row>
    <row r="51" spans="2:13" ht="27.75" customHeight="1" x14ac:dyDescent="0.15">
      <c r="B51" s="1244"/>
      <c r="C51" s="1245"/>
      <c r="D51" s="85"/>
      <c r="E51" s="1250" t="s">
        <v>36</v>
      </c>
      <c r="F51" s="1250"/>
      <c r="G51" s="1250"/>
      <c r="H51" s="1251"/>
      <c r="I51" s="86">
        <v>111</v>
      </c>
      <c r="J51" s="87">
        <v>95</v>
      </c>
      <c r="K51" s="87">
        <v>58</v>
      </c>
      <c r="L51" s="87">
        <v>39</v>
      </c>
      <c r="M51" s="88">
        <v>35</v>
      </c>
    </row>
    <row r="52" spans="2:13" ht="27.75" customHeight="1" x14ac:dyDescent="0.15">
      <c r="B52" s="1246"/>
      <c r="C52" s="1247"/>
      <c r="D52" s="85"/>
      <c r="E52" s="1250" t="s">
        <v>37</v>
      </c>
      <c r="F52" s="1250"/>
      <c r="G52" s="1250"/>
      <c r="H52" s="1251"/>
      <c r="I52" s="86">
        <v>8790</v>
      </c>
      <c r="J52" s="87">
        <v>8972</v>
      </c>
      <c r="K52" s="87">
        <v>8965</v>
      </c>
      <c r="L52" s="87">
        <v>8807</v>
      </c>
      <c r="M52" s="88">
        <v>9024</v>
      </c>
    </row>
    <row r="53" spans="2:13" ht="27.75" customHeight="1" thickBot="1" x14ac:dyDescent="0.2">
      <c r="B53" s="1257" t="s">
        <v>38</v>
      </c>
      <c r="C53" s="1258"/>
      <c r="D53" s="92"/>
      <c r="E53" s="1259" t="s">
        <v>39</v>
      </c>
      <c r="F53" s="1259"/>
      <c r="G53" s="1259"/>
      <c r="H53" s="1260"/>
      <c r="I53" s="93">
        <v>4483</v>
      </c>
      <c r="J53" s="94">
        <v>3953</v>
      </c>
      <c r="K53" s="94">
        <v>3161</v>
      </c>
      <c r="L53" s="94">
        <v>2712</v>
      </c>
      <c r="M53" s="95">
        <v>2520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3+4OVuZX0W9/DMEIcV8JcmqsQ11BRBe7WbeCrJ0oEd06K0sa+5ygkPjyAbgZ90rd7h4ADEz/+ZSHGv8AoC7Dw==" saltValue="pCxRxPwGANFBOZiG/Oiq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2293</v>
      </c>
      <c r="G55" s="107">
        <v>2295</v>
      </c>
      <c r="H55" s="108">
        <v>2472</v>
      </c>
    </row>
    <row r="56" spans="2:8" ht="52.5" customHeight="1" x14ac:dyDescent="0.15">
      <c r="B56" s="109"/>
      <c r="C56" s="1271" t="s">
        <v>43</v>
      </c>
      <c r="D56" s="1271"/>
      <c r="E56" s="1272"/>
      <c r="F56" s="110" t="s">
        <v>498</v>
      </c>
      <c r="G56" s="110" t="s">
        <v>498</v>
      </c>
      <c r="H56" s="111" t="s">
        <v>498</v>
      </c>
    </row>
    <row r="57" spans="2:8" ht="53.25" customHeight="1" x14ac:dyDescent="0.15">
      <c r="B57" s="109"/>
      <c r="C57" s="1273" t="s">
        <v>44</v>
      </c>
      <c r="D57" s="1273"/>
      <c r="E57" s="1274"/>
      <c r="F57" s="112">
        <v>2290</v>
      </c>
      <c r="G57" s="112">
        <v>2563</v>
      </c>
      <c r="H57" s="113">
        <v>2470</v>
      </c>
    </row>
    <row r="58" spans="2:8" ht="45.75" customHeight="1" x14ac:dyDescent="0.15">
      <c r="B58" s="114"/>
      <c r="C58" s="1261" t="s">
        <v>565</v>
      </c>
      <c r="D58" s="1262"/>
      <c r="E58" s="1263"/>
      <c r="F58" s="115">
        <v>996</v>
      </c>
      <c r="G58" s="115">
        <v>996</v>
      </c>
      <c r="H58" s="116">
        <v>952</v>
      </c>
    </row>
    <row r="59" spans="2:8" ht="45.75" customHeight="1" x14ac:dyDescent="0.15">
      <c r="B59" s="114"/>
      <c r="C59" s="1261" t="s">
        <v>566</v>
      </c>
      <c r="D59" s="1262"/>
      <c r="E59" s="1263"/>
      <c r="F59" s="115">
        <v>643</v>
      </c>
      <c r="G59" s="115">
        <v>967</v>
      </c>
      <c r="H59" s="116">
        <v>945</v>
      </c>
    </row>
    <row r="60" spans="2:8" ht="45.75" customHeight="1" x14ac:dyDescent="0.15">
      <c r="B60" s="114"/>
      <c r="C60" s="1261" t="s">
        <v>567</v>
      </c>
      <c r="D60" s="1262"/>
      <c r="E60" s="1263"/>
      <c r="F60" s="115">
        <v>461</v>
      </c>
      <c r="G60" s="115">
        <v>404</v>
      </c>
      <c r="H60" s="116">
        <v>364</v>
      </c>
    </row>
    <row r="61" spans="2:8" ht="45.75" customHeight="1" x14ac:dyDescent="0.15">
      <c r="B61" s="114"/>
      <c r="C61" s="1261" t="s">
        <v>568</v>
      </c>
      <c r="D61" s="1262"/>
      <c r="E61" s="1263"/>
      <c r="F61" s="115">
        <v>112</v>
      </c>
      <c r="G61" s="115">
        <v>112</v>
      </c>
      <c r="H61" s="116">
        <v>112</v>
      </c>
    </row>
    <row r="62" spans="2:8" ht="45.75" customHeight="1" thickBot="1" x14ac:dyDescent="0.2">
      <c r="B62" s="117"/>
      <c r="C62" s="1264" t="s">
        <v>569</v>
      </c>
      <c r="D62" s="1265"/>
      <c r="E62" s="1266"/>
      <c r="F62" s="118">
        <v>8</v>
      </c>
      <c r="G62" s="118">
        <v>15</v>
      </c>
      <c r="H62" s="119">
        <v>26</v>
      </c>
    </row>
    <row r="63" spans="2:8" ht="52.5" customHeight="1" thickBot="1" x14ac:dyDescent="0.2">
      <c r="B63" s="120"/>
      <c r="C63" s="1267" t="s">
        <v>45</v>
      </c>
      <c r="D63" s="1267"/>
      <c r="E63" s="1268"/>
      <c r="F63" s="121">
        <v>4583</v>
      </c>
      <c r="G63" s="121">
        <v>4859</v>
      </c>
      <c r="H63" s="122">
        <v>4942</v>
      </c>
    </row>
    <row r="64" spans="2:8" ht="15" customHeight="1" x14ac:dyDescent="0.15"/>
    <row r="65" ht="0" hidden="1" customHeight="1" x14ac:dyDescent="0.15"/>
    <row r="66" ht="0" hidden="1" customHeight="1" x14ac:dyDescent="0.15"/>
  </sheetData>
  <sheetProtection algorithmName="SHA-512" hashValue="TA5rOkFM5ik3KBYukA7ZnyluI5US7YYLa7BqNaHi3LWBsB2Yd106MANXzYGkZLCQrixB1sqKqYcHjhu3F1TKNw==" saltValue="NRMOZl0hVu/RHdaJriKJ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Normal="100" zoomScaleSheetLayoutView="55" workbookViewId="0">
      <selection activeCell="AC1" sqref="AC1:AC104857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573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540</v>
      </c>
      <c r="BQ50" s="1280"/>
      <c r="BR50" s="1280"/>
      <c r="BS50" s="1280"/>
      <c r="BT50" s="1280"/>
      <c r="BU50" s="1280"/>
      <c r="BV50" s="1280"/>
      <c r="BW50" s="1280"/>
      <c r="BX50" s="1280" t="s">
        <v>541</v>
      </c>
      <c r="BY50" s="1280"/>
      <c r="BZ50" s="1280"/>
      <c r="CA50" s="1280"/>
      <c r="CB50" s="1280"/>
      <c r="CC50" s="1280"/>
      <c r="CD50" s="1280"/>
      <c r="CE50" s="1280"/>
      <c r="CF50" s="1280" t="s">
        <v>542</v>
      </c>
      <c r="CG50" s="1280"/>
      <c r="CH50" s="1280"/>
      <c r="CI50" s="1280"/>
      <c r="CJ50" s="1280"/>
      <c r="CK50" s="1280"/>
      <c r="CL50" s="1280"/>
      <c r="CM50" s="1280"/>
      <c r="CN50" s="1280" t="s">
        <v>543</v>
      </c>
      <c r="CO50" s="1280"/>
      <c r="CP50" s="1280"/>
      <c r="CQ50" s="1280"/>
      <c r="CR50" s="1280"/>
      <c r="CS50" s="1280"/>
      <c r="CT50" s="1280"/>
      <c r="CU50" s="1280"/>
      <c r="CV50" s="1280" t="s">
        <v>544</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575</v>
      </c>
      <c r="AO51" s="1278"/>
      <c r="AP51" s="1278"/>
      <c r="AQ51" s="1278"/>
      <c r="AR51" s="1278"/>
      <c r="AS51" s="1278"/>
      <c r="AT51" s="1278"/>
      <c r="AU51" s="1278"/>
      <c r="AV51" s="1278"/>
      <c r="AW51" s="1278"/>
      <c r="AX51" s="1278"/>
      <c r="AY51" s="1278"/>
      <c r="AZ51" s="1278"/>
      <c r="BA51" s="1278"/>
      <c r="BB51" s="1278" t="s">
        <v>576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65.5</v>
      </c>
      <c r="CG51" s="1275"/>
      <c r="CH51" s="1275"/>
      <c r="CI51" s="1275"/>
      <c r="CJ51" s="1275"/>
      <c r="CK51" s="1275"/>
      <c r="CL51" s="1275"/>
      <c r="CM51" s="1275"/>
      <c r="CN51" s="1275">
        <v>57.6</v>
      </c>
      <c r="CO51" s="1275"/>
      <c r="CP51" s="1275"/>
      <c r="CQ51" s="1275"/>
      <c r="CR51" s="1275"/>
      <c r="CS51" s="1275"/>
      <c r="CT51" s="1275"/>
      <c r="CU51" s="1275"/>
      <c r="CV51" s="1275">
        <v>55.2</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41.2</v>
      </c>
      <c r="CG53" s="1275"/>
      <c r="CH53" s="1275"/>
      <c r="CI53" s="1275"/>
      <c r="CJ53" s="1275"/>
      <c r="CK53" s="1275"/>
      <c r="CL53" s="1275"/>
      <c r="CM53" s="1275"/>
      <c r="CN53" s="1275">
        <v>43</v>
      </c>
      <c r="CO53" s="1275"/>
      <c r="CP53" s="1275"/>
      <c r="CQ53" s="1275"/>
      <c r="CR53" s="1275"/>
      <c r="CS53" s="1275"/>
      <c r="CT53" s="1275"/>
      <c r="CU53" s="1275"/>
      <c r="CV53" s="1275">
        <v>44.9</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578</v>
      </c>
      <c r="AO55" s="1280"/>
      <c r="AP55" s="1280"/>
      <c r="AQ55" s="1280"/>
      <c r="AR55" s="1280"/>
      <c r="AS55" s="1280"/>
      <c r="AT55" s="1280"/>
      <c r="AU55" s="1280"/>
      <c r="AV55" s="1280"/>
      <c r="AW55" s="1280"/>
      <c r="AX55" s="1280"/>
      <c r="AY55" s="1280"/>
      <c r="AZ55" s="1280"/>
      <c r="BA55" s="1280"/>
      <c r="BB55" s="1278" t="s">
        <v>579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20.2</v>
      </c>
      <c r="CG55" s="1275"/>
      <c r="CH55" s="1275"/>
      <c r="CI55" s="1275"/>
      <c r="CJ55" s="1275"/>
      <c r="CK55" s="1275"/>
      <c r="CL55" s="1275"/>
      <c r="CM55" s="1275"/>
      <c r="CN55" s="1275">
        <v>38.5</v>
      </c>
      <c r="CO55" s="1275"/>
      <c r="CP55" s="1275"/>
      <c r="CQ55" s="1275"/>
      <c r="CR55" s="1275"/>
      <c r="CS55" s="1275"/>
      <c r="CT55" s="1275"/>
      <c r="CU55" s="1275"/>
      <c r="CV55" s="1275">
        <v>32.799999999999997</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57.6</v>
      </c>
      <c r="CO57" s="1275"/>
      <c r="CP57" s="1275"/>
      <c r="CQ57" s="1275"/>
      <c r="CR57" s="1275"/>
      <c r="CS57" s="1275"/>
      <c r="CT57" s="1275"/>
      <c r="CU57" s="1275"/>
      <c r="CV57" s="1275">
        <v>59.3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540</v>
      </c>
      <c r="BQ72" s="1280"/>
      <c r="BR72" s="1280"/>
      <c r="BS72" s="1280"/>
      <c r="BT72" s="1280"/>
      <c r="BU72" s="1280"/>
      <c r="BV72" s="1280"/>
      <c r="BW72" s="1280"/>
      <c r="BX72" s="1280" t="s">
        <v>541</v>
      </c>
      <c r="BY72" s="1280"/>
      <c r="BZ72" s="1280"/>
      <c r="CA72" s="1280"/>
      <c r="CB72" s="1280"/>
      <c r="CC72" s="1280"/>
      <c r="CD72" s="1280"/>
      <c r="CE72" s="1280"/>
      <c r="CF72" s="1280" t="s">
        <v>542</v>
      </c>
      <c r="CG72" s="1280"/>
      <c r="CH72" s="1280"/>
      <c r="CI72" s="1280"/>
      <c r="CJ72" s="1280"/>
      <c r="CK72" s="1280"/>
      <c r="CL72" s="1280"/>
      <c r="CM72" s="1280"/>
      <c r="CN72" s="1280" t="s">
        <v>543</v>
      </c>
      <c r="CO72" s="1280"/>
      <c r="CP72" s="1280"/>
      <c r="CQ72" s="1280"/>
      <c r="CR72" s="1280"/>
      <c r="CS72" s="1280"/>
      <c r="CT72" s="1280"/>
      <c r="CU72" s="1280"/>
      <c r="CV72" s="1280" t="s">
        <v>544</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575</v>
      </c>
      <c r="AO73" s="1278"/>
      <c r="AP73" s="1278"/>
      <c r="AQ73" s="1278"/>
      <c r="AR73" s="1278"/>
      <c r="AS73" s="1278"/>
      <c r="AT73" s="1278"/>
      <c r="AU73" s="1278"/>
      <c r="AV73" s="1278"/>
      <c r="AW73" s="1278"/>
      <c r="AX73" s="1278"/>
      <c r="AY73" s="1278"/>
      <c r="AZ73" s="1278"/>
      <c r="BA73" s="1278"/>
      <c r="BB73" s="1278" t="s">
        <v>579</v>
      </c>
      <c r="BC73" s="1278"/>
      <c r="BD73" s="1278"/>
      <c r="BE73" s="1278"/>
      <c r="BF73" s="1278"/>
      <c r="BG73" s="1278"/>
      <c r="BH73" s="1278"/>
      <c r="BI73" s="1278"/>
      <c r="BJ73" s="1278"/>
      <c r="BK73" s="1278"/>
      <c r="BL73" s="1278"/>
      <c r="BM73" s="1278"/>
      <c r="BN73" s="1278"/>
      <c r="BO73" s="1278"/>
      <c r="BP73" s="1275">
        <v>93.2</v>
      </c>
      <c r="BQ73" s="1275"/>
      <c r="BR73" s="1275"/>
      <c r="BS73" s="1275"/>
      <c r="BT73" s="1275"/>
      <c r="BU73" s="1275"/>
      <c r="BV73" s="1275"/>
      <c r="BW73" s="1275"/>
      <c r="BX73" s="1275">
        <v>84.6</v>
      </c>
      <c r="BY73" s="1275"/>
      <c r="BZ73" s="1275"/>
      <c r="CA73" s="1275"/>
      <c r="CB73" s="1275"/>
      <c r="CC73" s="1275"/>
      <c r="CD73" s="1275"/>
      <c r="CE73" s="1275"/>
      <c r="CF73" s="1275">
        <v>65.5</v>
      </c>
      <c r="CG73" s="1275"/>
      <c r="CH73" s="1275"/>
      <c r="CI73" s="1275"/>
      <c r="CJ73" s="1275"/>
      <c r="CK73" s="1275"/>
      <c r="CL73" s="1275"/>
      <c r="CM73" s="1275"/>
      <c r="CN73" s="1275">
        <v>57.6</v>
      </c>
      <c r="CO73" s="1275"/>
      <c r="CP73" s="1275"/>
      <c r="CQ73" s="1275"/>
      <c r="CR73" s="1275"/>
      <c r="CS73" s="1275"/>
      <c r="CT73" s="1275"/>
      <c r="CU73" s="1275"/>
      <c r="CV73" s="1275">
        <v>55.2</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582</v>
      </c>
      <c r="BC75" s="1278"/>
      <c r="BD75" s="1278"/>
      <c r="BE75" s="1278"/>
      <c r="BF75" s="1278"/>
      <c r="BG75" s="1278"/>
      <c r="BH75" s="1278"/>
      <c r="BI75" s="1278"/>
      <c r="BJ75" s="1278"/>
      <c r="BK75" s="1278"/>
      <c r="BL75" s="1278"/>
      <c r="BM75" s="1278"/>
      <c r="BN75" s="1278"/>
      <c r="BO75" s="1278"/>
      <c r="BP75" s="1275">
        <v>13.3</v>
      </c>
      <c r="BQ75" s="1275"/>
      <c r="BR75" s="1275"/>
      <c r="BS75" s="1275"/>
      <c r="BT75" s="1275"/>
      <c r="BU75" s="1275"/>
      <c r="BV75" s="1275"/>
      <c r="BW75" s="1275"/>
      <c r="BX75" s="1275">
        <v>12.8</v>
      </c>
      <c r="BY75" s="1275"/>
      <c r="BZ75" s="1275"/>
      <c r="CA75" s="1275"/>
      <c r="CB75" s="1275"/>
      <c r="CC75" s="1275"/>
      <c r="CD75" s="1275"/>
      <c r="CE75" s="1275"/>
      <c r="CF75" s="1275">
        <v>12.4</v>
      </c>
      <c r="CG75" s="1275"/>
      <c r="CH75" s="1275"/>
      <c r="CI75" s="1275"/>
      <c r="CJ75" s="1275"/>
      <c r="CK75" s="1275"/>
      <c r="CL75" s="1275"/>
      <c r="CM75" s="1275"/>
      <c r="CN75" s="1275">
        <v>11.9</v>
      </c>
      <c r="CO75" s="1275"/>
      <c r="CP75" s="1275"/>
      <c r="CQ75" s="1275"/>
      <c r="CR75" s="1275"/>
      <c r="CS75" s="1275"/>
      <c r="CT75" s="1275"/>
      <c r="CU75" s="1275"/>
      <c r="CV75" s="1275">
        <v>11.4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578</v>
      </c>
      <c r="AO77" s="1280"/>
      <c r="AP77" s="1280"/>
      <c r="AQ77" s="1280"/>
      <c r="AR77" s="1280"/>
      <c r="AS77" s="1280"/>
      <c r="AT77" s="1280"/>
      <c r="AU77" s="1280"/>
      <c r="AV77" s="1280"/>
      <c r="AW77" s="1280"/>
      <c r="AX77" s="1280"/>
      <c r="AY77" s="1280"/>
      <c r="AZ77" s="1280"/>
      <c r="BA77" s="1280"/>
      <c r="BB77" s="1278" t="s">
        <v>579</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20.2</v>
      </c>
      <c r="CG77" s="1275"/>
      <c r="CH77" s="1275"/>
      <c r="CI77" s="1275"/>
      <c r="CJ77" s="1275"/>
      <c r="CK77" s="1275"/>
      <c r="CL77" s="1275"/>
      <c r="CM77" s="1275"/>
      <c r="CN77" s="1275">
        <v>38.5</v>
      </c>
      <c r="CO77" s="1275"/>
      <c r="CP77" s="1275"/>
      <c r="CQ77" s="1275"/>
      <c r="CR77" s="1275"/>
      <c r="CS77" s="1275"/>
      <c r="CT77" s="1275"/>
      <c r="CU77" s="1275"/>
      <c r="CV77" s="1275">
        <v>32.799999999999997</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582</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9.3000000000000007</v>
      </c>
      <c r="CG79" s="1275"/>
      <c r="CH79" s="1275"/>
      <c r="CI79" s="1275"/>
      <c r="CJ79" s="1275"/>
      <c r="CK79" s="1275"/>
      <c r="CL79" s="1275"/>
      <c r="CM79" s="1275"/>
      <c r="CN79" s="1275">
        <v>9.1999999999999993</v>
      </c>
      <c r="CO79" s="1275"/>
      <c r="CP79" s="1275"/>
      <c r="CQ79" s="1275"/>
      <c r="CR79" s="1275"/>
      <c r="CS79" s="1275"/>
      <c r="CT79" s="1275"/>
      <c r="CU79" s="1275"/>
      <c r="CV79" s="1275">
        <v>9.1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igShHMyxsFMRZAwJkr4AwIyytZUmpVyab+lr/m1VJiMwTCee1OxL2V6FInxJ78nP3oj25ny+Q+ijNqFDl4yPA==" saltValue="FafLaseN1pCW+SqKuULP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B112" zoomScaleNormal="100" zoomScaleSheetLayoutView="70" workbookViewId="0">
      <selection activeCell="AC1" sqref="AC1:AC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FMilWTpHJ+85yjVg/j0TI7mxDYwkWKGc6i1LZ2k658VGyGTJ335e0LWKCF4eZPoaeplo0IzEJwEQPayrNJBYA==" saltValue="wO4cdwGCMlpevmKX28Gzf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C1" sqref="AC1:AC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YWUmJ03L3CZkLBrtbH6MM+6Hqnn6XpuvlKrccGeXjKyE8JZEkvJid1iPmYidshOz9UN7VmbVvYQCFmy7DrUeQ==" saltValue="6iwbctZgf8o1pKPn5VKuk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95959</v>
      </c>
      <c r="E3" s="141"/>
      <c r="F3" s="142">
        <v>74444</v>
      </c>
      <c r="G3" s="143"/>
      <c r="H3" s="144"/>
    </row>
    <row r="4" spans="1:8" x14ac:dyDescent="0.15">
      <c r="A4" s="145"/>
      <c r="B4" s="146"/>
      <c r="C4" s="147"/>
      <c r="D4" s="148">
        <v>31481</v>
      </c>
      <c r="E4" s="149"/>
      <c r="F4" s="150">
        <v>34175</v>
      </c>
      <c r="G4" s="151"/>
      <c r="H4" s="152"/>
    </row>
    <row r="5" spans="1:8" x14ac:dyDescent="0.15">
      <c r="A5" s="133" t="s">
        <v>532</v>
      </c>
      <c r="B5" s="138"/>
      <c r="C5" s="139"/>
      <c r="D5" s="140">
        <v>99915</v>
      </c>
      <c r="E5" s="141"/>
      <c r="F5" s="142">
        <v>85205</v>
      </c>
      <c r="G5" s="143"/>
      <c r="H5" s="144"/>
    </row>
    <row r="6" spans="1:8" x14ac:dyDescent="0.15">
      <c r="A6" s="145"/>
      <c r="B6" s="146"/>
      <c r="C6" s="147"/>
      <c r="D6" s="148">
        <v>55758</v>
      </c>
      <c r="E6" s="149"/>
      <c r="F6" s="150">
        <v>38847</v>
      </c>
      <c r="G6" s="151"/>
      <c r="H6" s="152"/>
    </row>
    <row r="7" spans="1:8" x14ac:dyDescent="0.15">
      <c r="A7" s="133" t="s">
        <v>533</v>
      </c>
      <c r="B7" s="138"/>
      <c r="C7" s="139"/>
      <c r="D7" s="140">
        <v>83791</v>
      </c>
      <c r="E7" s="141"/>
      <c r="F7" s="142">
        <v>106092</v>
      </c>
      <c r="G7" s="143"/>
      <c r="H7" s="144"/>
    </row>
    <row r="8" spans="1:8" x14ac:dyDescent="0.15">
      <c r="A8" s="145"/>
      <c r="B8" s="146"/>
      <c r="C8" s="147"/>
      <c r="D8" s="148">
        <v>58348</v>
      </c>
      <c r="E8" s="149"/>
      <c r="F8" s="150">
        <v>44299</v>
      </c>
      <c r="G8" s="151"/>
      <c r="H8" s="152"/>
    </row>
    <row r="9" spans="1:8" x14ac:dyDescent="0.15">
      <c r="A9" s="133" t="s">
        <v>534</v>
      </c>
      <c r="B9" s="138"/>
      <c r="C9" s="139"/>
      <c r="D9" s="140">
        <v>74948</v>
      </c>
      <c r="E9" s="141"/>
      <c r="F9" s="142">
        <v>78903</v>
      </c>
      <c r="G9" s="143"/>
      <c r="H9" s="144"/>
    </row>
    <row r="10" spans="1:8" x14ac:dyDescent="0.15">
      <c r="A10" s="145"/>
      <c r="B10" s="146"/>
      <c r="C10" s="147"/>
      <c r="D10" s="148">
        <v>61818</v>
      </c>
      <c r="E10" s="149"/>
      <c r="F10" s="150">
        <v>49201</v>
      </c>
      <c r="G10" s="151"/>
      <c r="H10" s="152"/>
    </row>
    <row r="11" spans="1:8" x14ac:dyDescent="0.15">
      <c r="A11" s="133" t="s">
        <v>535</v>
      </c>
      <c r="B11" s="138"/>
      <c r="C11" s="139"/>
      <c r="D11" s="140">
        <v>113869</v>
      </c>
      <c r="E11" s="141"/>
      <c r="F11" s="142">
        <v>82993</v>
      </c>
      <c r="G11" s="143"/>
      <c r="H11" s="144"/>
    </row>
    <row r="12" spans="1:8" x14ac:dyDescent="0.15">
      <c r="A12" s="145"/>
      <c r="B12" s="146"/>
      <c r="C12" s="153"/>
      <c r="D12" s="148">
        <v>99047</v>
      </c>
      <c r="E12" s="149"/>
      <c r="F12" s="150">
        <v>46787</v>
      </c>
      <c r="G12" s="151"/>
      <c r="H12" s="152"/>
    </row>
    <row r="13" spans="1:8" x14ac:dyDescent="0.15">
      <c r="A13" s="133"/>
      <c r="B13" s="138"/>
      <c r="C13" s="154"/>
      <c r="D13" s="155">
        <v>93696</v>
      </c>
      <c r="E13" s="156"/>
      <c r="F13" s="157">
        <v>85527</v>
      </c>
      <c r="G13" s="158"/>
      <c r="H13" s="144"/>
    </row>
    <row r="14" spans="1:8" x14ac:dyDescent="0.15">
      <c r="A14" s="145"/>
      <c r="B14" s="146"/>
      <c r="C14" s="147"/>
      <c r="D14" s="148">
        <v>61290</v>
      </c>
      <c r="E14" s="149"/>
      <c r="F14" s="150">
        <v>42662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6.98</v>
      </c>
      <c r="C19" s="159">
        <f>ROUND(VALUE(SUBSTITUTE(実質収支比率等に係る経年分析!G$48,"▲","-")),2)</f>
        <v>8.08</v>
      </c>
      <c r="D19" s="159">
        <f>ROUND(VALUE(SUBSTITUTE(実質収支比率等に係る経年分析!H$48,"▲","-")),2)</f>
        <v>7.42</v>
      </c>
      <c r="E19" s="159">
        <f>ROUND(VALUE(SUBSTITUTE(実質収支比率等に係る経年分析!I$48,"▲","-")),2)</f>
        <v>4.8600000000000003</v>
      </c>
      <c r="F19" s="159">
        <f>ROUND(VALUE(SUBSTITUTE(実質収支比率等に係る経年分析!J$48,"▲","-")),2)</f>
        <v>4.91</v>
      </c>
    </row>
    <row r="20" spans="1:11" x14ac:dyDescent="0.15">
      <c r="A20" s="159" t="s">
        <v>49</v>
      </c>
      <c r="B20" s="159">
        <f>ROUND(VALUE(SUBSTITUTE(実質収支比率等に係る経年分析!F$47,"▲","-")),2)</f>
        <v>33.24</v>
      </c>
      <c r="C20" s="159">
        <f>ROUND(VALUE(SUBSTITUTE(実質収支比率等に係る経年分析!G$47,"▲","-")),2)</f>
        <v>33.5</v>
      </c>
      <c r="D20" s="159">
        <f>ROUND(VALUE(SUBSTITUTE(実質収支比率等に係る経年分析!H$47,"▲","-")),2)</f>
        <v>40.659999999999997</v>
      </c>
      <c r="E20" s="159">
        <f>ROUND(VALUE(SUBSTITUTE(実質収支比率等に係る経年分析!I$47,"▲","-")),2)</f>
        <v>41.46</v>
      </c>
      <c r="F20" s="159">
        <f>ROUND(VALUE(SUBSTITUTE(実質収支比率等に係る経年分析!J$47,"▲","-")),2)</f>
        <v>45.91</v>
      </c>
    </row>
    <row r="21" spans="1:11" x14ac:dyDescent="0.15">
      <c r="A21" s="159" t="s">
        <v>50</v>
      </c>
      <c r="B21" s="159">
        <f>IF(ISNUMBER(VALUE(SUBSTITUTE(実質収支比率等に係る経年分析!F$49,"▲","-"))),ROUND(VALUE(SUBSTITUTE(実質収支比率等に係る経年分析!F$49,"▲","-")),2),NA())</f>
        <v>3.09</v>
      </c>
      <c r="C21" s="159">
        <f>IF(ISNUMBER(VALUE(SUBSTITUTE(実質収支比率等に係る経年分析!G$49,"▲","-"))),ROUND(VALUE(SUBSTITUTE(実質収支比率等に係る経年分析!G$49,"▲","-")),2),NA())</f>
        <v>0.63</v>
      </c>
      <c r="D21" s="159">
        <f>IF(ISNUMBER(VALUE(SUBSTITUTE(実質収支比率等に係る経年分析!H$49,"▲","-"))),ROUND(VALUE(SUBSTITUTE(実質収支比率等に係る経年分析!H$49,"▲","-")),2),NA())</f>
        <v>7.74</v>
      </c>
      <c r="E21" s="159">
        <f>IF(ISNUMBER(VALUE(SUBSTITUTE(実質収支比率等に係る経年分析!I$49,"▲","-"))),ROUND(VALUE(SUBSTITUTE(実質収支比率等に係る経年分析!I$49,"▲","-")),2),NA())</f>
        <v>-2.67</v>
      </c>
      <c r="F21" s="159">
        <f>IF(ISNUMBER(VALUE(SUBSTITUTE(実質収支比率等に係る経年分析!J$49,"▲","-"))),ROUND(VALUE(SUBSTITUTE(実質収支比率等に係る経年分析!J$49,"▲","-")),2),NA())</f>
        <v>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国民健康保険特別会計（施設勘定）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0.56000000000000005</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1.47</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4.8499999999999996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774</v>
      </c>
      <c r="E42" s="161"/>
      <c r="F42" s="161"/>
      <c r="G42" s="161">
        <f>'実質公債費比率（分子）の構造'!L$52</f>
        <v>811</v>
      </c>
      <c r="H42" s="161"/>
      <c r="I42" s="161"/>
      <c r="J42" s="161">
        <f>'実質公債費比率（分子）の構造'!M$52</f>
        <v>822</v>
      </c>
      <c r="K42" s="161"/>
      <c r="L42" s="161"/>
      <c r="M42" s="161">
        <f>'実質公債費比率（分子）の構造'!N$52</f>
        <v>839</v>
      </c>
      <c r="N42" s="161"/>
      <c r="O42" s="161"/>
      <c r="P42" s="161">
        <f>'実質公債費比率（分子）の構造'!O$52</f>
        <v>841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52</v>
      </c>
      <c r="C44" s="161"/>
      <c r="D44" s="161"/>
      <c r="E44" s="161">
        <f>'実質公債費比率（分子）の構造'!L$50</f>
        <v>52</v>
      </c>
      <c r="F44" s="161"/>
      <c r="G44" s="161"/>
      <c r="H44" s="161">
        <f>'実質公債費比率（分子）の構造'!M$50</f>
        <v>52</v>
      </c>
      <c r="I44" s="161"/>
      <c r="J44" s="161"/>
      <c r="K44" s="161">
        <f>'実質公債費比率（分子）の構造'!N$50</f>
        <v>52</v>
      </c>
      <c r="L44" s="161"/>
      <c r="M44" s="161"/>
      <c r="N44" s="161">
        <f>'実質公債費比率（分子）の構造'!O$50</f>
        <v>52</v>
      </c>
      <c r="O44" s="161"/>
      <c r="P44" s="161"/>
    </row>
    <row r="45" spans="1:16" x14ac:dyDescent="0.15">
      <c r="A45" s="161" t="s">
        <v>60</v>
      </c>
      <c r="B45" s="161">
        <f>'実質公債費比率（分子）の構造'!K$49</f>
        <v>43</v>
      </c>
      <c r="C45" s="161"/>
      <c r="D45" s="161"/>
      <c r="E45" s="161">
        <f>'実質公債費比率（分子）の構造'!L$49</f>
        <v>45</v>
      </c>
      <c r="F45" s="161"/>
      <c r="G45" s="161"/>
      <c r="H45" s="161">
        <f>'実質公債費比率（分子）の構造'!M$49</f>
        <v>52</v>
      </c>
      <c r="I45" s="161"/>
      <c r="J45" s="161"/>
      <c r="K45" s="161">
        <f>'実質公債費比率（分子）の構造'!N$49</f>
        <v>39</v>
      </c>
      <c r="L45" s="161"/>
      <c r="M45" s="161"/>
      <c r="N45" s="161">
        <f>'実質公債費比率（分子）の構造'!O$49</f>
        <v>40</v>
      </c>
      <c r="O45" s="161"/>
      <c r="P45" s="161"/>
    </row>
    <row r="46" spans="1:16" x14ac:dyDescent="0.15">
      <c r="A46" s="161" t="s">
        <v>61</v>
      </c>
      <c r="B46" s="161">
        <f>'実質公債費比率（分子）の構造'!K$48</f>
        <v>165</v>
      </c>
      <c r="C46" s="161"/>
      <c r="D46" s="161"/>
      <c r="E46" s="161">
        <f>'実質公債費比率（分子）の構造'!L$48</f>
        <v>169</v>
      </c>
      <c r="F46" s="161"/>
      <c r="G46" s="161"/>
      <c r="H46" s="161">
        <f>'実質公債費比率（分子）の構造'!M$48</f>
        <v>178</v>
      </c>
      <c r="I46" s="161"/>
      <c r="J46" s="161"/>
      <c r="K46" s="161">
        <f>'実質公債費比率（分子）の構造'!N$48</f>
        <v>188</v>
      </c>
      <c r="L46" s="161"/>
      <c r="M46" s="161"/>
      <c r="N46" s="161">
        <f>'実質公債費比率（分子）の構造'!O$48</f>
        <v>209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1125</v>
      </c>
      <c r="C49" s="161"/>
      <c r="D49" s="161"/>
      <c r="E49" s="161">
        <f>'実質公債費比率（分子）の構造'!L$45</f>
        <v>1162</v>
      </c>
      <c r="F49" s="161"/>
      <c r="G49" s="161"/>
      <c r="H49" s="161">
        <f>'実質公債費比率（分子）の構造'!M$45</f>
        <v>1089</v>
      </c>
      <c r="I49" s="161"/>
      <c r="J49" s="161"/>
      <c r="K49" s="161">
        <f>'実質公債費比率（分子）の構造'!N$45</f>
        <v>1089</v>
      </c>
      <c r="L49" s="161"/>
      <c r="M49" s="161"/>
      <c r="N49" s="161">
        <f>'実質公債費比率（分子）の構造'!O$45</f>
        <v>1068</v>
      </c>
      <c r="O49" s="161"/>
      <c r="P49" s="161"/>
    </row>
    <row r="50" spans="1:16" x14ac:dyDescent="0.15">
      <c r="A50" s="161" t="s">
        <v>65</v>
      </c>
      <c r="B50" s="161" t="e">
        <f>NA()</f>
        <v>#N/A</v>
      </c>
      <c r="C50" s="161">
        <f>IF(ISNUMBER('実質公債費比率（分子）の構造'!K$53),'実質公債費比率（分子）の構造'!K$53,NA())</f>
        <v>611</v>
      </c>
      <c r="D50" s="161" t="e">
        <f>NA()</f>
        <v>#N/A</v>
      </c>
      <c r="E50" s="161" t="e">
        <f>NA()</f>
        <v>#N/A</v>
      </c>
      <c r="F50" s="161">
        <f>IF(ISNUMBER('実質公債費比率（分子）の構造'!L$53),'実質公債費比率（分子）の構造'!L$53,NA())</f>
        <v>617</v>
      </c>
      <c r="G50" s="161" t="e">
        <f>NA()</f>
        <v>#N/A</v>
      </c>
      <c r="H50" s="161" t="e">
        <f>NA()</f>
        <v>#N/A</v>
      </c>
      <c r="I50" s="161">
        <f>IF(ISNUMBER('実質公債費比率（分子）の構造'!M$53),'実質公債費比率（分子）の構造'!M$53,NA())</f>
        <v>549</v>
      </c>
      <c r="J50" s="161" t="e">
        <f>NA()</f>
        <v>#N/A</v>
      </c>
      <c r="K50" s="161" t="e">
        <f>NA()</f>
        <v>#N/A</v>
      </c>
      <c r="L50" s="161">
        <f>IF(ISNUMBER('実質公債費比率（分子）の構造'!N$53),'実質公債費比率（分子）の構造'!N$53,NA())</f>
        <v>529</v>
      </c>
      <c r="M50" s="161" t="e">
        <f>NA()</f>
        <v>#N/A</v>
      </c>
      <c r="N50" s="161" t="e">
        <f>NA()</f>
        <v>#N/A</v>
      </c>
      <c r="O50" s="161">
        <f>IF(ISNUMBER('実質公債費比率（分子）の構造'!O$53),'実質公債費比率（分子）の構造'!O$53,NA())</f>
        <v>528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8790</v>
      </c>
      <c r="E56" s="160"/>
      <c r="F56" s="160"/>
      <c r="G56" s="160">
        <f>'将来負担比率（分子）の構造'!J$52</f>
        <v>8972</v>
      </c>
      <c r="H56" s="160"/>
      <c r="I56" s="160"/>
      <c r="J56" s="160">
        <f>'将来負担比率（分子）の構造'!K$52</f>
        <v>8965</v>
      </c>
      <c r="K56" s="160"/>
      <c r="L56" s="160"/>
      <c r="M56" s="160">
        <f>'将来負担比率（分子）の構造'!L$52</f>
        <v>8807</v>
      </c>
      <c r="N56" s="160"/>
      <c r="O56" s="160"/>
      <c r="P56" s="160">
        <f>'将来負担比率（分子）の構造'!M$52</f>
        <v>9024</v>
      </c>
    </row>
    <row r="57" spans="1:16" x14ac:dyDescent="0.15">
      <c r="A57" s="160" t="s">
        <v>36</v>
      </c>
      <c r="B57" s="160"/>
      <c r="C57" s="160"/>
      <c r="D57" s="160">
        <f>'将来負担比率（分子）の構造'!I$51</f>
        <v>111</v>
      </c>
      <c r="E57" s="160"/>
      <c r="F57" s="160"/>
      <c r="G57" s="160">
        <f>'将来負担比率（分子）の構造'!J$51</f>
        <v>95</v>
      </c>
      <c r="H57" s="160"/>
      <c r="I57" s="160"/>
      <c r="J57" s="160">
        <f>'将来負担比率（分子）の構造'!K$51</f>
        <v>58</v>
      </c>
      <c r="K57" s="160"/>
      <c r="L57" s="160"/>
      <c r="M57" s="160">
        <f>'将来負担比率（分子）の構造'!L$51</f>
        <v>39</v>
      </c>
      <c r="N57" s="160"/>
      <c r="O57" s="160"/>
      <c r="P57" s="160">
        <f>'将来負担比率（分子）の構造'!M$51</f>
        <v>35</v>
      </c>
    </row>
    <row r="58" spans="1:16" x14ac:dyDescent="0.15">
      <c r="A58" s="160" t="s">
        <v>35</v>
      </c>
      <c r="B58" s="160"/>
      <c r="C58" s="160"/>
      <c r="D58" s="160">
        <f>'将来負担比率（分子）の構造'!I$50</f>
        <v>3628</v>
      </c>
      <c r="E58" s="160"/>
      <c r="F58" s="160"/>
      <c r="G58" s="160">
        <f>'将来負担比率（分子）の構造'!J$50</f>
        <v>3571</v>
      </c>
      <c r="H58" s="160"/>
      <c r="I58" s="160"/>
      <c r="J58" s="160">
        <f>'将来負担比率（分子）の構造'!K$50</f>
        <v>3988</v>
      </c>
      <c r="K58" s="160"/>
      <c r="L58" s="160"/>
      <c r="M58" s="160">
        <f>'将来負担比率（分子）の構造'!L$50</f>
        <v>4201</v>
      </c>
      <c r="N58" s="160"/>
      <c r="O58" s="160"/>
      <c r="P58" s="160">
        <f>'将来負担比率（分子）の構造'!M$50</f>
        <v>4389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25</v>
      </c>
      <c r="C61" s="160"/>
      <c r="D61" s="160"/>
      <c r="E61" s="160">
        <f>'将来負担比率（分子）の構造'!J$46</f>
        <v>8</v>
      </c>
      <c r="F61" s="160"/>
      <c r="G61" s="160"/>
      <c r="H61" s="160">
        <f>'将来負担比率（分子）の構造'!K$46</f>
        <v>9</v>
      </c>
      <c r="I61" s="160"/>
      <c r="J61" s="160"/>
      <c r="K61" s="160" t="str">
        <f>'将来負担比率（分子）の構造'!L$46</f>
        <v>-</v>
      </c>
      <c r="L61" s="160"/>
      <c r="M61" s="160"/>
      <c r="N61" s="160">
        <f>'将来負担比率（分子）の構造'!M$46</f>
        <v>1</v>
      </c>
      <c r="O61" s="160"/>
      <c r="P61" s="160"/>
    </row>
    <row r="62" spans="1:16" x14ac:dyDescent="0.15">
      <c r="A62" s="160" t="s">
        <v>29</v>
      </c>
      <c r="B62" s="160">
        <f>'将来負担比率（分子）の構造'!I$45</f>
        <v>2577</v>
      </c>
      <c r="C62" s="160"/>
      <c r="D62" s="160"/>
      <c r="E62" s="160">
        <f>'将来負担比率（分子）の構造'!J$45</f>
        <v>2434</v>
      </c>
      <c r="F62" s="160"/>
      <c r="G62" s="160"/>
      <c r="H62" s="160">
        <f>'将来負担比率（分子）の構造'!K$45</f>
        <v>2321</v>
      </c>
      <c r="I62" s="160"/>
      <c r="J62" s="160"/>
      <c r="K62" s="160">
        <f>'将来負担比率（分子）の構造'!L$45</f>
        <v>2279</v>
      </c>
      <c r="L62" s="160"/>
      <c r="M62" s="160"/>
      <c r="N62" s="160">
        <f>'将来負担比率（分子）の構造'!M$45</f>
        <v>2222</v>
      </c>
      <c r="O62" s="160"/>
      <c r="P62" s="160"/>
    </row>
    <row r="63" spans="1:16" x14ac:dyDescent="0.15">
      <c r="A63" s="160" t="s">
        <v>28</v>
      </c>
      <c r="B63" s="160">
        <f>'将来負担比率（分子）の構造'!I$44</f>
        <v>343</v>
      </c>
      <c r="C63" s="160"/>
      <c r="D63" s="160"/>
      <c r="E63" s="160">
        <f>'将来負担比率（分子）の構造'!J$44</f>
        <v>362</v>
      </c>
      <c r="F63" s="160"/>
      <c r="G63" s="160"/>
      <c r="H63" s="160">
        <f>'将来負担比率（分子）の構造'!K$44</f>
        <v>325</v>
      </c>
      <c r="I63" s="160"/>
      <c r="J63" s="160"/>
      <c r="K63" s="160">
        <f>'将来負担比率（分子）の構造'!L$44</f>
        <v>277</v>
      </c>
      <c r="L63" s="160"/>
      <c r="M63" s="160"/>
      <c r="N63" s="160">
        <f>'将来負担比率（分子）の構造'!M$44</f>
        <v>232</v>
      </c>
      <c r="O63" s="160"/>
      <c r="P63" s="160"/>
    </row>
    <row r="64" spans="1:16" x14ac:dyDescent="0.15">
      <c r="A64" s="160" t="s">
        <v>27</v>
      </c>
      <c r="B64" s="160">
        <f>'将来負担比率（分子）の構造'!I$43</f>
        <v>3174</v>
      </c>
      <c r="C64" s="160"/>
      <c r="D64" s="160"/>
      <c r="E64" s="160">
        <f>'将来負担比率（分子）の構造'!J$43</f>
        <v>2933</v>
      </c>
      <c r="F64" s="160"/>
      <c r="G64" s="160"/>
      <c r="H64" s="160">
        <f>'将来負担比率（分子）の構造'!K$43</f>
        <v>2831</v>
      </c>
      <c r="I64" s="160"/>
      <c r="J64" s="160"/>
      <c r="K64" s="160">
        <f>'将来負担比率（分子）の構造'!L$43</f>
        <v>2850</v>
      </c>
      <c r="L64" s="160"/>
      <c r="M64" s="160"/>
      <c r="N64" s="160">
        <f>'将来負担比率（分子）の構造'!M$43</f>
        <v>2906</v>
      </c>
      <c r="O64" s="160"/>
      <c r="P64" s="160"/>
    </row>
    <row r="65" spans="1:16" x14ac:dyDescent="0.15">
      <c r="A65" s="160" t="s">
        <v>26</v>
      </c>
      <c r="B65" s="160">
        <f>'将来負担比率（分子）の構造'!I$42</f>
        <v>288</v>
      </c>
      <c r="C65" s="160"/>
      <c r="D65" s="160"/>
      <c r="E65" s="160">
        <f>'将来負担比率（分子）の構造'!J$42</f>
        <v>243</v>
      </c>
      <c r="F65" s="160"/>
      <c r="G65" s="160"/>
      <c r="H65" s="160">
        <f>'将来負担比率（分子）の構造'!K$42</f>
        <v>197</v>
      </c>
      <c r="I65" s="160"/>
      <c r="J65" s="160"/>
      <c r="K65" s="160">
        <f>'将来負担比率（分子）の構造'!L$42</f>
        <v>150</v>
      </c>
      <c r="L65" s="160"/>
      <c r="M65" s="160"/>
      <c r="N65" s="160">
        <f>'将来負担比率（分子）の構造'!M$42</f>
        <v>101</v>
      </c>
      <c r="O65" s="160"/>
      <c r="P65" s="160"/>
    </row>
    <row r="66" spans="1:16" x14ac:dyDescent="0.15">
      <c r="A66" s="160" t="s">
        <v>25</v>
      </c>
      <c r="B66" s="160">
        <f>'将来負担比率（分子）の構造'!I$41</f>
        <v>10604</v>
      </c>
      <c r="C66" s="160"/>
      <c r="D66" s="160"/>
      <c r="E66" s="160">
        <f>'将来負担比率（分子）の構造'!J$41</f>
        <v>10611</v>
      </c>
      <c r="F66" s="160"/>
      <c r="G66" s="160"/>
      <c r="H66" s="160">
        <f>'将来負担比率（分子）の構造'!K$41</f>
        <v>10487</v>
      </c>
      <c r="I66" s="160"/>
      <c r="J66" s="160"/>
      <c r="K66" s="160">
        <f>'将来負担比率（分子）の構造'!L$41</f>
        <v>10203</v>
      </c>
      <c r="L66" s="160"/>
      <c r="M66" s="160"/>
      <c r="N66" s="160">
        <f>'将来負担比率（分子）の構造'!M$41</f>
        <v>10505</v>
      </c>
      <c r="O66" s="160"/>
      <c r="P66" s="160"/>
    </row>
    <row r="67" spans="1:16" x14ac:dyDescent="0.15">
      <c r="A67" s="160" t="s">
        <v>69</v>
      </c>
      <c r="B67" s="160" t="e">
        <f>NA()</f>
        <v>#N/A</v>
      </c>
      <c r="C67" s="160">
        <f>IF(ISNUMBER('将来負担比率（分子）の構造'!I$53), IF('将来負担比率（分子）の構造'!I$53 &lt; 0, 0, '将来負担比率（分子）の構造'!I$53), NA())</f>
        <v>4483</v>
      </c>
      <c r="D67" s="160" t="e">
        <f>NA()</f>
        <v>#N/A</v>
      </c>
      <c r="E67" s="160" t="e">
        <f>NA()</f>
        <v>#N/A</v>
      </c>
      <c r="F67" s="160">
        <f>IF(ISNUMBER('将来負担比率（分子）の構造'!J$53), IF('将来負担比率（分子）の構造'!J$53 &lt; 0, 0, '将来負担比率（分子）の構造'!J$53), NA())</f>
        <v>3953</v>
      </c>
      <c r="G67" s="160" t="e">
        <f>NA()</f>
        <v>#N/A</v>
      </c>
      <c r="H67" s="160" t="e">
        <f>NA()</f>
        <v>#N/A</v>
      </c>
      <c r="I67" s="160">
        <f>IF(ISNUMBER('将来負担比率（分子）の構造'!K$53), IF('将来負担比率（分子）の構造'!K$53 &lt; 0, 0, '将来負担比率（分子）の構造'!K$53), NA())</f>
        <v>3161</v>
      </c>
      <c r="J67" s="160" t="e">
        <f>NA()</f>
        <v>#N/A</v>
      </c>
      <c r="K67" s="160" t="e">
        <f>NA()</f>
        <v>#N/A</v>
      </c>
      <c r="L67" s="160">
        <f>IF(ISNUMBER('将来負担比率（分子）の構造'!L$53), IF('将来負担比率（分子）の構造'!L$53 &lt; 0, 0, '将来負担比率（分子）の構造'!L$53), NA())</f>
        <v>2712</v>
      </c>
      <c r="M67" s="160" t="e">
        <f>NA()</f>
        <v>#N/A</v>
      </c>
      <c r="N67" s="160" t="e">
        <f>NA()</f>
        <v>#N/A</v>
      </c>
      <c r="O67" s="160">
        <f>IF(ISNUMBER('将来負担比率（分子）の構造'!M$53), IF('将来負担比率（分子）の構造'!M$53 &lt; 0, 0, '将来負担比率（分子）の構造'!M$53), NA())</f>
        <v>2520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2293</v>
      </c>
      <c r="C72" s="164">
        <f>基金残高に係る経年分析!G55</f>
        <v>2295</v>
      </c>
      <c r="D72" s="164">
        <f>基金残高に係る経年分析!H55</f>
        <v>2472</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2290</v>
      </c>
      <c r="C74" s="164">
        <f>基金残高に係る経年分析!G57</f>
        <v>2563</v>
      </c>
      <c r="D74" s="164">
        <f>基金残高に係る経年分析!H57</f>
        <v>2470</v>
      </c>
    </row>
  </sheetData>
  <sheetProtection algorithmName="SHA-512" hashValue="RhhckX6OSjMsf4YH2ySPCs46dObevpKl1cuVXnssl7vsxWI/2HTZMne2X5s2Qb6hn1Fdty99n6GOECfVcAu5JQ==" saltValue="G8SF7bLa7ZpHN0ZhZCsQ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1915566</v>
      </c>
      <c r="S5" s="649"/>
      <c r="T5" s="649"/>
      <c r="U5" s="649"/>
      <c r="V5" s="649"/>
      <c r="W5" s="649"/>
      <c r="X5" s="649"/>
      <c r="Y5" s="650"/>
      <c r="Z5" s="651">
        <v>22.4</v>
      </c>
      <c r="AA5" s="651"/>
      <c r="AB5" s="651"/>
      <c r="AC5" s="651"/>
      <c r="AD5" s="652">
        <v>1915566</v>
      </c>
      <c r="AE5" s="652"/>
      <c r="AF5" s="652"/>
      <c r="AG5" s="652"/>
      <c r="AH5" s="652"/>
      <c r="AI5" s="652"/>
      <c r="AJ5" s="652"/>
      <c r="AK5" s="652"/>
      <c r="AL5" s="653">
        <v>36.799999999999997</v>
      </c>
      <c r="AM5" s="654"/>
      <c r="AN5" s="654"/>
      <c r="AO5" s="655"/>
      <c r="AP5" s="645" t="s">
        <v>218</v>
      </c>
      <c r="AQ5" s="646"/>
      <c r="AR5" s="646"/>
      <c r="AS5" s="646"/>
      <c r="AT5" s="646"/>
      <c r="AU5" s="646"/>
      <c r="AV5" s="646"/>
      <c r="AW5" s="646"/>
      <c r="AX5" s="646"/>
      <c r="AY5" s="646"/>
      <c r="AZ5" s="646"/>
      <c r="BA5" s="646"/>
      <c r="BB5" s="646"/>
      <c r="BC5" s="646"/>
      <c r="BD5" s="646"/>
      <c r="BE5" s="646"/>
      <c r="BF5" s="647"/>
      <c r="BG5" s="659">
        <v>1910410</v>
      </c>
      <c r="BH5" s="660"/>
      <c r="BI5" s="660"/>
      <c r="BJ5" s="660"/>
      <c r="BK5" s="660"/>
      <c r="BL5" s="660"/>
      <c r="BM5" s="660"/>
      <c r="BN5" s="661"/>
      <c r="BO5" s="662">
        <v>99.7</v>
      </c>
      <c r="BP5" s="662"/>
      <c r="BQ5" s="662"/>
      <c r="BR5" s="662"/>
      <c r="BS5" s="663">
        <v>27045</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118731</v>
      </c>
      <c r="S6" s="660"/>
      <c r="T6" s="660"/>
      <c r="U6" s="660"/>
      <c r="V6" s="660"/>
      <c r="W6" s="660"/>
      <c r="X6" s="660"/>
      <c r="Y6" s="661"/>
      <c r="Z6" s="662">
        <v>1.4</v>
      </c>
      <c r="AA6" s="662"/>
      <c r="AB6" s="662"/>
      <c r="AC6" s="662"/>
      <c r="AD6" s="663">
        <v>118731</v>
      </c>
      <c r="AE6" s="663"/>
      <c r="AF6" s="663"/>
      <c r="AG6" s="663"/>
      <c r="AH6" s="663"/>
      <c r="AI6" s="663"/>
      <c r="AJ6" s="663"/>
      <c r="AK6" s="663"/>
      <c r="AL6" s="664">
        <v>2.2999999999999998</v>
      </c>
      <c r="AM6" s="665"/>
      <c r="AN6" s="665"/>
      <c r="AO6" s="666"/>
      <c r="AP6" s="656" t="s">
        <v>223</v>
      </c>
      <c r="AQ6" s="657"/>
      <c r="AR6" s="657"/>
      <c r="AS6" s="657"/>
      <c r="AT6" s="657"/>
      <c r="AU6" s="657"/>
      <c r="AV6" s="657"/>
      <c r="AW6" s="657"/>
      <c r="AX6" s="657"/>
      <c r="AY6" s="657"/>
      <c r="AZ6" s="657"/>
      <c r="BA6" s="657"/>
      <c r="BB6" s="657"/>
      <c r="BC6" s="657"/>
      <c r="BD6" s="657"/>
      <c r="BE6" s="657"/>
      <c r="BF6" s="658"/>
      <c r="BG6" s="659">
        <v>1910410</v>
      </c>
      <c r="BH6" s="660"/>
      <c r="BI6" s="660"/>
      <c r="BJ6" s="660"/>
      <c r="BK6" s="660"/>
      <c r="BL6" s="660"/>
      <c r="BM6" s="660"/>
      <c r="BN6" s="661"/>
      <c r="BO6" s="662">
        <v>99.7</v>
      </c>
      <c r="BP6" s="662"/>
      <c r="BQ6" s="662"/>
      <c r="BR6" s="662"/>
      <c r="BS6" s="663">
        <v>27045</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97737</v>
      </c>
      <c r="CS6" s="660"/>
      <c r="CT6" s="660"/>
      <c r="CU6" s="660"/>
      <c r="CV6" s="660"/>
      <c r="CW6" s="660"/>
      <c r="CX6" s="660"/>
      <c r="CY6" s="661"/>
      <c r="CZ6" s="653">
        <v>1.2</v>
      </c>
      <c r="DA6" s="654"/>
      <c r="DB6" s="654"/>
      <c r="DC6" s="673"/>
      <c r="DD6" s="668" t="s">
        <v>123</v>
      </c>
      <c r="DE6" s="660"/>
      <c r="DF6" s="660"/>
      <c r="DG6" s="660"/>
      <c r="DH6" s="660"/>
      <c r="DI6" s="660"/>
      <c r="DJ6" s="660"/>
      <c r="DK6" s="660"/>
      <c r="DL6" s="660"/>
      <c r="DM6" s="660"/>
      <c r="DN6" s="660"/>
      <c r="DO6" s="660"/>
      <c r="DP6" s="661"/>
      <c r="DQ6" s="668">
        <v>97737</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2516</v>
      </c>
      <c r="S7" s="660"/>
      <c r="T7" s="660"/>
      <c r="U7" s="660"/>
      <c r="V7" s="660"/>
      <c r="W7" s="660"/>
      <c r="X7" s="660"/>
      <c r="Y7" s="661"/>
      <c r="Z7" s="662">
        <v>0</v>
      </c>
      <c r="AA7" s="662"/>
      <c r="AB7" s="662"/>
      <c r="AC7" s="662"/>
      <c r="AD7" s="663">
        <v>2516</v>
      </c>
      <c r="AE7" s="663"/>
      <c r="AF7" s="663"/>
      <c r="AG7" s="663"/>
      <c r="AH7" s="663"/>
      <c r="AI7" s="663"/>
      <c r="AJ7" s="663"/>
      <c r="AK7" s="663"/>
      <c r="AL7" s="664">
        <v>0</v>
      </c>
      <c r="AM7" s="665"/>
      <c r="AN7" s="665"/>
      <c r="AO7" s="666"/>
      <c r="AP7" s="656" t="s">
        <v>226</v>
      </c>
      <c r="AQ7" s="657"/>
      <c r="AR7" s="657"/>
      <c r="AS7" s="657"/>
      <c r="AT7" s="657"/>
      <c r="AU7" s="657"/>
      <c r="AV7" s="657"/>
      <c r="AW7" s="657"/>
      <c r="AX7" s="657"/>
      <c r="AY7" s="657"/>
      <c r="AZ7" s="657"/>
      <c r="BA7" s="657"/>
      <c r="BB7" s="657"/>
      <c r="BC7" s="657"/>
      <c r="BD7" s="657"/>
      <c r="BE7" s="657"/>
      <c r="BF7" s="658"/>
      <c r="BG7" s="659">
        <v>723048</v>
      </c>
      <c r="BH7" s="660"/>
      <c r="BI7" s="660"/>
      <c r="BJ7" s="660"/>
      <c r="BK7" s="660"/>
      <c r="BL7" s="660"/>
      <c r="BM7" s="660"/>
      <c r="BN7" s="661"/>
      <c r="BO7" s="662">
        <v>37.700000000000003</v>
      </c>
      <c r="BP7" s="662"/>
      <c r="BQ7" s="662"/>
      <c r="BR7" s="662"/>
      <c r="BS7" s="663">
        <v>27045</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1702123</v>
      </c>
      <c r="CS7" s="660"/>
      <c r="CT7" s="660"/>
      <c r="CU7" s="660"/>
      <c r="CV7" s="660"/>
      <c r="CW7" s="660"/>
      <c r="CX7" s="660"/>
      <c r="CY7" s="661"/>
      <c r="CZ7" s="662">
        <v>20.8</v>
      </c>
      <c r="DA7" s="662"/>
      <c r="DB7" s="662"/>
      <c r="DC7" s="662"/>
      <c r="DD7" s="668">
        <v>472852</v>
      </c>
      <c r="DE7" s="660"/>
      <c r="DF7" s="660"/>
      <c r="DG7" s="660"/>
      <c r="DH7" s="660"/>
      <c r="DI7" s="660"/>
      <c r="DJ7" s="660"/>
      <c r="DK7" s="660"/>
      <c r="DL7" s="660"/>
      <c r="DM7" s="660"/>
      <c r="DN7" s="660"/>
      <c r="DO7" s="660"/>
      <c r="DP7" s="661"/>
      <c r="DQ7" s="668">
        <v>1086702</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6933</v>
      </c>
      <c r="S8" s="660"/>
      <c r="T8" s="660"/>
      <c r="U8" s="660"/>
      <c r="V8" s="660"/>
      <c r="W8" s="660"/>
      <c r="X8" s="660"/>
      <c r="Y8" s="661"/>
      <c r="Z8" s="662">
        <v>0.1</v>
      </c>
      <c r="AA8" s="662"/>
      <c r="AB8" s="662"/>
      <c r="AC8" s="662"/>
      <c r="AD8" s="663">
        <v>6933</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25318</v>
      </c>
      <c r="BH8" s="660"/>
      <c r="BI8" s="660"/>
      <c r="BJ8" s="660"/>
      <c r="BK8" s="660"/>
      <c r="BL8" s="660"/>
      <c r="BM8" s="660"/>
      <c r="BN8" s="661"/>
      <c r="BO8" s="662">
        <v>1.3</v>
      </c>
      <c r="BP8" s="662"/>
      <c r="BQ8" s="662"/>
      <c r="BR8" s="662"/>
      <c r="BS8" s="668" t="s">
        <v>123</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1661406</v>
      </c>
      <c r="CS8" s="660"/>
      <c r="CT8" s="660"/>
      <c r="CU8" s="660"/>
      <c r="CV8" s="660"/>
      <c r="CW8" s="660"/>
      <c r="CX8" s="660"/>
      <c r="CY8" s="661"/>
      <c r="CZ8" s="662">
        <v>20.3</v>
      </c>
      <c r="DA8" s="662"/>
      <c r="DB8" s="662"/>
      <c r="DC8" s="662"/>
      <c r="DD8" s="668">
        <v>40929</v>
      </c>
      <c r="DE8" s="660"/>
      <c r="DF8" s="660"/>
      <c r="DG8" s="660"/>
      <c r="DH8" s="660"/>
      <c r="DI8" s="660"/>
      <c r="DJ8" s="660"/>
      <c r="DK8" s="660"/>
      <c r="DL8" s="660"/>
      <c r="DM8" s="660"/>
      <c r="DN8" s="660"/>
      <c r="DO8" s="660"/>
      <c r="DP8" s="661"/>
      <c r="DQ8" s="668">
        <v>983010</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7071</v>
      </c>
      <c r="S9" s="660"/>
      <c r="T9" s="660"/>
      <c r="U9" s="660"/>
      <c r="V9" s="660"/>
      <c r="W9" s="660"/>
      <c r="X9" s="660"/>
      <c r="Y9" s="661"/>
      <c r="Z9" s="662">
        <v>0.1</v>
      </c>
      <c r="AA9" s="662"/>
      <c r="AB9" s="662"/>
      <c r="AC9" s="662"/>
      <c r="AD9" s="663">
        <v>7071</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524647</v>
      </c>
      <c r="BH9" s="660"/>
      <c r="BI9" s="660"/>
      <c r="BJ9" s="660"/>
      <c r="BK9" s="660"/>
      <c r="BL9" s="660"/>
      <c r="BM9" s="660"/>
      <c r="BN9" s="661"/>
      <c r="BO9" s="662">
        <v>27.4</v>
      </c>
      <c r="BP9" s="662"/>
      <c r="BQ9" s="662"/>
      <c r="BR9" s="662"/>
      <c r="BS9" s="668" t="s">
        <v>123</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486053</v>
      </c>
      <c r="CS9" s="660"/>
      <c r="CT9" s="660"/>
      <c r="CU9" s="660"/>
      <c r="CV9" s="660"/>
      <c r="CW9" s="660"/>
      <c r="CX9" s="660"/>
      <c r="CY9" s="661"/>
      <c r="CZ9" s="662">
        <v>5.9</v>
      </c>
      <c r="DA9" s="662"/>
      <c r="DB9" s="662"/>
      <c r="DC9" s="662"/>
      <c r="DD9" s="668">
        <v>1919</v>
      </c>
      <c r="DE9" s="660"/>
      <c r="DF9" s="660"/>
      <c r="DG9" s="660"/>
      <c r="DH9" s="660"/>
      <c r="DI9" s="660"/>
      <c r="DJ9" s="660"/>
      <c r="DK9" s="660"/>
      <c r="DL9" s="660"/>
      <c r="DM9" s="660"/>
      <c r="DN9" s="660"/>
      <c r="DO9" s="660"/>
      <c r="DP9" s="661"/>
      <c r="DQ9" s="668">
        <v>465287</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36748</v>
      </c>
      <c r="BH10" s="660"/>
      <c r="BI10" s="660"/>
      <c r="BJ10" s="660"/>
      <c r="BK10" s="660"/>
      <c r="BL10" s="660"/>
      <c r="BM10" s="660"/>
      <c r="BN10" s="661"/>
      <c r="BO10" s="662">
        <v>1.9</v>
      </c>
      <c r="BP10" s="662"/>
      <c r="BQ10" s="662"/>
      <c r="BR10" s="662"/>
      <c r="BS10" s="668" t="s">
        <v>123</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1358</v>
      </c>
      <c r="CS10" s="660"/>
      <c r="CT10" s="660"/>
      <c r="CU10" s="660"/>
      <c r="CV10" s="660"/>
      <c r="CW10" s="660"/>
      <c r="CX10" s="660"/>
      <c r="CY10" s="661"/>
      <c r="CZ10" s="662">
        <v>0</v>
      </c>
      <c r="DA10" s="662"/>
      <c r="DB10" s="662"/>
      <c r="DC10" s="662"/>
      <c r="DD10" s="668" t="s">
        <v>123</v>
      </c>
      <c r="DE10" s="660"/>
      <c r="DF10" s="660"/>
      <c r="DG10" s="660"/>
      <c r="DH10" s="660"/>
      <c r="DI10" s="660"/>
      <c r="DJ10" s="660"/>
      <c r="DK10" s="660"/>
      <c r="DL10" s="660"/>
      <c r="DM10" s="660"/>
      <c r="DN10" s="660"/>
      <c r="DO10" s="660"/>
      <c r="DP10" s="661"/>
      <c r="DQ10" s="668">
        <v>1358</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123</v>
      </c>
      <c r="AE11" s="663"/>
      <c r="AF11" s="663"/>
      <c r="AG11" s="663"/>
      <c r="AH11" s="663"/>
      <c r="AI11" s="663"/>
      <c r="AJ11" s="663"/>
      <c r="AK11" s="663"/>
      <c r="AL11" s="664" t="s">
        <v>123</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136335</v>
      </c>
      <c r="BH11" s="660"/>
      <c r="BI11" s="660"/>
      <c r="BJ11" s="660"/>
      <c r="BK11" s="660"/>
      <c r="BL11" s="660"/>
      <c r="BM11" s="660"/>
      <c r="BN11" s="661"/>
      <c r="BO11" s="662">
        <v>7.1</v>
      </c>
      <c r="BP11" s="662"/>
      <c r="BQ11" s="662"/>
      <c r="BR11" s="662"/>
      <c r="BS11" s="668">
        <v>27045</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614181</v>
      </c>
      <c r="CS11" s="660"/>
      <c r="CT11" s="660"/>
      <c r="CU11" s="660"/>
      <c r="CV11" s="660"/>
      <c r="CW11" s="660"/>
      <c r="CX11" s="660"/>
      <c r="CY11" s="661"/>
      <c r="CZ11" s="662">
        <v>7.5</v>
      </c>
      <c r="DA11" s="662"/>
      <c r="DB11" s="662"/>
      <c r="DC11" s="662"/>
      <c r="DD11" s="668">
        <v>152238</v>
      </c>
      <c r="DE11" s="660"/>
      <c r="DF11" s="660"/>
      <c r="DG11" s="660"/>
      <c r="DH11" s="660"/>
      <c r="DI11" s="660"/>
      <c r="DJ11" s="660"/>
      <c r="DK11" s="660"/>
      <c r="DL11" s="660"/>
      <c r="DM11" s="660"/>
      <c r="DN11" s="660"/>
      <c r="DO11" s="660"/>
      <c r="DP11" s="661"/>
      <c r="DQ11" s="668">
        <v>326629</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257436</v>
      </c>
      <c r="S12" s="660"/>
      <c r="T12" s="660"/>
      <c r="U12" s="660"/>
      <c r="V12" s="660"/>
      <c r="W12" s="660"/>
      <c r="X12" s="660"/>
      <c r="Y12" s="661"/>
      <c r="Z12" s="662">
        <v>3</v>
      </c>
      <c r="AA12" s="662"/>
      <c r="AB12" s="662"/>
      <c r="AC12" s="662"/>
      <c r="AD12" s="663">
        <v>257436</v>
      </c>
      <c r="AE12" s="663"/>
      <c r="AF12" s="663"/>
      <c r="AG12" s="663"/>
      <c r="AH12" s="663"/>
      <c r="AI12" s="663"/>
      <c r="AJ12" s="663"/>
      <c r="AK12" s="663"/>
      <c r="AL12" s="664">
        <v>5</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1038986</v>
      </c>
      <c r="BH12" s="660"/>
      <c r="BI12" s="660"/>
      <c r="BJ12" s="660"/>
      <c r="BK12" s="660"/>
      <c r="BL12" s="660"/>
      <c r="BM12" s="660"/>
      <c r="BN12" s="661"/>
      <c r="BO12" s="662">
        <v>54.2</v>
      </c>
      <c r="BP12" s="662"/>
      <c r="BQ12" s="662"/>
      <c r="BR12" s="662"/>
      <c r="BS12" s="668" t="s">
        <v>235</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172632</v>
      </c>
      <c r="CS12" s="660"/>
      <c r="CT12" s="660"/>
      <c r="CU12" s="660"/>
      <c r="CV12" s="660"/>
      <c r="CW12" s="660"/>
      <c r="CX12" s="660"/>
      <c r="CY12" s="661"/>
      <c r="CZ12" s="662">
        <v>2.1</v>
      </c>
      <c r="DA12" s="662"/>
      <c r="DB12" s="662"/>
      <c r="DC12" s="662"/>
      <c r="DD12" s="668">
        <v>22899</v>
      </c>
      <c r="DE12" s="660"/>
      <c r="DF12" s="660"/>
      <c r="DG12" s="660"/>
      <c r="DH12" s="660"/>
      <c r="DI12" s="660"/>
      <c r="DJ12" s="660"/>
      <c r="DK12" s="660"/>
      <c r="DL12" s="660"/>
      <c r="DM12" s="660"/>
      <c r="DN12" s="660"/>
      <c r="DO12" s="660"/>
      <c r="DP12" s="661"/>
      <c r="DQ12" s="668">
        <v>153898</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15495</v>
      </c>
      <c r="S13" s="660"/>
      <c r="T13" s="660"/>
      <c r="U13" s="660"/>
      <c r="V13" s="660"/>
      <c r="W13" s="660"/>
      <c r="X13" s="660"/>
      <c r="Y13" s="661"/>
      <c r="Z13" s="662">
        <v>0.2</v>
      </c>
      <c r="AA13" s="662"/>
      <c r="AB13" s="662"/>
      <c r="AC13" s="662"/>
      <c r="AD13" s="663">
        <v>15495</v>
      </c>
      <c r="AE13" s="663"/>
      <c r="AF13" s="663"/>
      <c r="AG13" s="663"/>
      <c r="AH13" s="663"/>
      <c r="AI13" s="663"/>
      <c r="AJ13" s="663"/>
      <c r="AK13" s="663"/>
      <c r="AL13" s="664">
        <v>0.3</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1013277</v>
      </c>
      <c r="BH13" s="660"/>
      <c r="BI13" s="660"/>
      <c r="BJ13" s="660"/>
      <c r="BK13" s="660"/>
      <c r="BL13" s="660"/>
      <c r="BM13" s="660"/>
      <c r="BN13" s="661"/>
      <c r="BO13" s="662">
        <v>52.9</v>
      </c>
      <c r="BP13" s="662"/>
      <c r="BQ13" s="662"/>
      <c r="BR13" s="662"/>
      <c r="BS13" s="668" t="s">
        <v>123</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689660</v>
      </c>
      <c r="CS13" s="660"/>
      <c r="CT13" s="660"/>
      <c r="CU13" s="660"/>
      <c r="CV13" s="660"/>
      <c r="CW13" s="660"/>
      <c r="CX13" s="660"/>
      <c r="CY13" s="661"/>
      <c r="CZ13" s="662">
        <v>8.4</v>
      </c>
      <c r="DA13" s="662"/>
      <c r="DB13" s="662"/>
      <c r="DC13" s="662"/>
      <c r="DD13" s="668">
        <v>490950</v>
      </c>
      <c r="DE13" s="660"/>
      <c r="DF13" s="660"/>
      <c r="DG13" s="660"/>
      <c r="DH13" s="660"/>
      <c r="DI13" s="660"/>
      <c r="DJ13" s="660"/>
      <c r="DK13" s="660"/>
      <c r="DL13" s="660"/>
      <c r="DM13" s="660"/>
      <c r="DN13" s="660"/>
      <c r="DO13" s="660"/>
      <c r="DP13" s="661"/>
      <c r="DQ13" s="668">
        <v>345732</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235</v>
      </c>
      <c r="AA14" s="662"/>
      <c r="AB14" s="662"/>
      <c r="AC14" s="662"/>
      <c r="AD14" s="663" t="s">
        <v>235</v>
      </c>
      <c r="AE14" s="663"/>
      <c r="AF14" s="663"/>
      <c r="AG14" s="663"/>
      <c r="AH14" s="663"/>
      <c r="AI14" s="663"/>
      <c r="AJ14" s="663"/>
      <c r="AK14" s="663"/>
      <c r="AL14" s="664" t="s">
        <v>123</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58405</v>
      </c>
      <c r="BH14" s="660"/>
      <c r="BI14" s="660"/>
      <c r="BJ14" s="660"/>
      <c r="BK14" s="660"/>
      <c r="BL14" s="660"/>
      <c r="BM14" s="660"/>
      <c r="BN14" s="661"/>
      <c r="BO14" s="662">
        <v>3</v>
      </c>
      <c r="BP14" s="662"/>
      <c r="BQ14" s="662"/>
      <c r="BR14" s="662"/>
      <c r="BS14" s="668" t="s">
        <v>123</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371951</v>
      </c>
      <c r="CS14" s="660"/>
      <c r="CT14" s="660"/>
      <c r="CU14" s="660"/>
      <c r="CV14" s="660"/>
      <c r="CW14" s="660"/>
      <c r="CX14" s="660"/>
      <c r="CY14" s="661"/>
      <c r="CZ14" s="662">
        <v>4.5</v>
      </c>
      <c r="DA14" s="662"/>
      <c r="DB14" s="662"/>
      <c r="DC14" s="662"/>
      <c r="DD14" s="668">
        <v>60529</v>
      </c>
      <c r="DE14" s="660"/>
      <c r="DF14" s="660"/>
      <c r="DG14" s="660"/>
      <c r="DH14" s="660"/>
      <c r="DI14" s="660"/>
      <c r="DJ14" s="660"/>
      <c r="DK14" s="660"/>
      <c r="DL14" s="660"/>
      <c r="DM14" s="660"/>
      <c r="DN14" s="660"/>
      <c r="DO14" s="660"/>
      <c r="DP14" s="661"/>
      <c r="DQ14" s="668">
        <v>319151</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36889</v>
      </c>
      <c r="S15" s="660"/>
      <c r="T15" s="660"/>
      <c r="U15" s="660"/>
      <c r="V15" s="660"/>
      <c r="W15" s="660"/>
      <c r="X15" s="660"/>
      <c r="Y15" s="661"/>
      <c r="Z15" s="662">
        <v>0.4</v>
      </c>
      <c r="AA15" s="662"/>
      <c r="AB15" s="662"/>
      <c r="AC15" s="662"/>
      <c r="AD15" s="663">
        <v>36889</v>
      </c>
      <c r="AE15" s="663"/>
      <c r="AF15" s="663"/>
      <c r="AG15" s="663"/>
      <c r="AH15" s="663"/>
      <c r="AI15" s="663"/>
      <c r="AJ15" s="663"/>
      <c r="AK15" s="663"/>
      <c r="AL15" s="664">
        <v>0.7</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89971</v>
      </c>
      <c r="BH15" s="660"/>
      <c r="BI15" s="660"/>
      <c r="BJ15" s="660"/>
      <c r="BK15" s="660"/>
      <c r="BL15" s="660"/>
      <c r="BM15" s="660"/>
      <c r="BN15" s="661"/>
      <c r="BO15" s="662">
        <v>4.7</v>
      </c>
      <c r="BP15" s="662"/>
      <c r="BQ15" s="662"/>
      <c r="BR15" s="662"/>
      <c r="BS15" s="668" t="s">
        <v>123</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1304654</v>
      </c>
      <c r="CS15" s="660"/>
      <c r="CT15" s="660"/>
      <c r="CU15" s="660"/>
      <c r="CV15" s="660"/>
      <c r="CW15" s="660"/>
      <c r="CX15" s="660"/>
      <c r="CY15" s="661"/>
      <c r="CZ15" s="662">
        <v>15.9</v>
      </c>
      <c r="DA15" s="662"/>
      <c r="DB15" s="662"/>
      <c r="DC15" s="662"/>
      <c r="DD15" s="668">
        <v>376671</v>
      </c>
      <c r="DE15" s="660"/>
      <c r="DF15" s="660"/>
      <c r="DG15" s="660"/>
      <c r="DH15" s="660"/>
      <c r="DI15" s="660"/>
      <c r="DJ15" s="660"/>
      <c r="DK15" s="660"/>
      <c r="DL15" s="660"/>
      <c r="DM15" s="660"/>
      <c r="DN15" s="660"/>
      <c r="DO15" s="660"/>
      <c r="DP15" s="661"/>
      <c r="DQ15" s="668">
        <v>909321</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235</v>
      </c>
      <c r="BP16" s="662"/>
      <c r="BQ16" s="662"/>
      <c r="BR16" s="662"/>
      <c r="BS16" s="668" t="s">
        <v>235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13065</v>
      </c>
      <c r="CS16" s="660"/>
      <c r="CT16" s="660"/>
      <c r="CU16" s="660"/>
      <c r="CV16" s="660"/>
      <c r="CW16" s="660"/>
      <c r="CX16" s="660"/>
      <c r="CY16" s="661"/>
      <c r="CZ16" s="662">
        <v>0.2</v>
      </c>
      <c r="DA16" s="662"/>
      <c r="DB16" s="662"/>
      <c r="DC16" s="662"/>
      <c r="DD16" s="668" t="s">
        <v>123</v>
      </c>
      <c r="DE16" s="660"/>
      <c r="DF16" s="660"/>
      <c r="DG16" s="660"/>
      <c r="DH16" s="660"/>
      <c r="DI16" s="660"/>
      <c r="DJ16" s="660"/>
      <c r="DK16" s="660"/>
      <c r="DL16" s="660"/>
      <c r="DM16" s="660"/>
      <c r="DN16" s="660"/>
      <c r="DO16" s="660"/>
      <c r="DP16" s="661"/>
      <c r="DQ16" s="668">
        <v>5863</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3912</v>
      </c>
      <c r="S17" s="660"/>
      <c r="T17" s="660"/>
      <c r="U17" s="660"/>
      <c r="V17" s="660"/>
      <c r="W17" s="660"/>
      <c r="X17" s="660"/>
      <c r="Y17" s="661"/>
      <c r="Z17" s="662">
        <v>0</v>
      </c>
      <c r="AA17" s="662"/>
      <c r="AB17" s="662"/>
      <c r="AC17" s="662"/>
      <c r="AD17" s="663">
        <v>3912</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1067870</v>
      </c>
      <c r="CS17" s="660"/>
      <c r="CT17" s="660"/>
      <c r="CU17" s="660"/>
      <c r="CV17" s="660"/>
      <c r="CW17" s="660"/>
      <c r="CX17" s="660"/>
      <c r="CY17" s="661"/>
      <c r="CZ17" s="662">
        <v>13.1</v>
      </c>
      <c r="DA17" s="662"/>
      <c r="DB17" s="662"/>
      <c r="DC17" s="662"/>
      <c r="DD17" s="668" t="s">
        <v>123</v>
      </c>
      <c r="DE17" s="660"/>
      <c r="DF17" s="660"/>
      <c r="DG17" s="660"/>
      <c r="DH17" s="660"/>
      <c r="DI17" s="660"/>
      <c r="DJ17" s="660"/>
      <c r="DK17" s="660"/>
      <c r="DL17" s="660"/>
      <c r="DM17" s="660"/>
      <c r="DN17" s="660"/>
      <c r="DO17" s="660"/>
      <c r="DP17" s="661"/>
      <c r="DQ17" s="668">
        <v>1054222</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3019278</v>
      </c>
      <c r="S18" s="660"/>
      <c r="T18" s="660"/>
      <c r="U18" s="660"/>
      <c r="V18" s="660"/>
      <c r="W18" s="660"/>
      <c r="X18" s="660"/>
      <c r="Y18" s="661"/>
      <c r="Z18" s="662">
        <v>35.299999999999997</v>
      </c>
      <c r="AA18" s="662"/>
      <c r="AB18" s="662"/>
      <c r="AC18" s="662"/>
      <c r="AD18" s="663">
        <v>2804632</v>
      </c>
      <c r="AE18" s="663"/>
      <c r="AF18" s="663"/>
      <c r="AG18" s="663"/>
      <c r="AH18" s="663"/>
      <c r="AI18" s="663"/>
      <c r="AJ18" s="663"/>
      <c r="AK18" s="663"/>
      <c r="AL18" s="664">
        <v>53.9</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235</v>
      </c>
      <c r="BP18" s="662"/>
      <c r="BQ18" s="662"/>
      <c r="BR18" s="662"/>
      <c r="BS18" s="668" t="s">
        <v>123</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235</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2804632</v>
      </c>
      <c r="S19" s="660"/>
      <c r="T19" s="660"/>
      <c r="U19" s="660"/>
      <c r="V19" s="660"/>
      <c r="W19" s="660"/>
      <c r="X19" s="660"/>
      <c r="Y19" s="661"/>
      <c r="Z19" s="662">
        <v>32.799999999999997</v>
      </c>
      <c r="AA19" s="662"/>
      <c r="AB19" s="662"/>
      <c r="AC19" s="662"/>
      <c r="AD19" s="663">
        <v>2804632</v>
      </c>
      <c r="AE19" s="663"/>
      <c r="AF19" s="663"/>
      <c r="AG19" s="663"/>
      <c r="AH19" s="663"/>
      <c r="AI19" s="663"/>
      <c r="AJ19" s="663"/>
      <c r="AK19" s="663"/>
      <c r="AL19" s="664">
        <v>53.9</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5156</v>
      </c>
      <c r="BH19" s="660"/>
      <c r="BI19" s="660"/>
      <c r="BJ19" s="660"/>
      <c r="BK19" s="660"/>
      <c r="BL19" s="660"/>
      <c r="BM19" s="660"/>
      <c r="BN19" s="661"/>
      <c r="BO19" s="662">
        <v>0.3</v>
      </c>
      <c r="BP19" s="662"/>
      <c r="BQ19" s="662"/>
      <c r="BR19" s="662"/>
      <c r="BS19" s="668" t="s">
        <v>123</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214605</v>
      </c>
      <c r="S20" s="660"/>
      <c r="T20" s="660"/>
      <c r="U20" s="660"/>
      <c r="V20" s="660"/>
      <c r="W20" s="660"/>
      <c r="X20" s="660"/>
      <c r="Y20" s="661"/>
      <c r="Z20" s="662">
        <v>2.5</v>
      </c>
      <c r="AA20" s="662"/>
      <c r="AB20" s="662"/>
      <c r="AC20" s="662"/>
      <c r="AD20" s="663" t="s">
        <v>123</v>
      </c>
      <c r="AE20" s="663"/>
      <c r="AF20" s="663"/>
      <c r="AG20" s="663"/>
      <c r="AH20" s="663"/>
      <c r="AI20" s="663"/>
      <c r="AJ20" s="663"/>
      <c r="AK20" s="663"/>
      <c r="AL20" s="664" t="s">
        <v>123</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5156</v>
      </c>
      <c r="BH20" s="660"/>
      <c r="BI20" s="660"/>
      <c r="BJ20" s="660"/>
      <c r="BK20" s="660"/>
      <c r="BL20" s="660"/>
      <c r="BM20" s="660"/>
      <c r="BN20" s="661"/>
      <c r="BO20" s="662">
        <v>0.3</v>
      </c>
      <c r="BP20" s="662"/>
      <c r="BQ20" s="662"/>
      <c r="BR20" s="662"/>
      <c r="BS20" s="668" t="s">
        <v>123</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8182690</v>
      </c>
      <c r="CS20" s="660"/>
      <c r="CT20" s="660"/>
      <c r="CU20" s="660"/>
      <c r="CV20" s="660"/>
      <c r="CW20" s="660"/>
      <c r="CX20" s="660"/>
      <c r="CY20" s="661"/>
      <c r="CZ20" s="662">
        <v>100</v>
      </c>
      <c r="DA20" s="662"/>
      <c r="DB20" s="662"/>
      <c r="DC20" s="662"/>
      <c r="DD20" s="668">
        <v>1618987</v>
      </c>
      <c r="DE20" s="660"/>
      <c r="DF20" s="660"/>
      <c r="DG20" s="660"/>
      <c r="DH20" s="660"/>
      <c r="DI20" s="660"/>
      <c r="DJ20" s="660"/>
      <c r="DK20" s="660"/>
      <c r="DL20" s="660"/>
      <c r="DM20" s="660"/>
      <c r="DN20" s="660"/>
      <c r="DO20" s="660"/>
      <c r="DP20" s="661"/>
      <c r="DQ20" s="668">
        <v>5748910</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v>41</v>
      </c>
      <c r="S21" s="660"/>
      <c r="T21" s="660"/>
      <c r="U21" s="660"/>
      <c r="V21" s="660"/>
      <c r="W21" s="660"/>
      <c r="X21" s="660"/>
      <c r="Y21" s="661"/>
      <c r="Z21" s="662">
        <v>0</v>
      </c>
      <c r="AA21" s="662"/>
      <c r="AB21" s="662"/>
      <c r="AC21" s="662"/>
      <c r="AD21" s="663" t="s">
        <v>123</v>
      </c>
      <c r="AE21" s="663"/>
      <c r="AF21" s="663"/>
      <c r="AG21" s="663"/>
      <c r="AH21" s="663"/>
      <c r="AI21" s="663"/>
      <c r="AJ21" s="663"/>
      <c r="AK21" s="663"/>
      <c r="AL21" s="664" t="s">
        <v>235</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5156</v>
      </c>
      <c r="BH21" s="660"/>
      <c r="BI21" s="660"/>
      <c r="BJ21" s="660"/>
      <c r="BK21" s="660"/>
      <c r="BL21" s="660"/>
      <c r="BM21" s="660"/>
      <c r="BN21" s="661"/>
      <c r="BO21" s="662">
        <v>0.3</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5383827</v>
      </c>
      <c r="S22" s="660"/>
      <c r="T22" s="660"/>
      <c r="U22" s="660"/>
      <c r="V22" s="660"/>
      <c r="W22" s="660"/>
      <c r="X22" s="660"/>
      <c r="Y22" s="661"/>
      <c r="Z22" s="662">
        <v>62.9</v>
      </c>
      <c r="AA22" s="662"/>
      <c r="AB22" s="662"/>
      <c r="AC22" s="662"/>
      <c r="AD22" s="663">
        <v>5169181</v>
      </c>
      <c r="AE22" s="663"/>
      <c r="AF22" s="663"/>
      <c r="AG22" s="663"/>
      <c r="AH22" s="663"/>
      <c r="AI22" s="663"/>
      <c r="AJ22" s="663"/>
      <c r="AK22" s="663"/>
      <c r="AL22" s="664">
        <v>99.4</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2570</v>
      </c>
      <c r="S23" s="660"/>
      <c r="T23" s="660"/>
      <c r="U23" s="660"/>
      <c r="V23" s="660"/>
      <c r="W23" s="660"/>
      <c r="X23" s="660"/>
      <c r="Y23" s="661"/>
      <c r="Z23" s="662">
        <v>0</v>
      </c>
      <c r="AA23" s="662"/>
      <c r="AB23" s="662"/>
      <c r="AC23" s="662"/>
      <c r="AD23" s="663">
        <v>2570</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123</v>
      </c>
      <c r="BP23" s="662"/>
      <c r="BQ23" s="662"/>
      <c r="BR23" s="662"/>
      <c r="BS23" s="668" t="s">
        <v>235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168768</v>
      </c>
      <c r="S24" s="660"/>
      <c r="T24" s="660"/>
      <c r="U24" s="660"/>
      <c r="V24" s="660"/>
      <c r="W24" s="660"/>
      <c r="X24" s="660"/>
      <c r="Y24" s="661"/>
      <c r="Z24" s="662">
        <v>2</v>
      </c>
      <c r="AA24" s="662"/>
      <c r="AB24" s="662"/>
      <c r="AC24" s="662"/>
      <c r="AD24" s="663" t="s">
        <v>235</v>
      </c>
      <c r="AE24" s="663"/>
      <c r="AF24" s="663"/>
      <c r="AG24" s="663"/>
      <c r="AH24" s="663"/>
      <c r="AI24" s="663"/>
      <c r="AJ24" s="663"/>
      <c r="AK24" s="663"/>
      <c r="AL24" s="664" t="s">
        <v>235</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3308028</v>
      </c>
      <c r="CS24" s="649"/>
      <c r="CT24" s="649"/>
      <c r="CU24" s="649"/>
      <c r="CV24" s="649"/>
      <c r="CW24" s="649"/>
      <c r="CX24" s="649"/>
      <c r="CY24" s="650"/>
      <c r="CZ24" s="653">
        <v>40.4</v>
      </c>
      <c r="DA24" s="654"/>
      <c r="DB24" s="654"/>
      <c r="DC24" s="673"/>
      <c r="DD24" s="694">
        <v>2728469</v>
      </c>
      <c r="DE24" s="649"/>
      <c r="DF24" s="649"/>
      <c r="DG24" s="649"/>
      <c r="DH24" s="649"/>
      <c r="DI24" s="649"/>
      <c r="DJ24" s="649"/>
      <c r="DK24" s="650"/>
      <c r="DL24" s="694">
        <v>2714755</v>
      </c>
      <c r="DM24" s="649"/>
      <c r="DN24" s="649"/>
      <c r="DO24" s="649"/>
      <c r="DP24" s="649"/>
      <c r="DQ24" s="649"/>
      <c r="DR24" s="649"/>
      <c r="DS24" s="649"/>
      <c r="DT24" s="649"/>
      <c r="DU24" s="649"/>
      <c r="DV24" s="650"/>
      <c r="DW24" s="653">
        <v>49.5</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71795</v>
      </c>
      <c r="S25" s="660"/>
      <c r="T25" s="660"/>
      <c r="U25" s="660"/>
      <c r="V25" s="660"/>
      <c r="W25" s="660"/>
      <c r="X25" s="660"/>
      <c r="Y25" s="661"/>
      <c r="Z25" s="662">
        <v>0.8</v>
      </c>
      <c r="AA25" s="662"/>
      <c r="AB25" s="662"/>
      <c r="AC25" s="662"/>
      <c r="AD25" s="663">
        <v>1973</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235</v>
      </c>
      <c r="BP25" s="662"/>
      <c r="BQ25" s="662"/>
      <c r="BR25" s="662"/>
      <c r="BS25" s="668" t="s">
        <v>235</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1473127</v>
      </c>
      <c r="CS25" s="695"/>
      <c r="CT25" s="695"/>
      <c r="CU25" s="695"/>
      <c r="CV25" s="695"/>
      <c r="CW25" s="695"/>
      <c r="CX25" s="695"/>
      <c r="CY25" s="696"/>
      <c r="CZ25" s="664">
        <v>18</v>
      </c>
      <c r="DA25" s="692"/>
      <c r="DB25" s="692"/>
      <c r="DC25" s="697"/>
      <c r="DD25" s="668">
        <v>1428141</v>
      </c>
      <c r="DE25" s="695"/>
      <c r="DF25" s="695"/>
      <c r="DG25" s="695"/>
      <c r="DH25" s="695"/>
      <c r="DI25" s="695"/>
      <c r="DJ25" s="695"/>
      <c r="DK25" s="696"/>
      <c r="DL25" s="668">
        <v>1414428</v>
      </c>
      <c r="DM25" s="695"/>
      <c r="DN25" s="695"/>
      <c r="DO25" s="695"/>
      <c r="DP25" s="695"/>
      <c r="DQ25" s="695"/>
      <c r="DR25" s="695"/>
      <c r="DS25" s="695"/>
      <c r="DT25" s="695"/>
      <c r="DU25" s="695"/>
      <c r="DV25" s="696"/>
      <c r="DW25" s="664">
        <v>25.8</v>
      </c>
      <c r="DX25" s="692"/>
      <c r="DY25" s="692"/>
      <c r="DZ25" s="692"/>
      <c r="EA25" s="692"/>
      <c r="EB25" s="692"/>
      <c r="EC25" s="693"/>
    </row>
    <row r="26" spans="2:133" ht="11.25" customHeight="1" x14ac:dyDescent="0.15">
      <c r="B26" s="656" t="s">
        <v>286</v>
      </c>
      <c r="C26" s="657"/>
      <c r="D26" s="657"/>
      <c r="E26" s="657"/>
      <c r="F26" s="657"/>
      <c r="G26" s="657"/>
      <c r="H26" s="657"/>
      <c r="I26" s="657"/>
      <c r="J26" s="657"/>
      <c r="K26" s="657"/>
      <c r="L26" s="657"/>
      <c r="M26" s="657"/>
      <c r="N26" s="657"/>
      <c r="O26" s="657"/>
      <c r="P26" s="657"/>
      <c r="Q26" s="658"/>
      <c r="R26" s="659">
        <v>10120</v>
      </c>
      <c r="S26" s="660"/>
      <c r="T26" s="660"/>
      <c r="U26" s="660"/>
      <c r="V26" s="660"/>
      <c r="W26" s="660"/>
      <c r="X26" s="660"/>
      <c r="Y26" s="661"/>
      <c r="Z26" s="662">
        <v>0.1</v>
      </c>
      <c r="AA26" s="662"/>
      <c r="AB26" s="662"/>
      <c r="AC26" s="662"/>
      <c r="AD26" s="663" t="s">
        <v>123</v>
      </c>
      <c r="AE26" s="663"/>
      <c r="AF26" s="663"/>
      <c r="AG26" s="663"/>
      <c r="AH26" s="663"/>
      <c r="AI26" s="663"/>
      <c r="AJ26" s="663"/>
      <c r="AK26" s="663"/>
      <c r="AL26" s="664" t="s">
        <v>123</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927530</v>
      </c>
      <c r="CS26" s="660"/>
      <c r="CT26" s="660"/>
      <c r="CU26" s="660"/>
      <c r="CV26" s="660"/>
      <c r="CW26" s="660"/>
      <c r="CX26" s="660"/>
      <c r="CY26" s="661"/>
      <c r="CZ26" s="664">
        <v>11.3</v>
      </c>
      <c r="DA26" s="692"/>
      <c r="DB26" s="692"/>
      <c r="DC26" s="697"/>
      <c r="DD26" s="668">
        <v>889416</v>
      </c>
      <c r="DE26" s="660"/>
      <c r="DF26" s="660"/>
      <c r="DG26" s="660"/>
      <c r="DH26" s="660"/>
      <c r="DI26" s="660"/>
      <c r="DJ26" s="660"/>
      <c r="DK26" s="661"/>
      <c r="DL26" s="668" t="s">
        <v>123</v>
      </c>
      <c r="DM26" s="660"/>
      <c r="DN26" s="660"/>
      <c r="DO26" s="660"/>
      <c r="DP26" s="660"/>
      <c r="DQ26" s="660"/>
      <c r="DR26" s="660"/>
      <c r="DS26" s="660"/>
      <c r="DT26" s="660"/>
      <c r="DU26" s="660"/>
      <c r="DV26" s="661"/>
      <c r="DW26" s="664" t="s">
        <v>235</v>
      </c>
      <c r="DX26" s="692"/>
      <c r="DY26" s="692"/>
      <c r="DZ26" s="692"/>
      <c r="EA26" s="692"/>
      <c r="EB26" s="692"/>
      <c r="EC26" s="693"/>
    </row>
    <row r="27" spans="2:133" ht="11.25" customHeight="1" x14ac:dyDescent="0.15">
      <c r="B27" s="656" t="s">
        <v>289</v>
      </c>
      <c r="C27" s="657"/>
      <c r="D27" s="657"/>
      <c r="E27" s="657"/>
      <c r="F27" s="657"/>
      <c r="G27" s="657"/>
      <c r="H27" s="657"/>
      <c r="I27" s="657"/>
      <c r="J27" s="657"/>
      <c r="K27" s="657"/>
      <c r="L27" s="657"/>
      <c r="M27" s="657"/>
      <c r="N27" s="657"/>
      <c r="O27" s="657"/>
      <c r="P27" s="657"/>
      <c r="Q27" s="658"/>
      <c r="R27" s="659">
        <v>426490</v>
      </c>
      <c r="S27" s="660"/>
      <c r="T27" s="660"/>
      <c r="U27" s="660"/>
      <c r="V27" s="660"/>
      <c r="W27" s="660"/>
      <c r="X27" s="660"/>
      <c r="Y27" s="661"/>
      <c r="Z27" s="662">
        <v>5</v>
      </c>
      <c r="AA27" s="662"/>
      <c r="AB27" s="662"/>
      <c r="AC27" s="662"/>
      <c r="AD27" s="663" t="s">
        <v>235</v>
      </c>
      <c r="AE27" s="663"/>
      <c r="AF27" s="663"/>
      <c r="AG27" s="663"/>
      <c r="AH27" s="663"/>
      <c r="AI27" s="663"/>
      <c r="AJ27" s="663"/>
      <c r="AK27" s="663"/>
      <c r="AL27" s="664" t="s">
        <v>123</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1915566</v>
      </c>
      <c r="BH27" s="660"/>
      <c r="BI27" s="660"/>
      <c r="BJ27" s="660"/>
      <c r="BK27" s="660"/>
      <c r="BL27" s="660"/>
      <c r="BM27" s="660"/>
      <c r="BN27" s="661"/>
      <c r="BO27" s="662">
        <v>100</v>
      </c>
      <c r="BP27" s="662"/>
      <c r="BQ27" s="662"/>
      <c r="BR27" s="662"/>
      <c r="BS27" s="668">
        <v>27045</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767031</v>
      </c>
      <c r="CS27" s="695"/>
      <c r="CT27" s="695"/>
      <c r="CU27" s="695"/>
      <c r="CV27" s="695"/>
      <c r="CW27" s="695"/>
      <c r="CX27" s="695"/>
      <c r="CY27" s="696"/>
      <c r="CZ27" s="664">
        <v>9.4</v>
      </c>
      <c r="DA27" s="692"/>
      <c r="DB27" s="692"/>
      <c r="DC27" s="697"/>
      <c r="DD27" s="668">
        <v>246106</v>
      </c>
      <c r="DE27" s="695"/>
      <c r="DF27" s="695"/>
      <c r="DG27" s="695"/>
      <c r="DH27" s="695"/>
      <c r="DI27" s="695"/>
      <c r="DJ27" s="695"/>
      <c r="DK27" s="696"/>
      <c r="DL27" s="668">
        <v>246105</v>
      </c>
      <c r="DM27" s="695"/>
      <c r="DN27" s="695"/>
      <c r="DO27" s="695"/>
      <c r="DP27" s="695"/>
      <c r="DQ27" s="695"/>
      <c r="DR27" s="695"/>
      <c r="DS27" s="695"/>
      <c r="DT27" s="695"/>
      <c r="DU27" s="695"/>
      <c r="DV27" s="696"/>
      <c r="DW27" s="664">
        <v>4.5</v>
      </c>
      <c r="DX27" s="692"/>
      <c r="DY27" s="692"/>
      <c r="DZ27" s="692"/>
      <c r="EA27" s="692"/>
      <c r="EB27" s="692"/>
      <c r="EC27" s="693"/>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235</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1067870</v>
      </c>
      <c r="CS28" s="660"/>
      <c r="CT28" s="660"/>
      <c r="CU28" s="660"/>
      <c r="CV28" s="660"/>
      <c r="CW28" s="660"/>
      <c r="CX28" s="660"/>
      <c r="CY28" s="661"/>
      <c r="CZ28" s="664">
        <v>13.1</v>
      </c>
      <c r="DA28" s="692"/>
      <c r="DB28" s="692"/>
      <c r="DC28" s="697"/>
      <c r="DD28" s="668">
        <v>1054222</v>
      </c>
      <c r="DE28" s="660"/>
      <c r="DF28" s="660"/>
      <c r="DG28" s="660"/>
      <c r="DH28" s="660"/>
      <c r="DI28" s="660"/>
      <c r="DJ28" s="660"/>
      <c r="DK28" s="661"/>
      <c r="DL28" s="668">
        <v>1054222</v>
      </c>
      <c r="DM28" s="660"/>
      <c r="DN28" s="660"/>
      <c r="DO28" s="660"/>
      <c r="DP28" s="660"/>
      <c r="DQ28" s="660"/>
      <c r="DR28" s="660"/>
      <c r="DS28" s="660"/>
      <c r="DT28" s="660"/>
      <c r="DU28" s="660"/>
      <c r="DV28" s="661"/>
      <c r="DW28" s="664">
        <v>19.2</v>
      </c>
      <c r="DX28" s="692"/>
      <c r="DY28" s="692"/>
      <c r="DZ28" s="692"/>
      <c r="EA28" s="692"/>
      <c r="EB28" s="692"/>
      <c r="EC28" s="693"/>
    </row>
    <row r="29" spans="2:133" ht="11.25" customHeight="1" x14ac:dyDescent="0.15">
      <c r="B29" s="656" t="s">
        <v>294</v>
      </c>
      <c r="C29" s="657"/>
      <c r="D29" s="657"/>
      <c r="E29" s="657"/>
      <c r="F29" s="657"/>
      <c r="G29" s="657"/>
      <c r="H29" s="657"/>
      <c r="I29" s="657"/>
      <c r="J29" s="657"/>
      <c r="K29" s="657"/>
      <c r="L29" s="657"/>
      <c r="M29" s="657"/>
      <c r="N29" s="657"/>
      <c r="O29" s="657"/>
      <c r="P29" s="657"/>
      <c r="Q29" s="658"/>
      <c r="R29" s="659">
        <v>483843</v>
      </c>
      <c r="S29" s="660"/>
      <c r="T29" s="660"/>
      <c r="U29" s="660"/>
      <c r="V29" s="660"/>
      <c r="W29" s="660"/>
      <c r="X29" s="660"/>
      <c r="Y29" s="661"/>
      <c r="Z29" s="662">
        <v>5.7</v>
      </c>
      <c r="AA29" s="662"/>
      <c r="AB29" s="662"/>
      <c r="AC29" s="662"/>
      <c r="AD29" s="663" t="s">
        <v>123</v>
      </c>
      <c r="AE29" s="663"/>
      <c r="AF29" s="663"/>
      <c r="AG29" s="663"/>
      <c r="AH29" s="663"/>
      <c r="AI29" s="663"/>
      <c r="AJ29" s="663"/>
      <c r="AK29" s="663"/>
      <c r="AL29" s="664" t="s">
        <v>123</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64</v>
      </c>
      <c r="CG29" s="675"/>
      <c r="CH29" s="675"/>
      <c r="CI29" s="675"/>
      <c r="CJ29" s="675"/>
      <c r="CK29" s="675"/>
      <c r="CL29" s="675"/>
      <c r="CM29" s="675"/>
      <c r="CN29" s="675"/>
      <c r="CO29" s="675"/>
      <c r="CP29" s="675"/>
      <c r="CQ29" s="676"/>
      <c r="CR29" s="659">
        <v>1067870</v>
      </c>
      <c r="CS29" s="695"/>
      <c r="CT29" s="695"/>
      <c r="CU29" s="695"/>
      <c r="CV29" s="695"/>
      <c r="CW29" s="695"/>
      <c r="CX29" s="695"/>
      <c r="CY29" s="696"/>
      <c r="CZ29" s="664">
        <v>13.1</v>
      </c>
      <c r="DA29" s="692"/>
      <c r="DB29" s="692"/>
      <c r="DC29" s="697"/>
      <c r="DD29" s="668">
        <v>1054222</v>
      </c>
      <c r="DE29" s="695"/>
      <c r="DF29" s="695"/>
      <c r="DG29" s="695"/>
      <c r="DH29" s="695"/>
      <c r="DI29" s="695"/>
      <c r="DJ29" s="695"/>
      <c r="DK29" s="696"/>
      <c r="DL29" s="668">
        <v>1054222</v>
      </c>
      <c r="DM29" s="695"/>
      <c r="DN29" s="695"/>
      <c r="DO29" s="695"/>
      <c r="DP29" s="695"/>
      <c r="DQ29" s="695"/>
      <c r="DR29" s="695"/>
      <c r="DS29" s="695"/>
      <c r="DT29" s="695"/>
      <c r="DU29" s="695"/>
      <c r="DV29" s="696"/>
      <c r="DW29" s="664">
        <v>19.2</v>
      </c>
      <c r="DX29" s="692"/>
      <c r="DY29" s="692"/>
      <c r="DZ29" s="692"/>
      <c r="EA29" s="692"/>
      <c r="EB29" s="692"/>
      <c r="EC29" s="693"/>
    </row>
    <row r="30" spans="2:133" ht="11.25" customHeight="1" x14ac:dyDescent="0.15">
      <c r="B30" s="656" t="s">
        <v>298</v>
      </c>
      <c r="C30" s="657"/>
      <c r="D30" s="657"/>
      <c r="E30" s="657"/>
      <c r="F30" s="657"/>
      <c r="G30" s="657"/>
      <c r="H30" s="657"/>
      <c r="I30" s="657"/>
      <c r="J30" s="657"/>
      <c r="K30" s="657"/>
      <c r="L30" s="657"/>
      <c r="M30" s="657"/>
      <c r="N30" s="657"/>
      <c r="O30" s="657"/>
      <c r="P30" s="657"/>
      <c r="Q30" s="658"/>
      <c r="R30" s="659">
        <v>47129</v>
      </c>
      <c r="S30" s="660"/>
      <c r="T30" s="660"/>
      <c r="U30" s="660"/>
      <c r="V30" s="660"/>
      <c r="W30" s="660"/>
      <c r="X30" s="660"/>
      <c r="Y30" s="661"/>
      <c r="Z30" s="662">
        <v>0.6</v>
      </c>
      <c r="AA30" s="662"/>
      <c r="AB30" s="662"/>
      <c r="AC30" s="662"/>
      <c r="AD30" s="663">
        <v>25480</v>
      </c>
      <c r="AE30" s="663"/>
      <c r="AF30" s="663"/>
      <c r="AG30" s="663"/>
      <c r="AH30" s="663"/>
      <c r="AI30" s="663"/>
      <c r="AJ30" s="663"/>
      <c r="AK30" s="663"/>
      <c r="AL30" s="664">
        <v>0.5</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99.2</v>
      </c>
      <c r="BH30" s="720"/>
      <c r="BI30" s="720"/>
      <c r="BJ30" s="720"/>
      <c r="BK30" s="720"/>
      <c r="BL30" s="720"/>
      <c r="BM30" s="654">
        <v>96.7</v>
      </c>
      <c r="BN30" s="720"/>
      <c r="BO30" s="720"/>
      <c r="BP30" s="720"/>
      <c r="BQ30" s="721"/>
      <c r="BR30" s="719">
        <v>99.1</v>
      </c>
      <c r="BS30" s="720"/>
      <c r="BT30" s="720"/>
      <c r="BU30" s="720"/>
      <c r="BV30" s="720"/>
      <c r="BW30" s="720"/>
      <c r="BX30" s="654">
        <v>96.8</v>
      </c>
      <c r="BY30" s="720"/>
      <c r="BZ30" s="720"/>
      <c r="CA30" s="720"/>
      <c r="CB30" s="721"/>
      <c r="CD30" s="724"/>
      <c r="CE30" s="725"/>
      <c r="CF30" s="674" t="s">
        <v>301</v>
      </c>
      <c r="CG30" s="675"/>
      <c r="CH30" s="675"/>
      <c r="CI30" s="675"/>
      <c r="CJ30" s="675"/>
      <c r="CK30" s="675"/>
      <c r="CL30" s="675"/>
      <c r="CM30" s="675"/>
      <c r="CN30" s="675"/>
      <c r="CO30" s="675"/>
      <c r="CP30" s="675"/>
      <c r="CQ30" s="676"/>
      <c r="CR30" s="659">
        <v>969966</v>
      </c>
      <c r="CS30" s="660"/>
      <c r="CT30" s="660"/>
      <c r="CU30" s="660"/>
      <c r="CV30" s="660"/>
      <c r="CW30" s="660"/>
      <c r="CX30" s="660"/>
      <c r="CY30" s="661"/>
      <c r="CZ30" s="664">
        <v>11.9</v>
      </c>
      <c r="DA30" s="692"/>
      <c r="DB30" s="692"/>
      <c r="DC30" s="697"/>
      <c r="DD30" s="668">
        <v>956318</v>
      </c>
      <c r="DE30" s="660"/>
      <c r="DF30" s="660"/>
      <c r="DG30" s="660"/>
      <c r="DH30" s="660"/>
      <c r="DI30" s="660"/>
      <c r="DJ30" s="660"/>
      <c r="DK30" s="661"/>
      <c r="DL30" s="668">
        <v>956318</v>
      </c>
      <c r="DM30" s="660"/>
      <c r="DN30" s="660"/>
      <c r="DO30" s="660"/>
      <c r="DP30" s="660"/>
      <c r="DQ30" s="660"/>
      <c r="DR30" s="660"/>
      <c r="DS30" s="660"/>
      <c r="DT30" s="660"/>
      <c r="DU30" s="660"/>
      <c r="DV30" s="661"/>
      <c r="DW30" s="664">
        <v>17.399999999999999</v>
      </c>
      <c r="DX30" s="692"/>
      <c r="DY30" s="692"/>
      <c r="DZ30" s="692"/>
      <c r="EA30" s="692"/>
      <c r="EB30" s="692"/>
      <c r="EC30" s="693"/>
    </row>
    <row r="31" spans="2:133" ht="11.25" customHeight="1" x14ac:dyDescent="0.15">
      <c r="B31" s="656" t="s">
        <v>302</v>
      </c>
      <c r="C31" s="657"/>
      <c r="D31" s="657"/>
      <c r="E31" s="657"/>
      <c r="F31" s="657"/>
      <c r="G31" s="657"/>
      <c r="H31" s="657"/>
      <c r="I31" s="657"/>
      <c r="J31" s="657"/>
      <c r="K31" s="657"/>
      <c r="L31" s="657"/>
      <c r="M31" s="657"/>
      <c r="N31" s="657"/>
      <c r="O31" s="657"/>
      <c r="P31" s="657"/>
      <c r="Q31" s="658"/>
      <c r="R31" s="659">
        <v>11265</v>
      </c>
      <c r="S31" s="660"/>
      <c r="T31" s="660"/>
      <c r="U31" s="660"/>
      <c r="V31" s="660"/>
      <c r="W31" s="660"/>
      <c r="X31" s="660"/>
      <c r="Y31" s="661"/>
      <c r="Z31" s="662">
        <v>0.1</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99.3</v>
      </c>
      <c r="BH31" s="695"/>
      <c r="BI31" s="695"/>
      <c r="BJ31" s="695"/>
      <c r="BK31" s="695"/>
      <c r="BL31" s="695"/>
      <c r="BM31" s="665">
        <v>96.6</v>
      </c>
      <c r="BN31" s="717"/>
      <c r="BO31" s="717"/>
      <c r="BP31" s="717"/>
      <c r="BQ31" s="718"/>
      <c r="BR31" s="716">
        <v>98.9</v>
      </c>
      <c r="BS31" s="695"/>
      <c r="BT31" s="695"/>
      <c r="BU31" s="695"/>
      <c r="BV31" s="695"/>
      <c r="BW31" s="695"/>
      <c r="BX31" s="665">
        <v>96.5</v>
      </c>
      <c r="BY31" s="717"/>
      <c r="BZ31" s="717"/>
      <c r="CA31" s="717"/>
      <c r="CB31" s="718"/>
      <c r="CD31" s="724"/>
      <c r="CE31" s="725"/>
      <c r="CF31" s="674" t="s">
        <v>305</v>
      </c>
      <c r="CG31" s="675"/>
      <c r="CH31" s="675"/>
      <c r="CI31" s="675"/>
      <c r="CJ31" s="675"/>
      <c r="CK31" s="675"/>
      <c r="CL31" s="675"/>
      <c r="CM31" s="675"/>
      <c r="CN31" s="675"/>
      <c r="CO31" s="675"/>
      <c r="CP31" s="675"/>
      <c r="CQ31" s="676"/>
      <c r="CR31" s="659">
        <v>97904</v>
      </c>
      <c r="CS31" s="695"/>
      <c r="CT31" s="695"/>
      <c r="CU31" s="695"/>
      <c r="CV31" s="695"/>
      <c r="CW31" s="695"/>
      <c r="CX31" s="695"/>
      <c r="CY31" s="696"/>
      <c r="CZ31" s="664">
        <v>1.2</v>
      </c>
      <c r="DA31" s="692"/>
      <c r="DB31" s="692"/>
      <c r="DC31" s="697"/>
      <c r="DD31" s="668">
        <v>97904</v>
      </c>
      <c r="DE31" s="695"/>
      <c r="DF31" s="695"/>
      <c r="DG31" s="695"/>
      <c r="DH31" s="695"/>
      <c r="DI31" s="695"/>
      <c r="DJ31" s="695"/>
      <c r="DK31" s="696"/>
      <c r="DL31" s="668">
        <v>97904</v>
      </c>
      <c r="DM31" s="695"/>
      <c r="DN31" s="695"/>
      <c r="DO31" s="695"/>
      <c r="DP31" s="695"/>
      <c r="DQ31" s="695"/>
      <c r="DR31" s="695"/>
      <c r="DS31" s="695"/>
      <c r="DT31" s="695"/>
      <c r="DU31" s="695"/>
      <c r="DV31" s="696"/>
      <c r="DW31" s="664">
        <v>1.8</v>
      </c>
      <c r="DX31" s="692"/>
      <c r="DY31" s="692"/>
      <c r="DZ31" s="692"/>
      <c r="EA31" s="692"/>
      <c r="EB31" s="692"/>
      <c r="EC31" s="693"/>
    </row>
    <row r="32" spans="2:133" ht="11.25" customHeight="1" x14ac:dyDescent="0.15">
      <c r="B32" s="656" t="s">
        <v>306</v>
      </c>
      <c r="C32" s="657"/>
      <c r="D32" s="657"/>
      <c r="E32" s="657"/>
      <c r="F32" s="657"/>
      <c r="G32" s="657"/>
      <c r="H32" s="657"/>
      <c r="I32" s="657"/>
      <c r="J32" s="657"/>
      <c r="K32" s="657"/>
      <c r="L32" s="657"/>
      <c r="M32" s="657"/>
      <c r="N32" s="657"/>
      <c r="O32" s="657"/>
      <c r="P32" s="657"/>
      <c r="Q32" s="658"/>
      <c r="R32" s="659">
        <v>139575</v>
      </c>
      <c r="S32" s="660"/>
      <c r="T32" s="660"/>
      <c r="U32" s="660"/>
      <c r="V32" s="660"/>
      <c r="W32" s="660"/>
      <c r="X32" s="660"/>
      <c r="Y32" s="661"/>
      <c r="Z32" s="662">
        <v>1.6</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99.1</v>
      </c>
      <c r="BH32" s="729"/>
      <c r="BI32" s="729"/>
      <c r="BJ32" s="729"/>
      <c r="BK32" s="729"/>
      <c r="BL32" s="729"/>
      <c r="BM32" s="730">
        <v>96.5</v>
      </c>
      <c r="BN32" s="729"/>
      <c r="BO32" s="729"/>
      <c r="BP32" s="729"/>
      <c r="BQ32" s="731"/>
      <c r="BR32" s="728">
        <v>99.2</v>
      </c>
      <c r="BS32" s="729"/>
      <c r="BT32" s="729"/>
      <c r="BU32" s="729"/>
      <c r="BV32" s="729"/>
      <c r="BW32" s="729"/>
      <c r="BX32" s="730">
        <v>96.7</v>
      </c>
      <c r="BY32" s="729"/>
      <c r="BZ32" s="729"/>
      <c r="CA32" s="729"/>
      <c r="CB32" s="731"/>
      <c r="CD32" s="726"/>
      <c r="CE32" s="727"/>
      <c r="CF32" s="674" t="s">
        <v>308</v>
      </c>
      <c r="CG32" s="675"/>
      <c r="CH32" s="675"/>
      <c r="CI32" s="675"/>
      <c r="CJ32" s="675"/>
      <c r="CK32" s="675"/>
      <c r="CL32" s="675"/>
      <c r="CM32" s="675"/>
      <c r="CN32" s="675"/>
      <c r="CO32" s="675"/>
      <c r="CP32" s="675"/>
      <c r="CQ32" s="676"/>
      <c r="CR32" s="659" t="s">
        <v>235</v>
      </c>
      <c r="CS32" s="660"/>
      <c r="CT32" s="660"/>
      <c r="CU32" s="660"/>
      <c r="CV32" s="660"/>
      <c r="CW32" s="660"/>
      <c r="CX32" s="660"/>
      <c r="CY32" s="661"/>
      <c r="CZ32" s="664" t="s">
        <v>123</v>
      </c>
      <c r="DA32" s="692"/>
      <c r="DB32" s="692"/>
      <c r="DC32" s="697"/>
      <c r="DD32" s="668" t="s">
        <v>235</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2"/>
      <c r="DY32" s="692"/>
      <c r="DZ32" s="692"/>
      <c r="EA32" s="692"/>
      <c r="EB32" s="692"/>
      <c r="EC32" s="693"/>
    </row>
    <row r="33" spans="2:133" ht="11.25" customHeight="1" x14ac:dyDescent="0.15">
      <c r="B33" s="656" t="s">
        <v>309</v>
      </c>
      <c r="C33" s="657"/>
      <c r="D33" s="657"/>
      <c r="E33" s="657"/>
      <c r="F33" s="657"/>
      <c r="G33" s="657"/>
      <c r="H33" s="657"/>
      <c r="I33" s="657"/>
      <c r="J33" s="657"/>
      <c r="K33" s="657"/>
      <c r="L33" s="657"/>
      <c r="M33" s="657"/>
      <c r="N33" s="657"/>
      <c r="O33" s="657"/>
      <c r="P33" s="657"/>
      <c r="Q33" s="658"/>
      <c r="R33" s="659">
        <v>301413</v>
      </c>
      <c r="S33" s="660"/>
      <c r="T33" s="660"/>
      <c r="U33" s="660"/>
      <c r="V33" s="660"/>
      <c r="W33" s="660"/>
      <c r="X33" s="660"/>
      <c r="Y33" s="661"/>
      <c r="Z33" s="662">
        <v>3.5</v>
      </c>
      <c r="AA33" s="662"/>
      <c r="AB33" s="662"/>
      <c r="AC33" s="662"/>
      <c r="AD33" s="663" t="s">
        <v>123</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3242610</v>
      </c>
      <c r="CS33" s="695"/>
      <c r="CT33" s="695"/>
      <c r="CU33" s="695"/>
      <c r="CV33" s="695"/>
      <c r="CW33" s="695"/>
      <c r="CX33" s="695"/>
      <c r="CY33" s="696"/>
      <c r="CZ33" s="664">
        <v>39.6</v>
      </c>
      <c r="DA33" s="692"/>
      <c r="DB33" s="692"/>
      <c r="DC33" s="697"/>
      <c r="DD33" s="668">
        <v>2634933</v>
      </c>
      <c r="DE33" s="695"/>
      <c r="DF33" s="695"/>
      <c r="DG33" s="695"/>
      <c r="DH33" s="695"/>
      <c r="DI33" s="695"/>
      <c r="DJ33" s="695"/>
      <c r="DK33" s="696"/>
      <c r="DL33" s="668">
        <v>2255816</v>
      </c>
      <c r="DM33" s="695"/>
      <c r="DN33" s="695"/>
      <c r="DO33" s="695"/>
      <c r="DP33" s="695"/>
      <c r="DQ33" s="695"/>
      <c r="DR33" s="695"/>
      <c r="DS33" s="695"/>
      <c r="DT33" s="695"/>
      <c r="DU33" s="695"/>
      <c r="DV33" s="696"/>
      <c r="DW33" s="664">
        <v>41.1</v>
      </c>
      <c r="DX33" s="692"/>
      <c r="DY33" s="692"/>
      <c r="DZ33" s="692"/>
      <c r="EA33" s="692"/>
      <c r="EB33" s="692"/>
      <c r="EC33" s="693"/>
    </row>
    <row r="34" spans="2:133" ht="11.25" customHeight="1" x14ac:dyDescent="0.15">
      <c r="B34" s="656" t="s">
        <v>311</v>
      </c>
      <c r="C34" s="657"/>
      <c r="D34" s="657"/>
      <c r="E34" s="657"/>
      <c r="F34" s="657"/>
      <c r="G34" s="657"/>
      <c r="H34" s="657"/>
      <c r="I34" s="657"/>
      <c r="J34" s="657"/>
      <c r="K34" s="657"/>
      <c r="L34" s="657"/>
      <c r="M34" s="657"/>
      <c r="N34" s="657"/>
      <c r="O34" s="657"/>
      <c r="P34" s="657"/>
      <c r="Q34" s="658"/>
      <c r="R34" s="659">
        <v>243550</v>
      </c>
      <c r="S34" s="660"/>
      <c r="T34" s="660"/>
      <c r="U34" s="660"/>
      <c r="V34" s="660"/>
      <c r="W34" s="660"/>
      <c r="X34" s="660"/>
      <c r="Y34" s="661"/>
      <c r="Z34" s="662">
        <v>2.8</v>
      </c>
      <c r="AA34" s="662"/>
      <c r="AB34" s="662"/>
      <c r="AC34" s="662"/>
      <c r="AD34" s="663">
        <v>21</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962901</v>
      </c>
      <c r="CS34" s="660"/>
      <c r="CT34" s="660"/>
      <c r="CU34" s="660"/>
      <c r="CV34" s="660"/>
      <c r="CW34" s="660"/>
      <c r="CX34" s="660"/>
      <c r="CY34" s="661"/>
      <c r="CZ34" s="664">
        <v>11.8</v>
      </c>
      <c r="DA34" s="692"/>
      <c r="DB34" s="692"/>
      <c r="DC34" s="697"/>
      <c r="DD34" s="668">
        <v>733999</v>
      </c>
      <c r="DE34" s="660"/>
      <c r="DF34" s="660"/>
      <c r="DG34" s="660"/>
      <c r="DH34" s="660"/>
      <c r="DI34" s="660"/>
      <c r="DJ34" s="660"/>
      <c r="DK34" s="661"/>
      <c r="DL34" s="668">
        <v>714218</v>
      </c>
      <c r="DM34" s="660"/>
      <c r="DN34" s="660"/>
      <c r="DO34" s="660"/>
      <c r="DP34" s="660"/>
      <c r="DQ34" s="660"/>
      <c r="DR34" s="660"/>
      <c r="DS34" s="660"/>
      <c r="DT34" s="660"/>
      <c r="DU34" s="660"/>
      <c r="DV34" s="661"/>
      <c r="DW34" s="664">
        <v>13</v>
      </c>
      <c r="DX34" s="692"/>
      <c r="DY34" s="692"/>
      <c r="DZ34" s="692"/>
      <c r="EA34" s="692"/>
      <c r="EB34" s="692"/>
      <c r="EC34" s="693"/>
    </row>
    <row r="35" spans="2:133" ht="11.25" customHeight="1" x14ac:dyDescent="0.15">
      <c r="B35" s="656" t="s">
        <v>315</v>
      </c>
      <c r="C35" s="657"/>
      <c r="D35" s="657"/>
      <c r="E35" s="657"/>
      <c r="F35" s="657"/>
      <c r="G35" s="657"/>
      <c r="H35" s="657"/>
      <c r="I35" s="657"/>
      <c r="J35" s="657"/>
      <c r="K35" s="657"/>
      <c r="L35" s="657"/>
      <c r="M35" s="657"/>
      <c r="N35" s="657"/>
      <c r="O35" s="657"/>
      <c r="P35" s="657"/>
      <c r="Q35" s="658"/>
      <c r="R35" s="659">
        <v>1272100</v>
      </c>
      <c r="S35" s="660"/>
      <c r="T35" s="660"/>
      <c r="U35" s="660"/>
      <c r="V35" s="660"/>
      <c r="W35" s="660"/>
      <c r="X35" s="660"/>
      <c r="Y35" s="661"/>
      <c r="Z35" s="662">
        <v>14.9</v>
      </c>
      <c r="AA35" s="662"/>
      <c r="AB35" s="662"/>
      <c r="AC35" s="662"/>
      <c r="AD35" s="663" t="s">
        <v>123</v>
      </c>
      <c r="AE35" s="663"/>
      <c r="AF35" s="663"/>
      <c r="AG35" s="663"/>
      <c r="AH35" s="663"/>
      <c r="AI35" s="663"/>
      <c r="AJ35" s="663"/>
      <c r="AK35" s="663"/>
      <c r="AL35" s="664" t="s">
        <v>123</v>
      </c>
      <c r="AM35" s="665"/>
      <c r="AN35" s="665"/>
      <c r="AO35" s="666"/>
      <c r="AP35" s="214"/>
      <c r="AQ35" s="732" t="s">
        <v>316</v>
      </c>
      <c r="AR35" s="733"/>
      <c r="AS35" s="733"/>
      <c r="AT35" s="733"/>
      <c r="AU35" s="733"/>
      <c r="AV35" s="733"/>
      <c r="AW35" s="733"/>
      <c r="AX35" s="733"/>
      <c r="AY35" s="734"/>
      <c r="AZ35" s="648">
        <v>951547</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85781</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44912</v>
      </c>
      <c r="CS35" s="695"/>
      <c r="CT35" s="695"/>
      <c r="CU35" s="695"/>
      <c r="CV35" s="695"/>
      <c r="CW35" s="695"/>
      <c r="CX35" s="695"/>
      <c r="CY35" s="696"/>
      <c r="CZ35" s="664">
        <v>0.5</v>
      </c>
      <c r="DA35" s="692"/>
      <c r="DB35" s="692"/>
      <c r="DC35" s="697"/>
      <c r="DD35" s="668">
        <v>32000</v>
      </c>
      <c r="DE35" s="695"/>
      <c r="DF35" s="695"/>
      <c r="DG35" s="695"/>
      <c r="DH35" s="695"/>
      <c r="DI35" s="695"/>
      <c r="DJ35" s="695"/>
      <c r="DK35" s="696"/>
      <c r="DL35" s="668">
        <v>32000</v>
      </c>
      <c r="DM35" s="695"/>
      <c r="DN35" s="695"/>
      <c r="DO35" s="695"/>
      <c r="DP35" s="695"/>
      <c r="DQ35" s="695"/>
      <c r="DR35" s="695"/>
      <c r="DS35" s="695"/>
      <c r="DT35" s="695"/>
      <c r="DU35" s="695"/>
      <c r="DV35" s="696"/>
      <c r="DW35" s="664">
        <v>0.6</v>
      </c>
      <c r="DX35" s="692"/>
      <c r="DY35" s="692"/>
      <c r="DZ35" s="692"/>
      <c r="EA35" s="692"/>
      <c r="EB35" s="692"/>
      <c r="EC35" s="693"/>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235</v>
      </c>
      <c r="AA36" s="662"/>
      <c r="AB36" s="662"/>
      <c r="AC36" s="662"/>
      <c r="AD36" s="663" t="s">
        <v>123</v>
      </c>
      <c r="AE36" s="663"/>
      <c r="AF36" s="663"/>
      <c r="AG36" s="663"/>
      <c r="AH36" s="663"/>
      <c r="AI36" s="663"/>
      <c r="AJ36" s="663"/>
      <c r="AK36" s="663"/>
      <c r="AL36" s="664" t="s">
        <v>123</v>
      </c>
      <c r="AM36" s="665"/>
      <c r="AN36" s="665"/>
      <c r="AO36" s="666"/>
      <c r="AQ36" s="736" t="s">
        <v>320</v>
      </c>
      <c r="AR36" s="737"/>
      <c r="AS36" s="737"/>
      <c r="AT36" s="737"/>
      <c r="AU36" s="737"/>
      <c r="AV36" s="737"/>
      <c r="AW36" s="737"/>
      <c r="AX36" s="737"/>
      <c r="AY36" s="738"/>
      <c r="AZ36" s="659">
        <v>209641</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44727</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1105488</v>
      </c>
      <c r="CS36" s="660"/>
      <c r="CT36" s="660"/>
      <c r="CU36" s="660"/>
      <c r="CV36" s="660"/>
      <c r="CW36" s="660"/>
      <c r="CX36" s="660"/>
      <c r="CY36" s="661"/>
      <c r="CZ36" s="664">
        <v>13.5</v>
      </c>
      <c r="DA36" s="692"/>
      <c r="DB36" s="692"/>
      <c r="DC36" s="697"/>
      <c r="DD36" s="668">
        <v>891693</v>
      </c>
      <c r="DE36" s="660"/>
      <c r="DF36" s="660"/>
      <c r="DG36" s="660"/>
      <c r="DH36" s="660"/>
      <c r="DI36" s="660"/>
      <c r="DJ36" s="660"/>
      <c r="DK36" s="661"/>
      <c r="DL36" s="668">
        <v>747949</v>
      </c>
      <c r="DM36" s="660"/>
      <c r="DN36" s="660"/>
      <c r="DO36" s="660"/>
      <c r="DP36" s="660"/>
      <c r="DQ36" s="660"/>
      <c r="DR36" s="660"/>
      <c r="DS36" s="660"/>
      <c r="DT36" s="660"/>
      <c r="DU36" s="660"/>
      <c r="DV36" s="661"/>
      <c r="DW36" s="664">
        <v>13.6</v>
      </c>
      <c r="DX36" s="692"/>
      <c r="DY36" s="692"/>
      <c r="DZ36" s="692"/>
      <c r="EA36" s="692"/>
      <c r="EB36" s="692"/>
      <c r="EC36" s="693"/>
    </row>
    <row r="37" spans="2:133" ht="11.25" customHeight="1" x14ac:dyDescent="0.15">
      <c r="B37" s="656" t="s">
        <v>323</v>
      </c>
      <c r="C37" s="657"/>
      <c r="D37" s="657"/>
      <c r="E37" s="657"/>
      <c r="F37" s="657"/>
      <c r="G37" s="657"/>
      <c r="H37" s="657"/>
      <c r="I37" s="657"/>
      <c r="J37" s="657"/>
      <c r="K37" s="657"/>
      <c r="L37" s="657"/>
      <c r="M37" s="657"/>
      <c r="N37" s="657"/>
      <c r="O37" s="657"/>
      <c r="P37" s="657"/>
      <c r="Q37" s="658"/>
      <c r="R37" s="659">
        <v>283000</v>
      </c>
      <c r="S37" s="660"/>
      <c r="T37" s="660"/>
      <c r="U37" s="660"/>
      <c r="V37" s="660"/>
      <c r="W37" s="660"/>
      <c r="X37" s="660"/>
      <c r="Y37" s="661"/>
      <c r="Z37" s="662">
        <v>3.3</v>
      </c>
      <c r="AA37" s="662"/>
      <c r="AB37" s="662"/>
      <c r="AC37" s="662"/>
      <c r="AD37" s="663" t="s">
        <v>123</v>
      </c>
      <c r="AE37" s="663"/>
      <c r="AF37" s="663"/>
      <c r="AG37" s="663"/>
      <c r="AH37" s="663"/>
      <c r="AI37" s="663"/>
      <c r="AJ37" s="663"/>
      <c r="AK37" s="663"/>
      <c r="AL37" s="664" t="s">
        <v>235</v>
      </c>
      <c r="AM37" s="665"/>
      <c r="AN37" s="665"/>
      <c r="AO37" s="666"/>
      <c r="AQ37" s="736" t="s">
        <v>324</v>
      </c>
      <c r="AR37" s="737"/>
      <c r="AS37" s="737"/>
      <c r="AT37" s="737"/>
      <c r="AU37" s="737"/>
      <c r="AV37" s="737"/>
      <c r="AW37" s="737"/>
      <c r="AX37" s="737"/>
      <c r="AY37" s="738"/>
      <c r="AZ37" s="659">
        <v>32404</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2256</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499882</v>
      </c>
      <c r="CS37" s="695"/>
      <c r="CT37" s="695"/>
      <c r="CU37" s="695"/>
      <c r="CV37" s="695"/>
      <c r="CW37" s="695"/>
      <c r="CX37" s="695"/>
      <c r="CY37" s="696"/>
      <c r="CZ37" s="664">
        <v>6.1</v>
      </c>
      <c r="DA37" s="692"/>
      <c r="DB37" s="692"/>
      <c r="DC37" s="697"/>
      <c r="DD37" s="668">
        <v>499882</v>
      </c>
      <c r="DE37" s="695"/>
      <c r="DF37" s="695"/>
      <c r="DG37" s="695"/>
      <c r="DH37" s="695"/>
      <c r="DI37" s="695"/>
      <c r="DJ37" s="695"/>
      <c r="DK37" s="696"/>
      <c r="DL37" s="668">
        <v>480182</v>
      </c>
      <c r="DM37" s="695"/>
      <c r="DN37" s="695"/>
      <c r="DO37" s="695"/>
      <c r="DP37" s="695"/>
      <c r="DQ37" s="695"/>
      <c r="DR37" s="695"/>
      <c r="DS37" s="695"/>
      <c r="DT37" s="695"/>
      <c r="DU37" s="695"/>
      <c r="DV37" s="696"/>
      <c r="DW37" s="664">
        <v>8.8000000000000007</v>
      </c>
      <c r="DX37" s="692"/>
      <c r="DY37" s="692"/>
      <c r="DZ37" s="692"/>
      <c r="EA37" s="692"/>
      <c r="EB37" s="692"/>
      <c r="EC37" s="693"/>
    </row>
    <row r="38" spans="2:133" ht="11.25" customHeight="1" x14ac:dyDescent="0.15">
      <c r="B38" s="704" t="s">
        <v>327</v>
      </c>
      <c r="C38" s="705"/>
      <c r="D38" s="705"/>
      <c r="E38" s="705"/>
      <c r="F38" s="705"/>
      <c r="G38" s="705"/>
      <c r="H38" s="705"/>
      <c r="I38" s="705"/>
      <c r="J38" s="705"/>
      <c r="K38" s="705"/>
      <c r="L38" s="705"/>
      <c r="M38" s="705"/>
      <c r="N38" s="705"/>
      <c r="O38" s="705"/>
      <c r="P38" s="705"/>
      <c r="Q38" s="706"/>
      <c r="R38" s="739">
        <v>8562445</v>
      </c>
      <c r="S38" s="740"/>
      <c r="T38" s="740"/>
      <c r="U38" s="740"/>
      <c r="V38" s="740"/>
      <c r="W38" s="740"/>
      <c r="X38" s="740"/>
      <c r="Y38" s="741"/>
      <c r="Z38" s="742">
        <v>100</v>
      </c>
      <c r="AA38" s="742"/>
      <c r="AB38" s="742"/>
      <c r="AC38" s="742"/>
      <c r="AD38" s="743">
        <v>5199225</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17000</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3715</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906345</v>
      </c>
      <c r="CS38" s="660"/>
      <c r="CT38" s="660"/>
      <c r="CU38" s="660"/>
      <c r="CV38" s="660"/>
      <c r="CW38" s="660"/>
      <c r="CX38" s="660"/>
      <c r="CY38" s="661"/>
      <c r="CZ38" s="664">
        <v>11.1</v>
      </c>
      <c r="DA38" s="692"/>
      <c r="DB38" s="692"/>
      <c r="DC38" s="697"/>
      <c r="DD38" s="668">
        <v>797882</v>
      </c>
      <c r="DE38" s="660"/>
      <c r="DF38" s="660"/>
      <c r="DG38" s="660"/>
      <c r="DH38" s="660"/>
      <c r="DI38" s="660"/>
      <c r="DJ38" s="660"/>
      <c r="DK38" s="661"/>
      <c r="DL38" s="668">
        <v>761649</v>
      </c>
      <c r="DM38" s="660"/>
      <c r="DN38" s="660"/>
      <c r="DO38" s="660"/>
      <c r="DP38" s="660"/>
      <c r="DQ38" s="660"/>
      <c r="DR38" s="660"/>
      <c r="DS38" s="660"/>
      <c r="DT38" s="660"/>
      <c r="DU38" s="660"/>
      <c r="DV38" s="661"/>
      <c r="DW38" s="664">
        <v>13.9</v>
      </c>
      <c r="DX38" s="692"/>
      <c r="DY38" s="692"/>
      <c r="DZ38" s="692"/>
      <c r="EA38" s="692"/>
      <c r="EB38" s="692"/>
      <c r="EC38" s="693"/>
    </row>
    <row r="39" spans="2:133" ht="11.25" customHeight="1" x14ac:dyDescent="0.15">
      <c r="AQ39" s="736" t="s">
        <v>331</v>
      </c>
      <c r="AR39" s="737"/>
      <c r="AS39" s="737"/>
      <c r="AT39" s="737"/>
      <c r="AU39" s="737"/>
      <c r="AV39" s="737"/>
      <c r="AW39" s="737"/>
      <c r="AX39" s="737"/>
      <c r="AY39" s="738"/>
      <c r="AZ39" s="659">
        <v>12798</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94</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222964</v>
      </c>
      <c r="CS39" s="695"/>
      <c r="CT39" s="695"/>
      <c r="CU39" s="695"/>
      <c r="CV39" s="695"/>
      <c r="CW39" s="695"/>
      <c r="CX39" s="695"/>
      <c r="CY39" s="696"/>
      <c r="CZ39" s="664">
        <v>2.7</v>
      </c>
      <c r="DA39" s="692"/>
      <c r="DB39" s="692"/>
      <c r="DC39" s="697"/>
      <c r="DD39" s="668">
        <v>179359</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2"/>
      <c r="DY39" s="692"/>
      <c r="DZ39" s="692"/>
      <c r="EA39" s="692"/>
      <c r="EB39" s="692"/>
      <c r="EC39" s="693"/>
    </row>
    <row r="40" spans="2:133" ht="11.25" customHeight="1" x14ac:dyDescent="0.15">
      <c r="AQ40" s="736" t="s">
        <v>335</v>
      </c>
      <c r="AR40" s="737"/>
      <c r="AS40" s="737"/>
      <c r="AT40" s="737"/>
      <c r="AU40" s="737"/>
      <c r="AV40" s="737"/>
      <c r="AW40" s="737"/>
      <c r="AX40" s="737"/>
      <c r="AY40" s="738"/>
      <c r="AZ40" s="659">
        <v>140857</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116</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235</v>
      </c>
      <c r="CS40" s="660"/>
      <c r="CT40" s="660"/>
      <c r="CU40" s="660"/>
      <c r="CV40" s="660"/>
      <c r="CW40" s="660"/>
      <c r="CX40" s="660"/>
      <c r="CY40" s="661"/>
      <c r="CZ40" s="664" t="s">
        <v>123</v>
      </c>
      <c r="DA40" s="692"/>
      <c r="DB40" s="692"/>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2"/>
      <c r="DY40" s="692"/>
      <c r="DZ40" s="692"/>
      <c r="EA40" s="692"/>
      <c r="EB40" s="692"/>
      <c r="EC40" s="693"/>
    </row>
    <row r="41" spans="2:133" ht="11.25" customHeight="1" x14ac:dyDescent="0.15">
      <c r="AQ41" s="746" t="s">
        <v>338</v>
      </c>
      <c r="AR41" s="747"/>
      <c r="AS41" s="747"/>
      <c r="AT41" s="747"/>
      <c r="AU41" s="747"/>
      <c r="AV41" s="747"/>
      <c r="AW41" s="747"/>
      <c r="AX41" s="747"/>
      <c r="AY41" s="748"/>
      <c r="AZ41" s="739">
        <v>538847</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336</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235</v>
      </c>
      <c r="DA41" s="692"/>
      <c r="DB41" s="692"/>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1632052</v>
      </c>
      <c r="CS42" s="660"/>
      <c r="CT42" s="660"/>
      <c r="CU42" s="660"/>
      <c r="CV42" s="660"/>
      <c r="CW42" s="660"/>
      <c r="CX42" s="660"/>
      <c r="CY42" s="661"/>
      <c r="CZ42" s="664">
        <v>19.899999999999999</v>
      </c>
      <c r="DA42" s="665"/>
      <c r="DB42" s="665"/>
      <c r="DC42" s="760"/>
      <c r="DD42" s="668">
        <v>385508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91294</v>
      </c>
      <c r="CS43" s="695"/>
      <c r="CT43" s="695"/>
      <c r="CU43" s="695"/>
      <c r="CV43" s="695"/>
      <c r="CW43" s="695"/>
      <c r="CX43" s="695"/>
      <c r="CY43" s="696"/>
      <c r="CZ43" s="664">
        <v>1.1000000000000001</v>
      </c>
      <c r="DA43" s="692"/>
      <c r="DB43" s="692"/>
      <c r="DC43" s="697"/>
      <c r="DD43" s="668">
        <v>91217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297</v>
      </c>
      <c r="CE44" s="772"/>
      <c r="CF44" s="656" t="s">
        <v>346</v>
      </c>
      <c r="CG44" s="657"/>
      <c r="CH44" s="657"/>
      <c r="CI44" s="657"/>
      <c r="CJ44" s="657"/>
      <c r="CK44" s="657"/>
      <c r="CL44" s="657"/>
      <c r="CM44" s="657"/>
      <c r="CN44" s="657"/>
      <c r="CO44" s="657"/>
      <c r="CP44" s="657"/>
      <c r="CQ44" s="658"/>
      <c r="CR44" s="659">
        <v>1618987</v>
      </c>
      <c r="CS44" s="660"/>
      <c r="CT44" s="660"/>
      <c r="CU44" s="660"/>
      <c r="CV44" s="660"/>
      <c r="CW44" s="660"/>
      <c r="CX44" s="660"/>
      <c r="CY44" s="661"/>
      <c r="CZ44" s="664">
        <v>19.8</v>
      </c>
      <c r="DA44" s="665"/>
      <c r="DB44" s="665"/>
      <c r="DC44" s="760"/>
      <c r="DD44" s="668">
        <v>379645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187460</v>
      </c>
      <c r="CS45" s="695"/>
      <c r="CT45" s="695"/>
      <c r="CU45" s="695"/>
      <c r="CV45" s="695"/>
      <c r="CW45" s="695"/>
      <c r="CX45" s="695"/>
      <c r="CY45" s="696"/>
      <c r="CZ45" s="664">
        <v>2.2999999999999998</v>
      </c>
      <c r="DA45" s="692"/>
      <c r="DB45" s="692"/>
      <c r="DC45" s="697"/>
      <c r="DD45" s="668">
        <v>15593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1408248</v>
      </c>
      <c r="CS46" s="660"/>
      <c r="CT46" s="660"/>
      <c r="CU46" s="660"/>
      <c r="CV46" s="660"/>
      <c r="CW46" s="660"/>
      <c r="CX46" s="660"/>
      <c r="CY46" s="661"/>
      <c r="CZ46" s="664">
        <v>17.2</v>
      </c>
      <c r="DA46" s="665"/>
      <c r="DB46" s="665"/>
      <c r="DC46" s="760"/>
      <c r="DD46" s="668">
        <v>345523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13065</v>
      </c>
      <c r="CS47" s="695"/>
      <c r="CT47" s="695"/>
      <c r="CU47" s="695"/>
      <c r="CV47" s="695"/>
      <c r="CW47" s="695"/>
      <c r="CX47" s="695"/>
      <c r="CY47" s="696"/>
      <c r="CZ47" s="664">
        <v>0.2</v>
      </c>
      <c r="DA47" s="692"/>
      <c r="DB47" s="692"/>
      <c r="DC47" s="697"/>
      <c r="DD47" s="668">
        <v>5863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8182690</v>
      </c>
      <c r="CS49" s="729"/>
      <c r="CT49" s="729"/>
      <c r="CU49" s="729"/>
      <c r="CV49" s="729"/>
      <c r="CW49" s="729"/>
      <c r="CX49" s="729"/>
      <c r="CY49" s="761"/>
      <c r="CZ49" s="744">
        <v>100</v>
      </c>
      <c r="DA49" s="762"/>
      <c r="DB49" s="762"/>
      <c r="DC49" s="763"/>
      <c r="DD49" s="764">
        <v>5748910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C33tmCeiJ93sfTu4xv0BHl71Gzvxff3MvJogdoNRvzJkO6CmoOUm9z17Oq2ISWzRNpWDHeafej4vsGO5X/BKg==" saltValue="pJ6ZtMvGm09u/0IFhNpe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8567</v>
      </c>
      <c r="R7" s="795"/>
      <c r="S7" s="795"/>
      <c r="T7" s="795"/>
      <c r="U7" s="795"/>
      <c r="V7" s="795">
        <v>8187</v>
      </c>
      <c r="W7" s="795"/>
      <c r="X7" s="795"/>
      <c r="Y7" s="795"/>
      <c r="Z7" s="795"/>
      <c r="AA7" s="795">
        <v>379</v>
      </c>
      <c r="AB7" s="795"/>
      <c r="AC7" s="795"/>
      <c r="AD7" s="795"/>
      <c r="AE7" s="796"/>
      <c r="AF7" s="797">
        <v>303</v>
      </c>
      <c r="AG7" s="798"/>
      <c r="AH7" s="798"/>
      <c r="AI7" s="798"/>
      <c r="AJ7" s="799"/>
      <c r="AK7" s="834">
        <v>140</v>
      </c>
      <c r="AL7" s="835"/>
      <c r="AM7" s="835"/>
      <c r="AN7" s="835"/>
      <c r="AO7" s="835"/>
      <c r="AP7" s="835">
        <v>10479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71</v>
      </c>
      <c r="R8" s="819"/>
      <c r="S8" s="819"/>
      <c r="T8" s="819"/>
      <c r="U8" s="819"/>
      <c r="V8" s="819">
        <v>70</v>
      </c>
      <c r="W8" s="819"/>
      <c r="X8" s="819"/>
      <c r="Y8" s="819"/>
      <c r="Z8" s="819"/>
      <c r="AA8" s="819">
        <v>1</v>
      </c>
      <c r="AB8" s="819"/>
      <c r="AC8" s="819"/>
      <c r="AD8" s="819"/>
      <c r="AE8" s="820"/>
      <c r="AF8" s="821">
        <v>1</v>
      </c>
      <c r="AG8" s="822"/>
      <c r="AH8" s="822"/>
      <c r="AI8" s="822"/>
      <c r="AJ8" s="823"/>
      <c r="AK8" s="824">
        <v>53</v>
      </c>
      <c r="AL8" s="825"/>
      <c r="AM8" s="825"/>
      <c r="AN8" s="825"/>
      <c r="AO8" s="825"/>
      <c r="AP8" s="825">
        <v>26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v>8585</v>
      </c>
      <c r="R23" s="854"/>
      <c r="S23" s="854"/>
      <c r="T23" s="854"/>
      <c r="U23" s="854"/>
      <c r="V23" s="854">
        <v>8204</v>
      </c>
      <c r="W23" s="854"/>
      <c r="X23" s="854"/>
      <c r="Y23" s="854"/>
      <c r="Z23" s="854"/>
      <c r="AA23" s="854">
        <v>381</v>
      </c>
      <c r="AB23" s="854"/>
      <c r="AC23" s="854"/>
      <c r="AD23" s="854"/>
      <c r="AE23" s="855"/>
      <c r="AF23" s="856">
        <v>305</v>
      </c>
      <c r="AG23" s="854"/>
      <c r="AH23" s="854"/>
      <c r="AI23" s="854"/>
      <c r="AJ23" s="857"/>
      <c r="AK23" s="858"/>
      <c r="AL23" s="859"/>
      <c r="AM23" s="859"/>
      <c r="AN23" s="859"/>
      <c r="AO23" s="859"/>
      <c r="AP23" s="854">
        <v>10505</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2080</v>
      </c>
      <c r="R28" s="883"/>
      <c r="S28" s="883"/>
      <c r="T28" s="883"/>
      <c r="U28" s="883"/>
      <c r="V28" s="883">
        <v>1994</v>
      </c>
      <c r="W28" s="883"/>
      <c r="X28" s="883"/>
      <c r="Y28" s="883"/>
      <c r="Z28" s="883"/>
      <c r="AA28" s="883">
        <v>86</v>
      </c>
      <c r="AB28" s="883"/>
      <c r="AC28" s="883"/>
      <c r="AD28" s="883"/>
      <c r="AE28" s="884"/>
      <c r="AF28" s="885">
        <v>86</v>
      </c>
      <c r="AG28" s="883"/>
      <c r="AH28" s="883"/>
      <c r="AI28" s="883"/>
      <c r="AJ28" s="886"/>
      <c r="AK28" s="887">
        <v>117</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107</v>
      </c>
      <c r="R29" s="819"/>
      <c r="S29" s="819"/>
      <c r="T29" s="819"/>
      <c r="U29" s="819"/>
      <c r="V29" s="819">
        <v>97</v>
      </c>
      <c r="W29" s="819"/>
      <c r="X29" s="819"/>
      <c r="Y29" s="819"/>
      <c r="Z29" s="819"/>
      <c r="AA29" s="819">
        <v>10</v>
      </c>
      <c r="AB29" s="819"/>
      <c r="AC29" s="819"/>
      <c r="AD29" s="819"/>
      <c r="AE29" s="820"/>
      <c r="AF29" s="821">
        <v>10</v>
      </c>
      <c r="AG29" s="822"/>
      <c r="AH29" s="822"/>
      <c r="AI29" s="822"/>
      <c r="AJ29" s="823"/>
      <c r="AK29" s="890">
        <v>16</v>
      </c>
      <c r="AL29" s="891"/>
      <c r="AM29" s="891"/>
      <c r="AN29" s="891"/>
      <c r="AO29" s="891"/>
      <c r="AP29" s="891">
        <v>9</v>
      </c>
      <c r="AQ29" s="891"/>
      <c r="AR29" s="891"/>
      <c r="AS29" s="891"/>
      <c r="AT29" s="891"/>
      <c r="AU29" s="891">
        <v>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1634</v>
      </c>
      <c r="R30" s="819"/>
      <c r="S30" s="819"/>
      <c r="T30" s="819"/>
      <c r="U30" s="819"/>
      <c r="V30" s="819">
        <v>1603</v>
      </c>
      <c r="W30" s="819"/>
      <c r="X30" s="819"/>
      <c r="Y30" s="819"/>
      <c r="Z30" s="819"/>
      <c r="AA30" s="819">
        <v>31</v>
      </c>
      <c r="AB30" s="819"/>
      <c r="AC30" s="819"/>
      <c r="AD30" s="819"/>
      <c r="AE30" s="820"/>
      <c r="AF30" s="821">
        <v>31</v>
      </c>
      <c r="AG30" s="822"/>
      <c r="AH30" s="822"/>
      <c r="AI30" s="822"/>
      <c r="AJ30" s="823"/>
      <c r="AK30" s="890">
        <v>210</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201</v>
      </c>
      <c r="R31" s="819"/>
      <c r="S31" s="819"/>
      <c r="T31" s="819"/>
      <c r="U31" s="819"/>
      <c r="V31" s="819">
        <v>199</v>
      </c>
      <c r="W31" s="819"/>
      <c r="X31" s="819"/>
      <c r="Y31" s="819"/>
      <c r="Z31" s="819"/>
      <c r="AA31" s="819">
        <v>2</v>
      </c>
      <c r="AB31" s="819"/>
      <c r="AC31" s="819"/>
      <c r="AD31" s="819"/>
      <c r="AE31" s="820"/>
      <c r="AF31" s="821">
        <v>2</v>
      </c>
      <c r="AG31" s="822"/>
      <c r="AH31" s="822"/>
      <c r="AI31" s="822"/>
      <c r="AJ31" s="823"/>
      <c r="AK31" s="890">
        <v>64</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393</v>
      </c>
      <c r="C32" s="816"/>
      <c r="D32" s="816"/>
      <c r="E32" s="816"/>
      <c r="F32" s="816"/>
      <c r="G32" s="816"/>
      <c r="H32" s="816"/>
      <c r="I32" s="816"/>
      <c r="J32" s="816"/>
      <c r="K32" s="816"/>
      <c r="L32" s="816"/>
      <c r="M32" s="816"/>
      <c r="N32" s="816"/>
      <c r="O32" s="816"/>
      <c r="P32" s="817"/>
      <c r="Q32" s="818">
        <v>193</v>
      </c>
      <c r="R32" s="819"/>
      <c r="S32" s="819"/>
      <c r="T32" s="819"/>
      <c r="U32" s="819"/>
      <c r="V32" s="819">
        <v>181</v>
      </c>
      <c r="W32" s="819"/>
      <c r="X32" s="819"/>
      <c r="Y32" s="819"/>
      <c r="Z32" s="819"/>
      <c r="AA32" s="819">
        <v>13</v>
      </c>
      <c r="AB32" s="819"/>
      <c r="AC32" s="819"/>
      <c r="AD32" s="819"/>
      <c r="AE32" s="820"/>
      <c r="AF32" s="821">
        <v>80</v>
      </c>
      <c r="AG32" s="822"/>
      <c r="AH32" s="822"/>
      <c r="AI32" s="822"/>
      <c r="AJ32" s="823"/>
      <c r="AK32" s="890">
        <v>32</v>
      </c>
      <c r="AL32" s="891"/>
      <c r="AM32" s="891"/>
      <c r="AN32" s="891"/>
      <c r="AO32" s="891"/>
      <c r="AP32" s="891">
        <v>753</v>
      </c>
      <c r="AQ32" s="891"/>
      <c r="AR32" s="891"/>
      <c r="AS32" s="891"/>
      <c r="AT32" s="891"/>
      <c r="AU32" s="891">
        <v>139</v>
      </c>
      <c r="AV32" s="891"/>
      <c r="AW32" s="891"/>
      <c r="AX32" s="891"/>
      <c r="AY32" s="891"/>
      <c r="AZ32" s="892"/>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65</v>
      </c>
      <c r="R33" s="819"/>
      <c r="S33" s="819"/>
      <c r="T33" s="819"/>
      <c r="U33" s="819"/>
      <c r="V33" s="819">
        <v>63</v>
      </c>
      <c r="W33" s="819"/>
      <c r="X33" s="819"/>
      <c r="Y33" s="819"/>
      <c r="Z33" s="819"/>
      <c r="AA33" s="819">
        <v>2</v>
      </c>
      <c r="AB33" s="819"/>
      <c r="AC33" s="819"/>
      <c r="AD33" s="819"/>
      <c r="AE33" s="820"/>
      <c r="AF33" s="821">
        <v>2</v>
      </c>
      <c r="AG33" s="822"/>
      <c r="AH33" s="822"/>
      <c r="AI33" s="822"/>
      <c r="AJ33" s="823"/>
      <c r="AK33" s="890">
        <v>17</v>
      </c>
      <c r="AL33" s="891"/>
      <c r="AM33" s="891"/>
      <c r="AN33" s="891"/>
      <c r="AO33" s="891"/>
      <c r="AP33" s="891">
        <v>176</v>
      </c>
      <c r="AQ33" s="891"/>
      <c r="AR33" s="891"/>
      <c r="AS33" s="891"/>
      <c r="AT33" s="891"/>
      <c r="AU33" s="891">
        <v>101</v>
      </c>
      <c r="AV33" s="891"/>
      <c r="AW33" s="891"/>
      <c r="AX33" s="891"/>
      <c r="AY33" s="891"/>
      <c r="AZ33" s="892"/>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493</v>
      </c>
      <c r="R34" s="819"/>
      <c r="S34" s="819"/>
      <c r="T34" s="819"/>
      <c r="U34" s="819"/>
      <c r="V34" s="819">
        <v>468</v>
      </c>
      <c r="W34" s="819"/>
      <c r="X34" s="819"/>
      <c r="Y34" s="819"/>
      <c r="Z34" s="819"/>
      <c r="AA34" s="819">
        <v>25</v>
      </c>
      <c r="AB34" s="819"/>
      <c r="AC34" s="819"/>
      <c r="AD34" s="819"/>
      <c r="AE34" s="820"/>
      <c r="AF34" s="821">
        <v>25</v>
      </c>
      <c r="AG34" s="822"/>
      <c r="AH34" s="822"/>
      <c r="AI34" s="822"/>
      <c r="AJ34" s="823"/>
      <c r="AK34" s="890">
        <v>223</v>
      </c>
      <c r="AL34" s="891"/>
      <c r="AM34" s="891"/>
      <c r="AN34" s="891"/>
      <c r="AO34" s="891"/>
      <c r="AP34" s="891">
        <v>2781</v>
      </c>
      <c r="AQ34" s="891"/>
      <c r="AR34" s="891"/>
      <c r="AS34" s="891"/>
      <c r="AT34" s="891"/>
      <c r="AU34" s="891">
        <v>2664</v>
      </c>
      <c r="AV34" s="891"/>
      <c r="AW34" s="891"/>
      <c r="AX34" s="891"/>
      <c r="AY34" s="891"/>
      <c r="AZ34" s="892"/>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235</v>
      </c>
      <c r="AG63" s="902"/>
      <c r="AH63" s="902"/>
      <c r="AI63" s="902"/>
      <c r="AJ63" s="903"/>
      <c r="AK63" s="904"/>
      <c r="AL63" s="899"/>
      <c r="AM63" s="899"/>
      <c r="AN63" s="899"/>
      <c r="AO63" s="899"/>
      <c r="AP63" s="902">
        <v>3719</v>
      </c>
      <c r="AQ63" s="902"/>
      <c r="AR63" s="902"/>
      <c r="AS63" s="902"/>
      <c r="AT63" s="902"/>
      <c r="AU63" s="902">
        <v>2906</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381</v>
      </c>
      <c r="R66" s="778"/>
      <c r="S66" s="778"/>
      <c r="T66" s="778"/>
      <c r="U66" s="779"/>
      <c r="V66" s="777" t="s">
        <v>382</v>
      </c>
      <c r="W66" s="778"/>
      <c r="X66" s="778"/>
      <c r="Y66" s="778"/>
      <c r="Z66" s="779"/>
      <c r="AA66" s="777" t="s">
        <v>403</v>
      </c>
      <c r="AB66" s="778"/>
      <c r="AC66" s="778"/>
      <c r="AD66" s="778"/>
      <c r="AE66" s="779"/>
      <c r="AF66" s="912" t="s">
        <v>384</v>
      </c>
      <c r="AG66" s="873"/>
      <c r="AH66" s="873"/>
      <c r="AI66" s="873"/>
      <c r="AJ66" s="913"/>
      <c r="AK66" s="777" t="s">
        <v>385</v>
      </c>
      <c r="AL66" s="801"/>
      <c r="AM66" s="801"/>
      <c r="AN66" s="801"/>
      <c r="AO66" s="802"/>
      <c r="AP66" s="777" t="s">
        <v>386</v>
      </c>
      <c r="AQ66" s="778"/>
      <c r="AR66" s="778"/>
      <c r="AS66" s="778"/>
      <c r="AT66" s="779"/>
      <c r="AU66" s="777" t="s">
        <v>404</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556</v>
      </c>
      <c r="C68" s="930"/>
      <c r="D68" s="930"/>
      <c r="E68" s="930"/>
      <c r="F68" s="930"/>
      <c r="G68" s="930"/>
      <c r="H68" s="930"/>
      <c r="I68" s="930"/>
      <c r="J68" s="930"/>
      <c r="K68" s="930"/>
      <c r="L68" s="930"/>
      <c r="M68" s="930"/>
      <c r="N68" s="930"/>
      <c r="O68" s="930"/>
      <c r="P68" s="931"/>
      <c r="Q68" s="932">
        <v>592</v>
      </c>
      <c r="R68" s="926"/>
      <c r="S68" s="926"/>
      <c r="T68" s="926"/>
      <c r="U68" s="926"/>
      <c r="V68" s="926">
        <v>568</v>
      </c>
      <c r="W68" s="926"/>
      <c r="X68" s="926"/>
      <c r="Y68" s="926"/>
      <c r="Z68" s="926"/>
      <c r="AA68" s="926">
        <v>24</v>
      </c>
      <c r="AB68" s="926"/>
      <c r="AC68" s="926"/>
      <c r="AD68" s="926"/>
      <c r="AE68" s="926"/>
      <c r="AF68" s="926">
        <v>24</v>
      </c>
      <c r="AG68" s="926"/>
      <c r="AH68" s="926"/>
      <c r="AI68" s="926"/>
      <c r="AJ68" s="926"/>
      <c r="AK68" s="926" t="s">
        <v>564</v>
      </c>
      <c r="AL68" s="926"/>
      <c r="AM68" s="926"/>
      <c r="AN68" s="926"/>
      <c r="AO68" s="926"/>
      <c r="AP68" s="926">
        <v>361</v>
      </c>
      <c r="AQ68" s="926"/>
      <c r="AR68" s="926"/>
      <c r="AS68" s="926"/>
      <c r="AT68" s="926"/>
      <c r="AU68" s="926">
        <v>84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557</v>
      </c>
      <c r="C69" s="934"/>
      <c r="D69" s="934"/>
      <c r="E69" s="934"/>
      <c r="F69" s="934"/>
      <c r="G69" s="934"/>
      <c r="H69" s="934"/>
      <c r="I69" s="934"/>
      <c r="J69" s="934"/>
      <c r="K69" s="934"/>
      <c r="L69" s="934"/>
      <c r="M69" s="934"/>
      <c r="N69" s="934"/>
      <c r="O69" s="934"/>
      <c r="P69" s="935"/>
      <c r="Q69" s="936">
        <v>1584</v>
      </c>
      <c r="R69" s="891"/>
      <c r="S69" s="891"/>
      <c r="T69" s="891"/>
      <c r="U69" s="891"/>
      <c r="V69" s="891">
        <v>1545</v>
      </c>
      <c r="W69" s="891"/>
      <c r="X69" s="891"/>
      <c r="Y69" s="891"/>
      <c r="Z69" s="891"/>
      <c r="AA69" s="891">
        <v>39</v>
      </c>
      <c r="AB69" s="891"/>
      <c r="AC69" s="891"/>
      <c r="AD69" s="891"/>
      <c r="AE69" s="891"/>
      <c r="AF69" s="891">
        <v>39</v>
      </c>
      <c r="AG69" s="891"/>
      <c r="AH69" s="891"/>
      <c r="AI69" s="891"/>
      <c r="AJ69" s="891"/>
      <c r="AK69" s="891">
        <v>30</v>
      </c>
      <c r="AL69" s="891"/>
      <c r="AM69" s="891"/>
      <c r="AN69" s="891"/>
      <c r="AO69" s="891"/>
      <c r="AP69" s="891">
        <v>611</v>
      </c>
      <c r="AQ69" s="891"/>
      <c r="AR69" s="891"/>
      <c r="AS69" s="891"/>
      <c r="AT69" s="891"/>
      <c r="AU69" s="891">
        <v>148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558</v>
      </c>
      <c r="C70" s="934"/>
      <c r="D70" s="934"/>
      <c r="E70" s="934"/>
      <c r="F70" s="934"/>
      <c r="G70" s="934"/>
      <c r="H70" s="934"/>
      <c r="I70" s="934"/>
      <c r="J70" s="934"/>
      <c r="K70" s="934"/>
      <c r="L70" s="934"/>
      <c r="M70" s="934"/>
      <c r="N70" s="934"/>
      <c r="O70" s="934"/>
      <c r="P70" s="935"/>
      <c r="Q70" s="936">
        <v>52</v>
      </c>
      <c r="R70" s="891"/>
      <c r="S70" s="891"/>
      <c r="T70" s="891"/>
      <c r="U70" s="891"/>
      <c r="V70" s="891">
        <v>52</v>
      </c>
      <c r="W70" s="891"/>
      <c r="X70" s="891"/>
      <c r="Y70" s="891"/>
      <c r="Z70" s="891"/>
      <c r="AA70" s="891">
        <v>1</v>
      </c>
      <c r="AB70" s="891"/>
      <c r="AC70" s="891"/>
      <c r="AD70" s="891"/>
      <c r="AE70" s="891"/>
      <c r="AF70" s="891">
        <v>424</v>
      </c>
      <c r="AG70" s="891"/>
      <c r="AH70" s="891"/>
      <c r="AI70" s="891"/>
      <c r="AJ70" s="891"/>
      <c r="AK70" s="891">
        <v>52</v>
      </c>
      <c r="AL70" s="891"/>
      <c r="AM70" s="891"/>
      <c r="AN70" s="891"/>
      <c r="AO70" s="891"/>
      <c r="AP70" s="891" t="s">
        <v>564</v>
      </c>
      <c r="AQ70" s="891"/>
      <c r="AR70" s="891"/>
      <c r="AS70" s="891"/>
      <c r="AT70" s="891"/>
      <c r="AU70" s="891" t="s">
        <v>564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559</v>
      </c>
      <c r="C71" s="934"/>
      <c r="D71" s="934"/>
      <c r="E71" s="934"/>
      <c r="F71" s="934"/>
      <c r="G71" s="934"/>
      <c r="H71" s="934"/>
      <c r="I71" s="934"/>
      <c r="J71" s="934"/>
      <c r="K71" s="934"/>
      <c r="L71" s="934"/>
      <c r="M71" s="934"/>
      <c r="N71" s="934"/>
      <c r="O71" s="934"/>
      <c r="P71" s="935"/>
      <c r="Q71" s="936">
        <v>92</v>
      </c>
      <c r="R71" s="891"/>
      <c r="S71" s="891"/>
      <c r="T71" s="891"/>
      <c r="U71" s="891"/>
      <c r="V71" s="891">
        <v>85</v>
      </c>
      <c r="W71" s="891"/>
      <c r="X71" s="891"/>
      <c r="Y71" s="891"/>
      <c r="Z71" s="891"/>
      <c r="AA71" s="891">
        <v>7</v>
      </c>
      <c r="AB71" s="891"/>
      <c r="AC71" s="891"/>
      <c r="AD71" s="891"/>
      <c r="AE71" s="891"/>
      <c r="AF71" s="891">
        <v>7</v>
      </c>
      <c r="AG71" s="891"/>
      <c r="AH71" s="891"/>
      <c r="AI71" s="891"/>
      <c r="AJ71" s="891"/>
      <c r="AK71" s="891">
        <v>4</v>
      </c>
      <c r="AL71" s="891"/>
      <c r="AM71" s="891"/>
      <c r="AN71" s="891"/>
      <c r="AO71" s="891"/>
      <c r="AP71" s="891" t="s">
        <v>564</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560</v>
      </c>
      <c r="C72" s="934"/>
      <c r="D72" s="934"/>
      <c r="E72" s="934"/>
      <c r="F72" s="934"/>
      <c r="G72" s="934"/>
      <c r="H72" s="934"/>
      <c r="I72" s="934"/>
      <c r="J72" s="934"/>
      <c r="K72" s="934"/>
      <c r="L72" s="934"/>
      <c r="M72" s="934"/>
      <c r="N72" s="934"/>
      <c r="O72" s="934"/>
      <c r="P72" s="935"/>
      <c r="Q72" s="936">
        <v>233688</v>
      </c>
      <c r="R72" s="891"/>
      <c r="S72" s="891"/>
      <c r="T72" s="891"/>
      <c r="U72" s="891"/>
      <c r="V72" s="891">
        <v>228309</v>
      </c>
      <c r="W72" s="891"/>
      <c r="X72" s="891"/>
      <c r="Y72" s="891"/>
      <c r="Z72" s="891"/>
      <c r="AA72" s="891">
        <v>5379</v>
      </c>
      <c r="AB72" s="891"/>
      <c r="AC72" s="891"/>
      <c r="AD72" s="891"/>
      <c r="AE72" s="891"/>
      <c r="AF72" s="891">
        <v>5379</v>
      </c>
      <c r="AG72" s="891"/>
      <c r="AH72" s="891"/>
      <c r="AI72" s="891"/>
      <c r="AJ72" s="891"/>
      <c r="AK72" s="891">
        <v>1155</v>
      </c>
      <c r="AL72" s="891"/>
      <c r="AM72" s="891"/>
      <c r="AN72" s="891"/>
      <c r="AO72" s="891"/>
      <c r="AP72" s="891" t="s">
        <v>564</v>
      </c>
      <c r="AQ72" s="891"/>
      <c r="AR72" s="891"/>
      <c r="AS72" s="891"/>
      <c r="AT72" s="891"/>
      <c r="AU72" s="891" t="s">
        <v>564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561</v>
      </c>
      <c r="C73" s="934"/>
      <c r="D73" s="934"/>
      <c r="E73" s="934"/>
      <c r="F73" s="934"/>
      <c r="G73" s="934"/>
      <c r="H73" s="934"/>
      <c r="I73" s="934"/>
      <c r="J73" s="934"/>
      <c r="K73" s="934"/>
      <c r="L73" s="934"/>
      <c r="M73" s="934"/>
      <c r="N73" s="934"/>
      <c r="O73" s="934"/>
      <c r="P73" s="935"/>
      <c r="Q73" s="936">
        <v>6126</v>
      </c>
      <c r="R73" s="891"/>
      <c r="S73" s="891"/>
      <c r="T73" s="891"/>
      <c r="U73" s="891"/>
      <c r="V73" s="891">
        <v>5420</v>
      </c>
      <c r="W73" s="891"/>
      <c r="X73" s="891"/>
      <c r="Y73" s="891"/>
      <c r="Z73" s="891"/>
      <c r="AA73" s="891">
        <v>706</v>
      </c>
      <c r="AB73" s="891"/>
      <c r="AC73" s="891"/>
      <c r="AD73" s="891"/>
      <c r="AE73" s="891"/>
      <c r="AF73" s="891">
        <v>706</v>
      </c>
      <c r="AG73" s="891"/>
      <c r="AH73" s="891"/>
      <c r="AI73" s="891"/>
      <c r="AJ73" s="891"/>
      <c r="AK73" s="891" t="s">
        <v>564</v>
      </c>
      <c r="AL73" s="891"/>
      <c r="AM73" s="891"/>
      <c r="AN73" s="891"/>
      <c r="AO73" s="891"/>
      <c r="AP73" s="891" t="s">
        <v>564</v>
      </c>
      <c r="AQ73" s="891"/>
      <c r="AR73" s="891"/>
      <c r="AS73" s="891"/>
      <c r="AT73" s="891"/>
      <c r="AU73" s="891" t="s">
        <v>564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562</v>
      </c>
      <c r="C74" s="934"/>
      <c r="D74" s="934"/>
      <c r="E74" s="934"/>
      <c r="F74" s="934"/>
      <c r="G74" s="934"/>
      <c r="H74" s="934"/>
      <c r="I74" s="934"/>
      <c r="J74" s="934"/>
      <c r="K74" s="934"/>
      <c r="L74" s="934"/>
      <c r="M74" s="934"/>
      <c r="N74" s="934"/>
      <c r="O74" s="934"/>
      <c r="P74" s="935"/>
      <c r="Q74" s="936">
        <v>151</v>
      </c>
      <c r="R74" s="891"/>
      <c r="S74" s="891"/>
      <c r="T74" s="891"/>
      <c r="U74" s="891"/>
      <c r="V74" s="891">
        <v>124</v>
      </c>
      <c r="W74" s="891"/>
      <c r="X74" s="891"/>
      <c r="Y74" s="891"/>
      <c r="Z74" s="891"/>
      <c r="AA74" s="891">
        <v>26</v>
      </c>
      <c r="AB74" s="891"/>
      <c r="AC74" s="891"/>
      <c r="AD74" s="891"/>
      <c r="AE74" s="891"/>
      <c r="AF74" s="891">
        <v>26</v>
      </c>
      <c r="AG74" s="891"/>
      <c r="AH74" s="891"/>
      <c r="AI74" s="891"/>
      <c r="AJ74" s="891"/>
      <c r="AK74" s="891">
        <v>6</v>
      </c>
      <c r="AL74" s="891"/>
      <c r="AM74" s="891"/>
      <c r="AN74" s="891"/>
      <c r="AO74" s="891"/>
      <c r="AP74" s="891" t="s">
        <v>564</v>
      </c>
      <c r="AQ74" s="891"/>
      <c r="AR74" s="891"/>
      <c r="AS74" s="891"/>
      <c r="AT74" s="891"/>
      <c r="AU74" s="891" t="s">
        <v>564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563</v>
      </c>
      <c r="C75" s="934"/>
      <c r="D75" s="934"/>
      <c r="E75" s="934"/>
      <c r="F75" s="934"/>
      <c r="G75" s="934"/>
      <c r="H75" s="934"/>
      <c r="I75" s="934"/>
      <c r="J75" s="934"/>
      <c r="K75" s="934"/>
      <c r="L75" s="934"/>
      <c r="M75" s="934"/>
      <c r="N75" s="934"/>
      <c r="O75" s="934"/>
      <c r="P75" s="935"/>
      <c r="Q75" s="939">
        <v>1</v>
      </c>
      <c r="R75" s="940"/>
      <c r="S75" s="940"/>
      <c r="T75" s="940"/>
      <c r="U75" s="890"/>
      <c r="V75" s="941">
        <v>1</v>
      </c>
      <c r="W75" s="940"/>
      <c r="X75" s="940"/>
      <c r="Y75" s="940"/>
      <c r="Z75" s="890"/>
      <c r="AA75" s="941">
        <v>0</v>
      </c>
      <c r="AB75" s="940"/>
      <c r="AC75" s="940"/>
      <c r="AD75" s="940"/>
      <c r="AE75" s="890"/>
      <c r="AF75" s="941">
        <v>0</v>
      </c>
      <c r="AG75" s="940"/>
      <c r="AH75" s="940"/>
      <c r="AI75" s="940"/>
      <c r="AJ75" s="890"/>
      <c r="AK75" s="941" t="s">
        <v>564</v>
      </c>
      <c r="AL75" s="940"/>
      <c r="AM75" s="940"/>
      <c r="AN75" s="940"/>
      <c r="AO75" s="890"/>
      <c r="AP75" s="941" t="s">
        <v>564</v>
      </c>
      <c r="AQ75" s="940"/>
      <c r="AR75" s="940"/>
      <c r="AS75" s="940"/>
      <c r="AT75" s="890"/>
      <c r="AU75" s="941" t="s">
        <v>564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6606</v>
      </c>
      <c r="AG88" s="902"/>
      <c r="AH88" s="902"/>
      <c r="AI88" s="902"/>
      <c r="AJ88" s="902"/>
      <c r="AK88" s="899"/>
      <c r="AL88" s="899"/>
      <c r="AM88" s="899"/>
      <c r="AN88" s="899"/>
      <c r="AO88" s="899"/>
      <c r="AP88" s="902">
        <v>972</v>
      </c>
      <c r="AQ88" s="902"/>
      <c r="AR88" s="902"/>
      <c r="AS88" s="902"/>
      <c r="AT88" s="902"/>
      <c r="AU88" s="902">
        <v>232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296</v>
      </c>
      <c r="AG109" s="955"/>
      <c r="AH109" s="955"/>
      <c r="AI109" s="955"/>
      <c r="AJ109" s="956"/>
      <c r="AK109" s="954" t="s">
        <v>295</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296</v>
      </c>
      <c r="BW109" s="955"/>
      <c r="BX109" s="955"/>
      <c r="BY109" s="955"/>
      <c r="BZ109" s="956"/>
      <c r="CA109" s="954" t="s">
        <v>295</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296</v>
      </c>
      <c r="DM109" s="955"/>
      <c r="DN109" s="955"/>
      <c r="DO109" s="955"/>
      <c r="DP109" s="956"/>
      <c r="DQ109" s="954" t="s">
        <v>295</v>
      </c>
      <c r="DR109" s="955"/>
      <c r="DS109" s="955"/>
      <c r="DT109" s="955"/>
      <c r="DU109" s="956"/>
      <c r="DV109" s="954" t="s">
        <v>415</v>
      </c>
      <c r="DW109" s="955"/>
      <c r="DX109" s="955"/>
      <c r="DY109" s="955"/>
      <c r="DZ109" s="957"/>
    </row>
    <row r="110" spans="1:131" s="226"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1089145</v>
      </c>
      <c r="AB110" s="962"/>
      <c r="AC110" s="962"/>
      <c r="AD110" s="962"/>
      <c r="AE110" s="963"/>
      <c r="AF110" s="964">
        <v>1088628</v>
      </c>
      <c r="AG110" s="962"/>
      <c r="AH110" s="962"/>
      <c r="AI110" s="962"/>
      <c r="AJ110" s="963"/>
      <c r="AK110" s="964">
        <v>1067870</v>
      </c>
      <c r="AL110" s="962"/>
      <c r="AM110" s="962"/>
      <c r="AN110" s="962"/>
      <c r="AO110" s="963"/>
      <c r="AP110" s="965">
        <v>23.4</v>
      </c>
      <c r="AQ110" s="966"/>
      <c r="AR110" s="966"/>
      <c r="AS110" s="966"/>
      <c r="AT110" s="967"/>
      <c r="AU110" s="968" t="s">
        <v>67</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10487492</v>
      </c>
      <c r="BR110" s="997"/>
      <c r="BS110" s="997"/>
      <c r="BT110" s="997"/>
      <c r="BU110" s="997"/>
      <c r="BV110" s="997">
        <v>10203149</v>
      </c>
      <c r="BW110" s="997"/>
      <c r="BX110" s="997"/>
      <c r="BY110" s="997"/>
      <c r="BZ110" s="997"/>
      <c r="CA110" s="997">
        <v>10505283</v>
      </c>
      <c r="CB110" s="997"/>
      <c r="CC110" s="997"/>
      <c r="CD110" s="997"/>
      <c r="CE110" s="997"/>
      <c r="CF110" s="1011">
        <v>230.5</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421</v>
      </c>
      <c r="DH110" s="997"/>
      <c r="DI110" s="997"/>
      <c r="DJ110" s="997"/>
      <c r="DK110" s="997"/>
      <c r="DL110" s="997" t="s">
        <v>123</v>
      </c>
      <c r="DM110" s="997"/>
      <c r="DN110" s="997"/>
      <c r="DO110" s="997"/>
      <c r="DP110" s="997"/>
      <c r="DQ110" s="997" t="s">
        <v>422</v>
      </c>
      <c r="DR110" s="997"/>
      <c r="DS110" s="997"/>
      <c r="DT110" s="997"/>
      <c r="DU110" s="997"/>
      <c r="DV110" s="998" t="s">
        <v>422</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421</v>
      </c>
      <c r="AB111" s="1004"/>
      <c r="AC111" s="1004"/>
      <c r="AD111" s="1004"/>
      <c r="AE111" s="1005"/>
      <c r="AF111" s="1006" t="s">
        <v>123</v>
      </c>
      <c r="AG111" s="1004"/>
      <c r="AH111" s="1004"/>
      <c r="AI111" s="1004"/>
      <c r="AJ111" s="1005"/>
      <c r="AK111" s="1006" t="s">
        <v>123</v>
      </c>
      <c r="AL111" s="1004"/>
      <c r="AM111" s="1004"/>
      <c r="AN111" s="1004"/>
      <c r="AO111" s="1005"/>
      <c r="AP111" s="1007" t="s">
        <v>422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196961</v>
      </c>
      <c r="BR111" s="990"/>
      <c r="BS111" s="990"/>
      <c r="BT111" s="990"/>
      <c r="BU111" s="990"/>
      <c r="BV111" s="990">
        <v>149551</v>
      </c>
      <c r="BW111" s="990"/>
      <c r="BX111" s="990"/>
      <c r="BY111" s="990"/>
      <c r="BZ111" s="990"/>
      <c r="CA111" s="990">
        <v>100941</v>
      </c>
      <c r="CB111" s="990"/>
      <c r="CC111" s="990"/>
      <c r="CD111" s="990"/>
      <c r="CE111" s="990"/>
      <c r="CF111" s="984">
        <v>2.2000000000000002</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123</v>
      </c>
      <c r="DM111" s="990"/>
      <c r="DN111" s="990"/>
      <c r="DO111" s="990"/>
      <c r="DP111" s="990"/>
      <c r="DQ111" s="990" t="s">
        <v>422</v>
      </c>
      <c r="DR111" s="990"/>
      <c r="DS111" s="990"/>
      <c r="DT111" s="990"/>
      <c r="DU111" s="990"/>
      <c r="DV111" s="991" t="s">
        <v>422</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422</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2831345</v>
      </c>
      <c r="BR112" s="990"/>
      <c r="BS112" s="990"/>
      <c r="BT112" s="990"/>
      <c r="BU112" s="990"/>
      <c r="BV112" s="990">
        <v>2849803</v>
      </c>
      <c r="BW112" s="990"/>
      <c r="BX112" s="990"/>
      <c r="BY112" s="990"/>
      <c r="BZ112" s="990"/>
      <c r="CA112" s="990">
        <v>2905638</v>
      </c>
      <c r="CB112" s="990"/>
      <c r="CC112" s="990"/>
      <c r="CD112" s="990"/>
      <c r="CE112" s="990"/>
      <c r="CF112" s="984">
        <v>63.8</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421</v>
      </c>
      <c r="DH112" s="990"/>
      <c r="DI112" s="990"/>
      <c r="DJ112" s="990"/>
      <c r="DK112" s="990"/>
      <c r="DL112" s="990" t="s">
        <v>123</v>
      </c>
      <c r="DM112" s="990"/>
      <c r="DN112" s="990"/>
      <c r="DO112" s="990"/>
      <c r="DP112" s="990"/>
      <c r="DQ112" s="990" t="s">
        <v>123</v>
      </c>
      <c r="DR112" s="990"/>
      <c r="DS112" s="990"/>
      <c r="DT112" s="990"/>
      <c r="DU112" s="990"/>
      <c r="DV112" s="991" t="s">
        <v>422</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178159</v>
      </c>
      <c r="AB113" s="1004"/>
      <c r="AC113" s="1004"/>
      <c r="AD113" s="1004"/>
      <c r="AE113" s="1005"/>
      <c r="AF113" s="1006">
        <v>187853</v>
      </c>
      <c r="AG113" s="1004"/>
      <c r="AH113" s="1004"/>
      <c r="AI113" s="1004"/>
      <c r="AJ113" s="1005"/>
      <c r="AK113" s="1006">
        <v>209041</v>
      </c>
      <c r="AL113" s="1004"/>
      <c r="AM113" s="1004"/>
      <c r="AN113" s="1004"/>
      <c r="AO113" s="1005"/>
      <c r="AP113" s="1007">
        <v>4.5999999999999996</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325342</v>
      </c>
      <c r="BR113" s="990"/>
      <c r="BS113" s="990"/>
      <c r="BT113" s="990"/>
      <c r="BU113" s="990"/>
      <c r="BV113" s="990">
        <v>277387</v>
      </c>
      <c r="BW113" s="990"/>
      <c r="BX113" s="990"/>
      <c r="BY113" s="990"/>
      <c r="BZ113" s="990"/>
      <c r="CA113" s="990">
        <v>232120</v>
      </c>
      <c r="CB113" s="990"/>
      <c r="CC113" s="990"/>
      <c r="CD113" s="990"/>
      <c r="CE113" s="990"/>
      <c r="CF113" s="984">
        <v>5.0999999999999996</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196961</v>
      </c>
      <c r="DH113" s="1029"/>
      <c r="DI113" s="1029"/>
      <c r="DJ113" s="1029"/>
      <c r="DK113" s="1030"/>
      <c r="DL113" s="1031">
        <v>149551</v>
      </c>
      <c r="DM113" s="1029"/>
      <c r="DN113" s="1029"/>
      <c r="DO113" s="1029"/>
      <c r="DP113" s="1030"/>
      <c r="DQ113" s="1031">
        <v>100941</v>
      </c>
      <c r="DR113" s="1029"/>
      <c r="DS113" s="1029"/>
      <c r="DT113" s="1029"/>
      <c r="DU113" s="1030"/>
      <c r="DV113" s="1032">
        <v>2.2000000000000002</v>
      </c>
      <c r="DW113" s="1033"/>
      <c r="DX113" s="1033"/>
      <c r="DY113" s="1033"/>
      <c r="DZ113" s="1034"/>
    </row>
    <row r="114" spans="1:130" s="226" customFormat="1" ht="26.25" customHeight="1" x14ac:dyDescent="0.15">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51731</v>
      </c>
      <c r="AB114" s="1029"/>
      <c r="AC114" s="1029"/>
      <c r="AD114" s="1029"/>
      <c r="AE114" s="1030"/>
      <c r="AF114" s="1031">
        <v>38921</v>
      </c>
      <c r="AG114" s="1029"/>
      <c r="AH114" s="1029"/>
      <c r="AI114" s="1029"/>
      <c r="AJ114" s="1030"/>
      <c r="AK114" s="1031">
        <v>40305</v>
      </c>
      <c r="AL114" s="1029"/>
      <c r="AM114" s="1029"/>
      <c r="AN114" s="1029"/>
      <c r="AO114" s="1030"/>
      <c r="AP114" s="1032">
        <v>0.9</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2321374</v>
      </c>
      <c r="BR114" s="990"/>
      <c r="BS114" s="990"/>
      <c r="BT114" s="990"/>
      <c r="BU114" s="990"/>
      <c r="BV114" s="990">
        <v>2279053</v>
      </c>
      <c r="BW114" s="990"/>
      <c r="BX114" s="990"/>
      <c r="BY114" s="990"/>
      <c r="BZ114" s="990"/>
      <c r="CA114" s="990">
        <v>2222342</v>
      </c>
      <c r="CB114" s="990"/>
      <c r="CC114" s="990"/>
      <c r="CD114" s="990"/>
      <c r="CE114" s="990"/>
      <c r="CF114" s="984">
        <v>48.8</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422</v>
      </c>
      <c r="DM114" s="1029"/>
      <c r="DN114" s="1029"/>
      <c r="DO114" s="1029"/>
      <c r="DP114" s="1030"/>
      <c r="DQ114" s="1031" t="s">
        <v>123</v>
      </c>
      <c r="DR114" s="1029"/>
      <c r="DS114" s="1029"/>
      <c r="DT114" s="1029"/>
      <c r="DU114" s="1030"/>
      <c r="DV114" s="1032" t="s">
        <v>422</v>
      </c>
      <c r="DW114" s="1033"/>
      <c r="DX114" s="1033"/>
      <c r="DY114" s="1033"/>
      <c r="DZ114" s="1034"/>
    </row>
    <row r="115" spans="1:130" s="226" customFormat="1" ht="26.25" customHeight="1" x14ac:dyDescent="0.15">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52394</v>
      </c>
      <c r="AB115" s="1004"/>
      <c r="AC115" s="1004"/>
      <c r="AD115" s="1004"/>
      <c r="AE115" s="1005"/>
      <c r="AF115" s="1006">
        <v>52394</v>
      </c>
      <c r="AG115" s="1004"/>
      <c r="AH115" s="1004"/>
      <c r="AI115" s="1004"/>
      <c r="AJ115" s="1005"/>
      <c r="AK115" s="1006">
        <v>52394</v>
      </c>
      <c r="AL115" s="1004"/>
      <c r="AM115" s="1004"/>
      <c r="AN115" s="1004"/>
      <c r="AO115" s="1005"/>
      <c r="AP115" s="1007">
        <v>1.1000000000000001</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v>9471</v>
      </c>
      <c r="BR115" s="990"/>
      <c r="BS115" s="990"/>
      <c r="BT115" s="990"/>
      <c r="BU115" s="990"/>
      <c r="BV115" s="990" t="s">
        <v>123</v>
      </c>
      <c r="BW115" s="990"/>
      <c r="BX115" s="990"/>
      <c r="BY115" s="990"/>
      <c r="BZ115" s="990"/>
      <c r="CA115" s="990">
        <v>1284</v>
      </c>
      <c r="CB115" s="990"/>
      <c r="CC115" s="990"/>
      <c r="CD115" s="990"/>
      <c r="CE115" s="990"/>
      <c r="CF115" s="984">
        <v>0</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422</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x14ac:dyDescent="0.15">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123</v>
      </c>
      <c r="AB116" s="1029"/>
      <c r="AC116" s="1029"/>
      <c r="AD116" s="1029"/>
      <c r="AE116" s="1030"/>
      <c r="AF116" s="1031" t="s">
        <v>123</v>
      </c>
      <c r="AG116" s="1029"/>
      <c r="AH116" s="1029"/>
      <c r="AI116" s="1029"/>
      <c r="AJ116" s="1030"/>
      <c r="AK116" s="1031" t="s">
        <v>123</v>
      </c>
      <c r="AL116" s="1029"/>
      <c r="AM116" s="1029"/>
      <c r="AN116" s="1029"/>
      <c r="AO116" s="1030"/>
      <c r="AP116" s="1032" t="s">
        <v>421</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123</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1371429</v>
      </c>
      <c r="AB117" s="1047"/>
      <c r="AC117" s="1047"/>
      <c r="AD117" s="1047"/>
      <c r="AE117" s="1048"/>
      <c r="AF117" s="1049">
        <v>1367796</v>
      </c>
      <c r="AG117" s="1047"/>
      <c r="AH117" s="1047"/>
      <c r="AI117" s="1047"/>
      <c r="AJ117" s="1048"/>
      <c r="AK117" s="1049">
        <v>1369610</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422</v>
      </c>
      <c r="BR117" s="990"/>
      <c r="BS117" s="990"/>
      <c r="BT117" s="990"/>
      <c r="BU117" s="990"/>
      <c r="BV117" s="990" t="s">
        <v>422</v>
      </c>
      <c r="BW117" s="990"/>
      <c r="BX117" s="990"/>
      <c r="BY117" s="990"/>
      <c r="BZ117" s="990"/>
      <c r="CA117" s="990" t="s">
        <v>123</v>
      </c>
      <c r="CB117" s="990"/>
      <c r="CC117" s="990"/>
      <c r="CD117" s="990"/>
      <c r="CE117" s="990"/>
      <c r="CF117" s="984" t="s">
        <v>422</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422</v>
      </c>
      <c r="DH117" s="1029"/>
      <c r="DI117" s="1029"/>
      <c r="DJ117" s="1029"/>
      <c r="DK117" s="1030"/>
      <c r="DL117" s="1031" t="s">
        <v>422</v>
      </c>
      <c r="DM117" s="1029"/>
      <c r="DN117" s="1029"/>
      <c r="DO117" s="1029"/>
      <c r="DP117" s="1030"/>
      <c r="DQ117" s="1031" t="s">
        <v>422</v>
      </c>
      <c r="DR117" s="1029"/>
      <c r="DS117" s="1029"/>
      <c r="DT117" s="1029"/>
      <c r="DU117" s="1030"/>
      <c r="DV117" s="1032" t="s">
        <v>422</v>
      </c>
      <c r="DW117" s="1033"/>
      <c r="DX117" s="1033"/>
      <c r="DY117" s="1033"/>
      <c r="DZ117" s="1034"/>
    </row>
    <row r="118" spans="1:130" s="226"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296</v>
      </c>
      <c r="AG118" s="955"/>
      <c r="AH118" s="955"/>
      <c r="AI118" s="955"/>
      <c r="AJ118" s="956"/>
      <c r="AK118" s="954" t="s">
        <v>295</v>
      </c>
      <c r="AL118" s="955"/>
      <c r="AM118" s="955"/>
      <c r="AN118" s="955"/>
      <c r="AO118" s="956"/>
      <c r="AP118" s="1041" t="s">
        <v>415</v>
      </c>
      <c r="AQ118" s="1042"/>
      <c r="AR118" s="1042"/>
      <c r="AS118" s="1042"/>
      <c r="AT118" s="1043"/>
      <c r="AU118" s="970"/>
      <c r="AV118" s="971"/>
      <c r="AW118" s="971"/>
      <c r="AX118" s="971"/>
      <c r="AY118" s="971"/>
      <c r="AZ118" s="1044" t="s">
        <v>445</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422</v>
      </c>
      <c r="BW118" s="1068"/>
      <c r="BX118" s="1068"/>
      <c r="BY118" s="1068"/>
      <c r="BZ118" s="1068"/>
      <c r="CA118" s="1068" t="s">
        <v>422</v>
      </c>
      <c r="CB118" s="1068"/>
      <c r="CC118" s="1068"/>
      <c r="CD118" s="1068"/>
      <c r="CE118" s="1068"/>
      <c r="CF118" s="984" t="s">
        <v>422</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422</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422</v>
      </c>
      <c r="AB119" s="962"/>
      <c r="AC119" s="962"/>
      <c r="AD119" s="962"/>
      <c r="AE119" s="963"/>
      <c r="AF119" s="964" t="s">
        <v>422</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447</v>
      </c>
      <c r="BP119" s="1076"/>
      <c r="BQ119" s="1067">
        <v>16171985</v>
      </c>
      <c r="BR119" s="1068"/>
      <c r="BS119" s="1068"/>
      <c r="BT119" s="1068"/>
      <c r="BU119" s="1068"/>
      <c r="BV119" s="1068">
        <v>15758943</v>
      </c>
      <c r="BW119" s="1068"/>
      <c r="BX119" s="1068"/>
      <c r="BY119" s="1068"/>
      <c r="BZ119" s="1068"/>
      <c r="CA119" s="1068">
        <v>15967608</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123</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123</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3987988</v>
      </c>
      <c r="BR120" s="997"/>
      <c r="BS120" s="997"/>
      <c r="BT120" s="997"/>
      <c r="BU120" s="997"/>
      <c r="BV120" s="997">
        <v>4200629</v>
      </c>
      <c r="BW120" s="997"/>
      <c r="BX120" s="997"/>
      <c r="BY120" s="997"/>
      <c r="BZ120" s="997"/>
      <c r="CA120" s="997">
        <v>4389108</v>
      </c>
      <c r="CB120" s="997"/>
      <c r="CC120" s="997"/>
      <c r="CD120" s="997"/>
      <c r="CE120" s="997"/>
      <c r="CF120" s="1011">
        <v>96.3</v>
      </c>
      <c r="CG120" s="1012"/>
      <c r="CH120" s="1012"/>
      <c r="CI120" s="1012"/>
      <c r="CJ120" s="1012"/>
      <c r="CK120" s="1077" t="s">
        <v>451</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2638704</v>
      </c>
      <c r="DH120" s="997"/>
      <c r="DI120" s="997"/>
      <c r="DJ120" s="997"/>
      <c r="DK120" s="997"/>
      <c r="DL120" s="997">
        <v>2644611</v>
      </c>
      <c r="DM120" s="997"/>
      <c r="DN120" s="997"/>
      <c r="DO120" s="997"/>
      <c r="DP120" s="997"/>
      <c r="DQ120" s="997">
        <v>2664247</v>
      </c>
      <c r="DR120" s="997"/>
      <c r="DS120" s="997"/>
      <c r="DT120" s="997"/>
      <c r="DU120" s="997"/>
      <c r="DV120" s="998">
        <v>58.5</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52394</v>
      </c>
      <c r="AB121" s="1029"/>
      <c r="AC121" s="1029"/>
      <c r="AD121" s="1029"/>
      <c r="AE121" s="1030"/>
      <c r="AF121" s="1031">
        <v>52394</v>
      </c>
      <c r="AG121" s="1029"/>
      <c r="AH121" s="1029"/>
      <c r="AI121" s="1029"/>
      <c r="AJ121" s="1030"/>
      <c r="AK121" s="1031">
        <v>52394</v>
      </c>
      <c r="AL121" s="1029"/>
      <c r="AM121" s="1029"/>
      <c r="AN121" s="1029"/>
      <c r="AO121" s="1030"/>
      <c r="AP121" s="1032">
        <v>1.1000000000000001</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57991</v>
      </c>
      <c r="BR121" s="990"/>
      <c r="BS121" s="990"/>
      <c r="BT121" s="990"/>
      <c r="BU121" s="990"/>
      <c r="BV121" s="990">
        <v>39349</v>
      </c>
      <c r="BW121" s="990"/>
      <c r="BX121" s="990"/>
      <c r="BY121" s="990"/>
      <c r="BZ121" s="990"/>
      <c r="CA121" s="990">
        <v>34602</v>
      </c>
      <c r="CB121" s="990"/>
      <c r="CC121" s="990"/>
      <c r="CD121" s="990"/>
      <c r="CE121" s="990"/>
      <c r="CF121" s="984">
        <v>0.8</v>
      </c>
      <c r="CG121" s="985"/>
      <c r="CH121" s="985"/>
      <c r="CI121" s="985"/>
      <c r="CJ121" s="985"/>
      <c r="CK121" s="1080"/>
      <c r="CL121" s="1081"/>
      <c r="CM121" s="1081"/>
      <c r="CN121" s="1081"/>
      <c r="CO121" s="1082"/>
      <c r="CP121" s="1090" t="s">
        <v>393</v>
      </c>
      <c r="CQ121" s="1091"/>
      <c r="CR121" s="1091"/>
      <c r="CS121" s="1091"/>
      <c r="CT121" s="1091"/>
      <c r="CU121" s="1091"/>
      <c r="CV121" s="1091"/>
      <c r="CW121" s="1091"/>
      <c r="CX121" s="1091"/>
      <c r="CY121" s="1091"/>
      <c r="CZ121" s="1091"/>
      <c r="DA121" s="1091"/>
      <c r="DB121" s="1091"/>
      <c r="DC121" s="1091"/>
      <c r="DD121" s="1091"/>
      <c r="DE121" s="1091"/>
      <c r="DF121" s="1092"/>
      <c r="DG121" s="989">
        <v>103846</v>
      </c>
      <c r="DH121" s="990"/>
      <c r="DI121" s="990"/>
      <c r="DJ121" s="990"/>
      <c r="DK121" s="990"/>
      <c r="DL121" s="990">
        <v>102200</v>
      </c>
      <c r="DM121" s="990"/>
      <c r="DN121" s="990"/>
      <c r="DO121" s="990"/>
      <c r="DP121" s="990"/>
      <c r="DQ121" s="990">
        <v>139379</v>
      </c>
      <c r="DR121" s="990"/>
      <c r="DS121" s="990"/>
      <c r="DT121" s="990"/>
      <c r="DU121" s="990"/>
      <c r="DV121" s="991">
        <v>3.1</v>
      </c>
      <c r="DW121" s="991"/>
      <c r="DX121" s="991"/>
      <c r="DY121" s="991"/>
      <c r="DZ121" s="992"/>
    </row>
    <row r="122" spans="1:130" s="226" customFormat="1" ht="26.25" customHeight="1" x14ac:dyDescent="0.15">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454</v>
      </c>
      <c r="BA122" s="1035"/>
      <c r="BB122" s="1035"/>
      <c r="BC122" s="1035"/>
      <c r="BD122" s="1035"/>
      <c r="BE122" s="1035"/>
      <c r="BF122" s="1035"/>
      <c r="BG122" s="1035"/>
      <c r="BH122" s="1035"/>
      <c r="BI122" s="1035"/>
      <c r="BJ122" s="1035"/>
      <c r="BK122" s="1035"/>
      <c r="BL122" s="1035"/>
      <c r="BM122" s="1035"/>
      <c r="BN122" s="1035"/>
      <c r="BO122" s="1035"/>
      <c r="BP122" s="1036"/>
      <c r="BQ122" s="1067">
        <v>8965265</v>
      </c>
      <c r="BR122" s="1068"/>
      <c r="BS122" s="1068"/>
      <c r="BT122" s="1068"/>
      <c r="BU122" s="1068"/>
      <c r="BV122" s="1068">
        <v>8807073</v>
      </c>
      <c r="BW122" s="1068"/>
      <c r="BX122" s="1068"/>
      <c r="BY122" s="1068"/>
      <c r="BZ122" s="1068"/>
      <c r="CA122" s="1068">
        <v>9023859</v>
      </c>
      <c r="CB122" s="1068"/>
      <c r="CC122" s="1068"/>
      <c r="CD122" s="1068"/>
      <c r="CE122" s="1068"/>
      <c r="CF122" s="1088">
        <v>198</v>
      </c>
      <c r="CG122" s="1089"/>
      <c r="CH122" s="1089"/>
      <c r="CI122" s="1089"/>
      <c r="CJ122" s="1089"/>
      <c r="CK122" s="1080"/>
      <c r="CL122" s="1081"/>
      <c r="CM122" s="1081"/>
      <c r="CN122" s="1081"/>
      <c r="CO122" s="1082"/>
      <c r="CP122" s="1090" t="s">
        <v>455</v>
      </c>
      <c r="CQ122" s="1091"/>
      <c r="CR122" s="1091"/>
      <c r="CS122" s="1091"/>
      <c r="CT122" s="1091"/>
      <c r="CU122" s="1091"/>
      <c r="CV122" s="1091"/>
      <c r="CW122" s="1091"/>
      <c r="CX122" s="1091"/>
      <c r="CY122" s="1091"/>
      <c r="CZ122" s="1091"/>
      <c r="DA122" s="1091"/>
      <c r="DB122" s="1091"/>
      <c r="DC122" s="1091"/>
      <c r="DD122" s="1091"/>
      <c r="DE122" s="1091"/>
      <c r="DF122" s="1092"/>
      <c r="DG122" s="989">
        <v>87796</v>
      </c>
      <c r="DH122" s="990"/>
      <c r="DI122" s="990"/>
      <c r="DJ122" s="990"/>
      <c r="DK122" s="990"/>
      <c r="DL122" s="990">
        <v>102441</v>
      </c>
      <c r="DM122" s="990"/>
      <c r="DN122" s="990"/>
      <c r="DO122" s="990"/>
      <c r="DP122" s="990"/>
      <c r="DQ122" s="990">
        <v>101430</v>
      </c>
      <c r="DR122" s="990"/>
      <c r="DS122" s="990"/>
      <c r="DT122" s="990"/>
      <c r="DU122" s="990"/>
      <c r="DV122" s="991">
        <v>2.2000000000000002</v>
      </c>
      <c r="DW122" s="991"/>
      <c r="DX122" s="991"/>
      <c r="DY122" s="991"/>
      <c r="DZ122" s="992"/>
    </row>
    <row r="123" spans="1:130" s="226" customFormat="1" ht="26.25" customHeight="1" x14ac:dyDescent="0.15">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456</v>
      </c>
      <c r="AL123" s="1029"/>
      <c r="AM123" s="1029"/>
      <c r="AN123" s="1029"/>
      <c r="AO123" s="1030"/>
      <c r="AP123" s="1032" t="s">
        <v>123</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457</v>
      </c>
      <c r="BP123" s="1076"/>
      <c r="BQ123" s="1135">
        <v>13011244</v>
      </c>
      <c r="BR123" s="1136"/>
      <c r="BS123" s="1136"/>
      <c r="BT123" s="1136"/>
      <c r="BU123" s="1136"/>
      <c r="BV123" s="1136">
        <v>13047051</v>
      </c>
      <c r="BW123" s="1136"/>
      <c r="BX123" s="1136"/>
      <c r="BY123" s="1136"/>
      <c r="BZ123" s="1136"/>
      <c r="CA123" s="1136">
        <v>13447569</v>
      </c>
      <c r="CB123" s="1136"/>
      <c r="CC123" s="1136"/>
      <c r="CD123" s="1136"/>
      <c r="CE123" s="1136"/>
      <c r="CF123" s="1069"/>
      <c r="CG123" s="1070"/>
      <c r="CH123" s="1070"/>
      <c r="CI123" s="1070"/>
      <c r="CJ123" s="1071"/>
      <c r="CK123" s="1080"/>
      <c r="CL123" s="1081"/>
      <c r="CM123" s="1081"/>
      <c r="CN123" s="1081"/>
      <c r="CO123" s="1082"/>
      <c r="CP123" s="1090" t="s">
        <v>390</v>
      </c>
      <c r="CQ123" s="1091"/>
      <c r="CR123" s="1091"/>
      <c r="CS123" s="1091"/>
      <c r="CT123" s="1091"/>
      <c r="CU123" s="1091"/>
      <c r="CV123" s="1091"/>
      <c r="CW123" s="1091"/>
      <c r="CX123" s="1091"/>
      <c r="CY123" s="1091"/>
      <c r="CZ123" s="1091"/>
      <c r="DA123" s="1091"/>
      <c r="DB123" s="1091"/>
      <c r="DC123" s="1091"/>
      <c r="DD123" s="1091"/>
      <c r="DE123" s="1091"/>
      <c r="DF123" s="1092"/>
      <c r="DG123" s="1028">
        <v>999</v>
      </c>
      <c r="DH123" s="1029"/>
      <c r="DI123" s="1029"/>
      <c r="DJ123" s="1029"/>
      <c r="DK123" s="1030"/>
      <c r="DL123" s="1031">
        <v>551</v>
      </c>
      <c r="DM123" s="1029"/>
      <c r="DN123" s="1029"/>
      <c r="DO123" s="1029"/>
      <c r="DP123" s="1030"/>
      <c r="DQ123" s="1031">
        <v>582</v>
      </c>
      <c r="DR123" s="1029"/>
      <c r="DS123" s="1029"/>
      <c r="DT123" s="1029"/>
      <c r="DU123" s="1030"/>
      <c r="DV123" s="1032">
        <v>0</v>
      </c>
      <c r="DW123" s="1033"/>
      <c r="DX123" s="1033"/>
      <c r="DY123" s="1033"/>
      <c r="DZ123" s="1034"/>
    </row>
    <row r="124" spans="1:130" s="226" customFormat="1" ht="26.25" customHeight="1" thickBot="1" x14ac:dyDescent="0.2">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458</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65.5</v>
      </c>
      <c r="BR124" s="1098"/>
      <c r="BS124" s="1098"/>
      <c r="BT124" s="1098"/>
      <c r="BU124" s="1098"/>
      <c r="BV124" s="1098">
        <v>57.6</v>
      </c>
      <c r="BW124" s="1098"/>
      <c r="BX124" s="1098"/>
      <c r="BY124" s="1098"/>
      <c r="BZ124" s="1098"/>
      <c r="CA124" s="1098">
        <v>55.2</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29"/>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458</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29"/>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458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464</v>
      </c>
      <c r="DR126" s="990"/>
      <c r="DS126" s="990"/>
      <c r="DT126" s="990"/>
      <c r="DU126" s="990"/>
      <c r="DV126" s="991" t="s">
        <v>123</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2760</v>
      </c>
      <c r="AB128" s="1118"/>
      <c r="AC128" s="1118"/>
      <c r="AD128" s="1118"/>
      <c r="AE128" s="1119"/>
      <c r="AF128" s="1120">
        <v>8546</v>
      </c>
      <c r="AG128" s="1118"/>
      <c r="AH128" s="1118"/>
      <c r="AI128" s="1118"/>
      <c r="AJ128" s="1119"/>
      <c r="AK128" s="1120">
        <v>13648</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123</v>
      </c>
      <c r="BG128" s="1125"/>
      <c r="BH128" s="1125"/>
      <c r="BI128" s="1125"/>
      <c r="BJ128" s="1125"/>
      <c r="BK128" s="1125"/>
      <c r="BL128" s="1126"/>
      <c r="BM128" s="1124">
        <v>14.76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v>9471</v>
      </c>
      <c r="DH128" s="1110"/>
      <c r="DI128" s="1110"/>
      <c r="DJ128" s="1110"/>
      <c r="DK128" s="1110"/>
      <c r="DL128" s="1110" t="s">
        <v>123</v>
      </c>
      <c r="DM128" s="1110"/>
      <c r="DN128" s="1110"/>
      <c r="DO128" s="1110"/>
      <c r="DP128" s="1110"/>
      <c r="DQ128" s="1110">
        <v>1284</v>
      </c>
      <c r="DR128" s="1110"/>
      <c r="DS128" s="1110"/>
      <c r="DT128" s="1110"/>
      <c r="DU128" s="1110"/>
      <c r="DV128" s="1111">
        <v>0</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5640553</v>
      </c>
      <c r="AB129" s="1029"/>
      <c r="AC129" s="1029"/>
      <c r="AD129" s="1029"/>
      <c r="AE129" s="1030"/>
      <c r="AF129" s="1031">
        <v>5535334</v>
      </c>
      <c r="AG129" s="1029"/>
      <c r="AH129" s="1029"/>
      <c r="AI129" s="1029"/>
      <c r="AJ129" s="1030"/>
      <c r="AK129" s="1031">
        <v>5384106</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123</v>
      </c>
      <c r="BG129" s="1139"/>
      <c r="BH129" s="1139"/>
      <c r="BI129" s="1139"/>
      <c r="BJ129" s="1139"/>
      <c r="BK129" s="1139"/>
      <c r="BL129" s="1140"/>
      <c r="BM129" s="1138">
        <v>19.760000000000002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819222</v>
      </c>
      <c r="AB130" s="1029"/>
      <c r="AC130" s="1029"/>
      <c r="AD130" s="1029"/>
      <c r="AE130" s="1030"/>
      <c r="AF130" s="1031">
        <v>829704</v>
      </c>
      <c r="AG130" s="1029"/>
      <c r="AH130" s="1029"/>
      <c r="AI130" s="1029"/>
      <c r="AJ130" s="1030"/>
      <c r="AK130" s="1031">
        <v>826353</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11.4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4821331</v>
      </c>
      <c r="AB131" s="1054"/>
      <c r="AC131" s="1054"/>
      <c r="AD131" s="1054"/>
      <c r="AE131" s="1055"/>
      <c r="AF131" s="1053">
        <v>4705630</v>
      </c>
      <c r="AG131" s="1054"/>
      <c r="AH131" s="1054"/>
      <c r="AI131" s="1054"/>
      <c r="AJ131" s="1055"/>
      <c r="AK131" s="1053">
        <v>4557753</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55.2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11.396168400000001</v>
      </c>
      <c r="AB132" s="1170"/>
      <c r="AC132" s="1170"/>
      <c r="AD132" s="1170"/>
      <c r="AE132" s="1171"/>
      <c r="AF132" s="1172">
        <v>11.253455969999999</v>
      </c>
      <c r="AG132" s="1170"/>
      <c r="AH132" s="1170"/>
      <c r="AI132" s="1170"/>
      <c r="AJ132" s="1171"/>
      <c r="AK132" s="1172">
        <v>11.61995834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12.4</v>
      </c>
      <c r="AB133" s="1153"/>
      <c r="AC133" s="1153"/>
      <c r="AD133" s="1153"/>
      <c r="AE133" s="1154"/>
      <c r="AF133" s="1152">
        <v>11.9</v>
      </c>
      <c r="AG133" s="1153"/>
      <c r="AH133" s="1153"/>
      <c r="AI133" s="1153"/>
      <c r="AJ133" s="1154"/>
      <c r="AK133" s="1152">
        <v>11.4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WQRBC0+jzeb4tA0S23ohhauf4y0nOl0UYykMnVuhn5scgsU9Vy7zpXI6tqI8Kjo24auCjhqryYJRNHS6pnkUQ==" saltValue="0ynF9yYdl6TUJ6MqaDz8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L0Bqs7rGPnsvIySyw4IxcscJMqnZ3hSQvqDY2mY3QQdZAHjuqIdsL6m2fpq9vRaFLSvq7YrFcXe3r4AosHebw==" saltValue="UqbT5V6Pa/RNeNBcJV89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Vw9suTNSz49WDVV6UnvBq60BFBXxd2b0aY8ixixqsMZrxo1+4YK8eL/Dizjl2zkWD8H83R9I5ZpdZ8fuoHl/g==" saltValue="cMIKz475RFXFARy2kj29D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1473127</v>
      </c>
      <c r="AP9" s="292">
        <v>103610</v>
      </c>
      <c r="AQ9" s="293">
        <v>86936</v>
      </c>
      <c r="AR9" s="294">
        <v>19.2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80763</v>
      </c>
      <c r="AP10" s="295">
        <v>5680</v>
      </c>
      <c r="AQ10" s="296">
        <v>8644</v>
      </c>
      <c r="AR10" s="297">
        <v>-34.299999999999997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273473</v>
      </c>
      <c r="AP11" s="295">
        <v>19234</v>
      </c>
      <c r="AQ11" s="296">
        <v>14102</v>
      </c>
      <c r="AR11" s="297">
        <v>36.4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300</v>
      </c>
      <c r="AP12" s="295">
        <v>21</v>
      </c>
      <c r="AQ12" s="296">
        <v>665</v>
      </c>
      <c r="AR12" s="297">
        <v>-96.8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66781</v>
      </c>
      <c r="AP14" s="295">
        <v>4697</v>
      </c>
      <c r="AQ14" s="296">
        <v>4315</v>
      </c>
      <c r="AR14" s="297">
        <v>8.9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91294</v>
      </c>
      <c r="AP15" s="295">
        <v>6421</v>
      </c>
      <c r="AQ15" s="296">
        <v>2138</v>
      </c>
      <c r="AR15" s="297">
        <v>200.3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-159308</v>
      </c>
      <c r="AP16" s="295">
        <v>-11205</v>
      </c>
      <c r="AQ16" s="296">
        <v>-8691</v>
      </c>
      <c r="AR16" s="297">
        <v>28.9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1826430</v>
      </c>
      <c r="AP17" s="295">
        <v>128459</v>
      </c>
      <c r="AQ17" s="296">
        <v>108111</v>
      </c>
      <c r="AR17" s="297">
        <v>18.8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11.89</v>
      </c>
      <c r="AP21" s="308">
        <v>10.32</v>
      </c>
      <c r="AQ21" s="309">
        <v>1.57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99.5</v>
      </c>
      <c r="AP22" s="313">
        <v>96.5</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1067870</v>
      </c>
      <c r="AP32" s="322">
        <v>75107</v>
      </c>
      <c r="AQ32" s="323">
        <v>56558</v>
      </c>
      <c r="AR32" s="324">
        <v>32.799999999999997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v>4</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209041</v>
      </c>
      <c r="AP35" s="322">
        <v>14703</v>
      </c>
      <c r="AQ35" s="323">
        <v>21321</v>
      </c>
      <c r="AR35" s="324">
        <v>-31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40305</v>
      </c>
      <c r="AP36" s="322">
        <v>2835</v>
      </c>
      <c r="AQ36" s="323">
        <v>3744</v>
      </c>
      <c r="AR36" s="324">
        <v>-24.3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52394</v>
      </c>
      <c r="AP37" s="322">
        <v>3685</v>
      </c>
      <c r="AQ37" s="323">
        <v>1218</v>
      </c>
      <c r="AR37" s="324">
        <v>202.5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498</v>
      </c>
      <c r="AP38" s="325" t="s">
        <v>498</v>
      </c>
      <c r="AQ38" s="326">
        <v>4</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-13648</v>
      </c>
      <c r="AP39" s="322">
        <v>-960</v>
      </c>
      <c r="AQ39" s="323">
        <v>-1519</v>
      </c>
      <c r="AR39" s="324">
        <v>-36.799999999999997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-826353</v>
      </c>
      <c r="AP40" s="322">
        <v>-58120</v>
      </c>
      <c r="AQ40" s="323">
        <v>-54553</v>
      </c>
      <c r="AR40" s="324">
        <v>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529609</v>
      </c>
      <c r="AP41" s="322">
        <v>37249</v>
      </c>
      <c r="AQ41" s="323">
        <v>26777</v>
      </c>
      <c r="AR41" s="324">
        <v>39.1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1495904</v>
      </c>
      <c r="AN51" s="344">
        <v>95959</v>
      </c>
      <c r="AO51" s="345">
        <v>80.7</v>
      </c>
      <c r="AP51" s="346">
        <v>74444</v>
      </c>
      <c r="AQ51" s="347">
        <v>6.6</v>
      </c>
      <c r="AR51" s="348">
        <v>74.099999999999994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490751</v>
      </c>
      <c r="AN52" s="352">
        <v>31481</v>
      </c>
      <c r="AO52" s="353">
        <v>-1.4</v>
      </c>
      <c r="AP52" s="354">
        <v>34175</v>
      </c>
      <c r="AQ52" s="355">
        <v>4.0999999999999996</v>
      </c>
      <c r="AR52" s="356">
        <v>-5.5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1524005</v>
      </c>
      <c r="AN53" s="344">
        <v>99915</v>
      </c>
      <c r="AO53" s="345">
        <v>4.0999999999999996</v>
      </c>
      <c r="AP53" s="346">
        <v>85205</v>
      </c>
      <c r="AQ53" s="347">
        <v>14.5</v>
      </c>
      <c r="AR53" s="348">
        <v>-10.4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850470</v>
      </c>
      <c r="AN54" s="352">
        <v>55758</v>
      </c>
      <c r="AO54" s="353">
        <v>77.099999999999994</v>
      </c>
      <c r="AP54" s="354">
        <v>38847</v>
      </c>
      <c r="AQ54" s="355">
        <v>13.7</v>
      </c>
      <c r="AR54" s="356">
        <v>63.4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1246813</v>
      </c>
      <c r="AN55" s="344">
        <v>83791</v>
      </c>
      <c r="AO55" s="345">
        <v>-16.100000000000001</v>
      </c>
      <c r="AP55" s="346">
        <v>106092</v>
      </c>
      <c r="AQ55" s="347">
        <v>24.5</v>
      </c>
      <c r="AR55" s="348">
        <v>-40.6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868223</v>
      </c>
      <c r="AN56" s="352">
        <v>58348</v>
      </c>
      <c r="AO56" s="353">
        <v>4.5999999999999996</v>
      </c>
      <c r="AP56" s="354">
        <v>44299</v>
      </c>
      <c r="AQ56" s="355">
        <v>14</v>
      </c>
      <c r="AR56" s="356">
        <v>-9.4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1089895</v>
      </c>
      <c r="AN57" s="344">
        <v>74948</v>
      </c>
      <c r="AO57" s="345">
        <v>-10.6</v>
      </c>
      <c r="AP57" s="346">
        <v>78903</v>
      </c>
      <c r="AQ57" s="347">
        <v>-25.6</v>
      </c>
      <c r="AR57" s="348">
        <v>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898953</v>
      </c>
      <c r="AN58" s="352">
        <v>61818</v>
      </c>
      <c r="AO58" s="353">
        <v>5.9</v>
      </c>
      <c r="AP58" s="354">
        <v>49201</v>
      </c>
      <c r="AQ58" s="355">
        <v>11.1</v>
      </c>
      <c r="AR58" s="356">
        <v>-5.2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1618987</v>
      </c>
      <c r="AN59" s="344">
        <v>113869</v>
      </c>
      <c r="AO59" s="345">
        <v>51.9</v>
      </c>
      <c r="AP59" s="346">
        <v>82993</v>
      </c>
      <c r="AQ59" s="347">
        <v>5.2</v>
      </c>
      <c r="AR59" s="348">
        <v>46.7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1408248</v>
      </c>
      <c r="AN60" s="352">
        <v>99047</v>
      </c>
      <c r="AO60" s="353">
        <v>60.2</v>
      </c>
      <c r="AP60" s="354">
        <v>46787</v>
      </c>
      <c r="AQ60" s="355">
        <v>-4.9000000000000004</v>
      </c>
      <c r="AR60" s="356">
        <v>65.099999999999994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1395121</v>
      </c>
      <c r="AN61" s="359">
        <v>93696</v>
      </c>
      <c r="AO61" s="360">
        <v>22</v>
      </c>
      <c r="AP61" s="361">
        <v>85527</v>
      </c>
      <c r="AQ61" s="362">
        <v>5</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903329</v>
      </c>
      <c r="AN62" s="352">
        <v>61290</v>
      </c>
      <c r="AO62" s="353">
        <v>29.3</v>
      </c>
      <c r="AP62" s="354">
        <v>42662</v>
      </c>
      <c r="AQ62" s="355">
        <v>7.6</v>
      </c>
      <c r="AR62" s="356">
        <v>21.7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Bud4Xy2anaQbByjn4Anr9ubCD54ALfr6rTy5QdHsv0ob2Gl9z934QcpHy+Zuw+haz8TasIVo69HTQJ1xXMIFw==" saltValue="tbXu8uZKWQofdDuIUWi9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zshZd991qN5vILfXuTooMZNQ/kbwRVldMmt5VJTERI/4f5se0N35udGJdUfjgqCtRjjuWxBtR0CjwDsa70DnA==" saltValue="z8SI+zKZ9aY/KV8t+sxQD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W/S8H8MHUS82Sjl+tpGBSHmenkjSTh1BHYzCwlQZdg3RbkddX0IkiE1y+NV6zIvlD8Vk1KlOUyHJjTvjq/JeQ==" saltValue="r3M8ubYqa4CahjJMld5R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33.24</v>
      </c>
      <c r="G47" s="12">
        <v>33.5</v>
      </c>
      <c r="H47" s="12">
        <v>40.659999999999997</v>
      </c>
      <c r="I47" s="12">
        <v>41.46</v>
      </c>
      <c r="J47" s="13">
        <v>45.91</v>
      </c>
    </row>
    <row r="48" spans="2:10" ht="57.75" customHeight="1" x14ac:dyDescent="0.15">
      <c r="B48" s="14"/>
      <c r="C48" s="1214" t="s">
        <v>4</v>
      </c>
      <c r="D48" s="1214"/>
      <c r="E48" s="1215"/>
      <c r="F48" s="15">
        <v>6.98</v>
      </c>
      <c r="G48" s="16">
        <v>8.08</v>
      </c>
      <c r="H48" s="16">
        <v>7.42</v>
      </c>
      <c r="I48" s="16">
        <v>4.8600000000000003</v>
      </c>
      <c r="J48" s="17">
        <v>4.91</v>
      </c>
    </row>
    <row r="49" spans="2:10" ht="57.75" customHeight="1" thickBot="1" x14ac:dyDescent="0.2">
      <c r="B49" s="18"/>
      <c r="C49" s="1216" t="s">
        <v>5</v>
      </c>
      <c r="D49" s="1216"/>
      <c r="E49" s="1217"/>
      <c r="F49" s="19">
        <v>3.09</v>
      </c>
      <c r="G49" s="20">
        <v>0.63</v>
      </c>
      <c r="H49" s="20">
        <v>7.74</v>
      </c>
      <c r="I49" s="20" t="s">
        <v>545</v>
      </c>
      <c r="J49" s="21">
        <v>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L0NlqNCY3McpQDgHxz66MuR2kipU+Hxq4ks9ubX3Ppz7/xtz0olfJ2WnvnNAo8rb5eNkcv2LOD87S+1LSKXQQ==" saltValue="61BDic0PWWskZZB4S/UK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2019-03-12T05:49:17Z</cp:lastPrinted>
  <dcterms:created xsi:type="dcterms:W3CDTF">2019-02-14T01:59:31Z</dcterms:created>
  <dcterms:modified xsi:type="dcterms:W3CDTF">2019-10-23T00:35:03Z</dcterms:modified>
  <cp:category/>
</cp:coreProperties>
</file>