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2655" windowWidth="20730" windowHeight="5520" tabRatio="7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U38" i="10" l="1"/>
  <c r="AM34" i="10" l="1"/>
  <c r="BE34" i="10"/>
  <c r="BE35" i="10" s="1"/>
  <c r="BE36" i="10" s="1"/>
  <c r="BW34" i="10" l="1"/>
  <c r="BW35" i="10" s="1"/>
  <c r="BW36" i="10" s="1"/>
  <c r="BW37" i="10" s="1"/>
  <c r="BW38" i="10" s="1"/>
  <c r="BW39" i="10" s="1"/>
  <c r="BW40" i="10" s="1"/>
  <c r="BW41" i="10" s="1"/>
  <c r="BW42" i="10" s="1"/>
</calcChain>
</file>

<file path=xl/sharedStrings.xml><?xml version="1.0" encoding="utf-8"?>
<sst xmlns="http://schemas.openxmlformats.org/spreadsheetml/2006/main" count="1092" uniqueCount="597">
  <si>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</si>
  <si>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</si>
  <si>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</si>
  <si>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</si>
  <si>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</si>
  <si>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</si>
  <si>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</si>
  <si>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</si>
  <si>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</si>
  <si>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</si>
  <si>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</si>
  <si>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</si>
  <si>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</si>
  <si>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</si>
  <si>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</si>
  <si>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</si>
  <si>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</si>
  <si>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</si>
  <si>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</si>
  <si>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</si>
  <si>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</si>
  <si>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</si>
  <si>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</si>
  <si>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</si>
  <si>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</si>
  <si>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</si>
  <si>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</si>
  <si>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</si>
  <si>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</si>
  <si>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</si>
  <si>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</si>
  <si>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</si>
  <si>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</si>
  <si>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</si>
  <si>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</si>
  <si>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</si>
  <si>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</si>
  <si>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</si>
  <si>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</si>
  <si>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</si>
  <si>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</si>
  <si>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</si>
  <si>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</si>
  <si>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</si>
  <si>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</si>
  <si>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</si>
  <si>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</si>
  <si>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</si>
  <si>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</si>
  <si>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</si>
  <si>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</si>
  <si>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</si>
  <si>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</si>
  <si>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</si>
  <si>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</si>
  <si>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</si>
  <si>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</si>
  <si>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</si>
  <si>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</si>
  <si>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</si>
  <si>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</si>
  <si>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</si>
  <si>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</si>
  <si>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</si>
  <si>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</si>
  <si>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</si>
  <si>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</si>
  <si>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</si>
  <si>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</si>
  <si>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</si>
  <si>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</si>
  <si>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</si>
  <si>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</si>
  <si>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</si>
  <si>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</si>
  <si>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</si>
  <si>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</si>
  <si>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</si>
  <si>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</si>
  <si>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</si>
  <si>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</si>
  <si>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</si>
  <si>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</si>
  <si>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</si>
  <si>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</si>
  <si>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</si>
  <si>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</si>
  <si>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</si>
  <si>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</si>
  <si>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</si>
  <si>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</si>
  <si>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</si>
  <si>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</si>
  <si>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</si>
  <si>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</si>
  <si>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</si>
  <si>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</si>
  <si>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</si>
  <si>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</si>
  <si>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</si>
  <si>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</si>
  <si>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</si>
  <si>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</si>
  <si>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</si>
  <si>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</si>
  <si>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</si>
  <si>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</si>
  <si>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</si>
  <si>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</si>
  <si>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</si>
  <si>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</si>
  <si>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</si>
  <si>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</si>
  <si>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</si>
  <si>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</si>
  <si>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</si>
  <si>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</si>
  <si>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</si>
  <si>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</si>
  <si>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</si>
  <si>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</si>
  <si>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</si>
  <si>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</si>
  <si>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</si>
  <si>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</si>
  <si>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</si>
  <si>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</si>
  <si>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</si>
  <si>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</si>
  <si>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</si>
  <si>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</si>
  <si>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</si>
  <si>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</si>
  <si>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</si>
  <si>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</si>
  <si>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</si>
  <si>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</si>
  <si>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</si>
  <si>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</si>
  <si>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</si>
  <si>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</si>
  <si>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</si>
  <si>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</si>
  <si>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</si>
  <si>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</si>
  <si>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</si>
  <si>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</si>
  <si>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</si>
  <si>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</si>
  <si>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</si>
  <si>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</si>
  <si>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</si>
  <si>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</si>
  <si>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</si>
  <si>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</si>
  <si>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</si>
  <si>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</si>
  <si>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</si>
  <si>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</si>
  <si>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</si>
  <si>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</si>
  <si>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</si>
  <si>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</si>
  <si>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</si>
  <si>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</si>
  <si>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</si>
  <si>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</si>
  <si>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</si>
  <si>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</si>
  <si>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</si>
  <si>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</si>
  <si>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</si>
  <si>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</si>
  <si>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</si>
  <si>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</si>
  <si>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</si>
  <si>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</si>
  <si>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</si>
  <si>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</si>
  <si>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</si>
  <si>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</si>
  <si>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</si>
  <si>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</si>
  <si>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</si>
  <si>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</si>
  <si>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</si>
  <si>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</si>
  <si>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</si>
  <si>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</si>
  <si>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</si>
  <si>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</si>
  <si>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</si>
  <si>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</si>
  <si>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</si>
  <si>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</si>
  <si>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</si>
  <si>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</si>
  <si>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</si>
  <si>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</si>
  <si>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</si>
  <si>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</si>
  <si>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</si>
  <si>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</si>
  <si>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</si>
  <si>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群馬県嬬恋村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</si>
  <si>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</si>
  <si>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</si>
  <si>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</si>
  <si>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</si>
  <si>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</si>
  <si>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</si>
  <si>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</si>
  <si>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</si>
  <si>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</si>
  <si>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</si>
  <si>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</si>
  <si>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</si>
  <si>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</si>
  <si>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</si>
  <si>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</si>
  <si>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</si>
  <si>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</si>
  <si>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</si>
  <si>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</si>
  <si>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</si>
  <si>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</si>
  <si>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</si>
  <si>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</si>
  <si>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</si>
  <si>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</si>
  <si>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</si>
  <si>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</si>
  <si>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</si>
  <si>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</si>
  <si>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</si>
  <si>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</si>
  <si>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</si>
  <si>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</si>
  <si>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</si>
  <si>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</si>
  <si>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</si>
  <si>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</si>
  <si>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</si>
  <si>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</si>
  <si>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</si>
  <si>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</si>
  <si>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</si>
  <si>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</si>
  <si>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</si>
  <si>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</si>
  <si>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</si>
  <si>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</si>
  <si>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</si>
  <si>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</si>
  <si>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</si>
  <si>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</si>
  <si>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</si>
  <si>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</si>
  <si>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</si>
  <si>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</si>
  <si>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</si>
  <si>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</si>
  <si>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</si>
  <si>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</si>
  <si>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</si>
  <si>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</si>
  <si>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</si>
  <si>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</si>
  <si>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</si>
  <si>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</si>
  <si>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</si>
  <si>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</si>
  <si>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</si>
  <si>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</si>
  <si>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</si>
  <si>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</si>
  <si>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</si>
  <si>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</si>
  <si>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</si>
  <si>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</si>
  <si>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</si>
  <si>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</si>
  <si>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</si>
  <si>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</si>
  <si>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</si>
  <si>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</si>
  <si>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</si>
  <si>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</si>
  <si>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</si>
  <si>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</si>
  <si>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</si>
  <si>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</si>
  <si>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</si>
  <si>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</si>
  <si>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</si>
  <si>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</si>
  <si>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</si>
  <si>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</si>
  <si>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</si>
  <si>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</si>
  <si>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</si>
  <si>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</si>
  <si>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</si>
  <si>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</si>
  <si>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</si>
  <si>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</si>
  <si>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</si>
  <si>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</si>
  <si>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</si>
  <si>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</si>
  <si>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</si>
  <si>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</si>
  <si>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</si>
  <si>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</si>
  <si>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</si>
  <si>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</si>
  <si>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</si>
  <si>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</si>
  <si>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</si>
  <si>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</si>
  <si>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</si>
  <si>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</si>
  <si>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</si>
  <si>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</si>
  <si>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</si>
  <si>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</si>
  <si>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</si>
  <si>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</si>
  <si>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</si>
  <si>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</si>
  <si>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</si>
  <si>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</si>
  <si>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</si>
  <si>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</si>
  <si>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</si>
  <si>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</si>
  <si>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</si>
  <si>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</si>
  <si>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</si>
  <si>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</si>
  <si>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</si>
  <si>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</si>
  <si>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</si>
  <si>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</si>
  <si>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</si>
  <si>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</si>
  <si>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</si>
  <si>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</si>
  <si>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</si>
  <si>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</si>
  <si>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</si>
  <si>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</si>
  <si>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</si>
  <si>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</si>
  <si>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群馬県嬬恋村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</si>
  <si>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</si>
  <si>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</si>
  <si>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</si>
  <si>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</si>
  <si>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</si>
  <si>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</si>
  <si>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</si>
  <si>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</si>
  <si>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</si>
  <si>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</si>
  <si>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</si>
  <si>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</si>
  <si>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</si>
  <si>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</si>
  <si>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</si>
  <si>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</si>
  <si>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</si>
  <si>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</si>
  <si>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</si>
  <si>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</si>
  <si>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</si>
  <si>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</si>
  <si>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</si>
  <si>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</si>
  <si>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</si>
  <si>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</si>
  <si>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</si>
  <si>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</si>
  <si>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</si>
  <si>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</si>
  <si>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</si>
  <si>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</si>
  <si>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</si>
  <si>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</si>
  <si>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</si>
  <si>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</si>
  <si>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</si>
  <si>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</si>
  <si>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</si>
  <si>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</si>
  <si>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</si>
  <si>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</si>
  <si>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</si>
  <si>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</si>
  <si>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</si>
  <si>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</si>
  <si>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</si>
  <si>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</si>
  <si>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</si>
  <si>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</si>
  <si>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</si>
  <si>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</si>
  <si>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</si>
  <si>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</si>
  <si>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</si>
  <si>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</si>
  <si>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</si>
  <si>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</si>
  <si>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</si>
  <si>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</si>
  <si>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</si>
  <si>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</si>
  <si>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</si>
  <si>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</si>
  <si>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</si>
  <si>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</si>
  <si>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</si>
  <si>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</si>
  <si>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</si>
  <si>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</si>
  <si>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</si>
  <si>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</si>
  <si>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</si>
  <si>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</si>
  <si>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</si>
  <si>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</si>
  <si>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</si>
  <si>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</si>
  <si>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</si>
  <si>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</si>
  <si>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</si>
  <si>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</si>
  <si>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</si>
  <si>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</si>
  <si>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</si>
  <si>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</si>
  <si>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</si>
  <si>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</si>
  <si>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</si>
  <si>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</si>
  <si>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</si>
  <si>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</si>
  <si>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</si>
  <si>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</si>
  <si>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</si>
  <si>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</si>
  <si>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</si>
  <si>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</si>
  <si>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</si>
  <si>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</si>
  <si>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</si>
  <si>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</si>
  <si>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</si>
  <si>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</si>
  <si>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</si>
  <si>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</si>
  <si>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</si>
  <si>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</si>
  <si>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</si>
  <si>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介護保険特別会計（介護サービス勘定）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</si>
  <si>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</si>
  <si>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</si>
  <si>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</si>
  <si>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</si>
  <si>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</si>
  <si>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</si>
  <si>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</si>
  <si>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</si>
  <si>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</si>
  <si>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</si>
  <si>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</si>
  <si>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</si>
  <si>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</si>
  <si>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</si>
  <si>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</si>
  <si>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</si>
  <si>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</si>
  <si>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</si>
  <si>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</si>
  <si>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</si>
  <si>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</si>
  <si>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</si>
  <si>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</si>
  <si>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</si>
  <si>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</si>
  <si>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</si>
  <si>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</si>
  <si>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</si>
  <si>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</si>
  <si>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</si>
  <si>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</si>
  <si>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</si>
  <si>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</si>
  <si>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</si>
  <si>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</si>
  <si>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</si>
  <si>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</si>
  <si>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</si>
  <si>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</si>
  <si>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</si>
  <si>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</si>
  <si>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</si>
  <si>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</si>
  <si>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</si>
  <si>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</si>
  <si>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</si>
  <si>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</si>
  <si>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</si>
  <si>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</si>
  <si>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</si>
  <si>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</si>
  <si>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</si>
  <si>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</si>
  <si>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</si>
  <si>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</si>
  <si>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</si>
  <si>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</si>
  <si>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</si>
  <si>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</si>
  <si>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</si>
  <si>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</si>
  <si>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</si>
  <si>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</si>
  <si>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</si>
  <si>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</si>
  <si>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</si>
  <si>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</si>
  <si>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</si>
  <si>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</si>
  <si>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</si>
  <si>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</si>
  <si>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</si>
  <si>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</si>
  <si>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</si>
  <si>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</si>
  <si>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</si>
  <si>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</si>
  <si>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</si>
  <si>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</si>
  <si>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</si>
  <si>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</si>
  <si>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</si>
  <si>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</si>
  <si>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</si>
  <si>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</si>
  <si>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23.57</t>
  </si>
  <si>
    <t>上水道事業会計</t>
  </si>
  <si>
    <t>一般会計</t>
  </si>
  <si>
    <t>国民健康保険特別会計（事業勘定）</t>
  </si>
  <si>
    <t>介護保険特別会計（介護事業勘定）</t>
  </si>
  <si>
    <t>簡易水道事業特別会計</t>
  </si>
  <si>
    <t>農業集落排水事業特別会計</t>
  </si>
  <si>
    <t>公共下水道事業特別会計</t>
  </si>
  <si>
    <t>国民健康保険特別会計（直営診療施設勘定）</t>
  </si>
  <si>
    <t>その他会計（赤字）</t>
  </si>
  <si>
    <t>その他会計（黒字）</t>
  </si>
  <si>
    <t>-</t>
    <phoneticPr fontId="2"/>
  </si>
  <si>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</si>
  <si>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</si>
  <si>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</si>
  <si>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</si>
  <si>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</si>
  <si>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</si>
  <si>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</si>
  <si>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</si>
  <si>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</si>
  <si>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　　　　－</t>
  </si>
  <si>
    <t>嬬恋村振興開発基金</t>
    <rPh sb="0" eb="3">
      <t>ツマゴイムラ</t>
    </rPh>
    <rPh sb="3" eb="5">
      <t>シンコウ</t>
    </rPh>
    <rPh sb="5" eb="7">
      <t>カイハツ</t>
    </rPh>
    <rPh sb="7" eb="9">
      <t>キキン</t>
    </rPh>
    <phoneticPr fontId="11"/>
  </si>
  <si>
    <t>嬬恋村文化会館建設基金</t>
    <rPh sb="0" eb="3">
      <t>ツマゴイムラ</t>
    </rPh>
    <phoneticPr fontId="11"/>
  </si>
  <si>
    <t>嬬恋村福祉基金</t>
    <rPh sb="0" eb="3">
      <t>ツマゴイムラ</t>
    </rPh>
    <phoneticPr fontId="11"/>
  </si>
  <si>
    <t>嬬恋村文化振興基金</t>
    <rPh sb="0" eb="3">
      <t>ツマゴイムラ</t>
    </rPh>
    <phoneticPr fontId="11"/>
  </si>
  <si>
    <t>嬬恋村愛する嬬恋基金</t>
    <rPh sb="0" eb="3">
      <t>ツマゴイムラ</t>
    </rPh>
    <phoneticPr fontId="11"/>
  </si>
  <si>
    <t>-</t>
    <phoneticPr fontId="5"/>
  </si>
  <si>
    <t>-</t>
    <phoneticPr fontId="5"/>
  </si>
  <si>
    <t>-</t>
    <phoneticPr fontId="5"/>
  </si>
  <si>
    <t>-</t>
    <phoneticPr fontId="5"/>
  </si>
  <si>
    <t>-</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</si>
  <si>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</si>
  <si>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</si>
  <si>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</si>
  <si>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</si>
  <si>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</si>
  <si>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</si>
  <si>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</si>
  <si>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</si>
  <si>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</si>
  <si>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</si>
  <si>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</si>
  <si>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</si>
  <si>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</si>
  <si>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平成28年度より算出されていない。実質公債費比率は平成28年度までは減少傾向だったが平成29年度でやや増加となっている。一部事務組合等の負担が影響していると思われる。今後は借入と償還のバランスを考え健全化を進める必要がある。</t>
    <rPh sb="7" eb="9">
      <t>ヘイセイ</t>
    </rPh>
    <rPh sb="11" eb="13">
      <t>ネンド</t>
    </rPh>
    <rPh sb="15" eb="17">
      <t>サンシュツ</t>
    </rPh>
    <rPh sb="32" eb="34">
      <t>ヘイセイ</t>
    </rPh>
    <rPh sb="36" eb="38">
      <t>ネンド</t>
    </rPh>
    <rPh sb="41" eb="43">
      <t>ゲンショウ</t>
    </rPh>
    <rPh sb="43" eb="45">
      <t>ケイコウ</t>
    </rPh>
    <rPh sb="49" eb="51">
      <t>ヘイセイ</t>
    </rPh>
    <rPh sb="53" eb="55">
      <t>ネンド</t>
    </rPh>
    <rPh sb="58" eb="60">
      <t>ゾウカ</t>
    </rPh>
    <rPh sb="67" eb="69">
      <t>イチブ</t>
    </rPh>
    <rPh sb="69" eb="71">
      <t>ジム</t>
    </rPh>
    <rPh sb="71" eb="73">
      <t>クミアイ</t>
    </rPh>
    <rPh sb="73" eb="74">
      <t>トウ</t>
    </rPh>
    <rPh sb="75" eb="77">
      <t>フタン</t>
    </rPh>
    <rPh sb="78" eb="80">
      <t>エイキョウ</t>
    </rPh>
    <rPh sb="85" eb="86">
      <t>オモ</t>
    </rPh>
    <phoneticPr fontId="5"/>
  </si>
  <si>
    <t>類似団体内平均値と比較すると若干、償却が進んでいる事から計画的に整備を進める必要がある。</t>
    <rPh sb="0" eb="2">
      <t>ルイジ</t>
    </rPh>
    <rPh sb="2" eb="4">
      <t>ダンタイ</t>
    </rPh>
    <rPh sb="4" eb="5">
      <t>ナイ</t>
    </rPh>
    <rPh sb="5" eb="8">
      <t>ヘイキンチ</t>
    </rPh>
    <rPh sb="9" eb="11">
      <t>ヒカク</t>
    </rPh>
    <rPh sb="14" eb="16">
      <t>ジャッカン</t>
    </rPh>
    <rPh sb="17" eb="19">
      <t>ショウキャク</t>
    </rPh>
    <rPh sb="20" eb="21">
      <t>スス</t>
    </rPh>
    <rPh sb="25" eb="26">
      <t>コト</t>
    </rPh>
    <rPh sb="28" eb="31">
      <t>ケイカクテキ</t>
    </rPh>
    <rPh sb="32" eb="34">
      <t>セイビ</t>
    </rPh>
    <rPh sb="35" eb="36">
      <t>スス</t>
    </rPh>
    <rPh sb="38" eb="4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</si>
</sst>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c:ext xmlns:c16="http://schemas.microsoft.com/office/drawing/2014/chart" uri="{C3380CC4-5D6E-409C-BE32-E72D297353CC}">
              <c16:uniqueId val="{00000000-5A75-4076-9997-7E824870D9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124977</c:v>
                </c:pt>
                <c:pt idx="1">
                  <c:v>161154</c:v>
                </c:pt>
                <c:pt idx="2">
                  <c:v>91118</c:v>
                </c:pt>
                <c:pt idx="3">
                  <c:v>99029</c:v>
                </c:pt>
                <c:pt idx="4">
                  <c:v>181914</c:v>
                </c:pt>
              </c:numCache>
            </c:numRef>
          </c:val>
          <c:smooth val="0"/>
          <c:extLst>
            <c:ext xmlns:c16="http://schemas.microsoft.com/office/drawing/2014/chart" uri="{C3380CC4-5D6E-409C-BE32-E72D297353CC}">
              <c16:uniqueId val="{00000001-5A75-4076-9997-7E824870D9E9}"/>
            </c:ext>
          </c:extLst>
        </c:ser>
        <c:dLbls>
          <c:showLegendKey val="0"/>
          <c:showVal val="0"/>
          <c:showCatName val="0"/>
          <c:showSerName val="0"/>
          <c:showPercent val="0"/>
          <c:showBubbleSize val="0"/>
        </c:dLbls>
        <c:marker val="1"/>
        <c:smooth val="0"/>
        <c:axId val="110073344"/>
        <c:axId val="110075264"/>
      </c:lineChart>
      <c:catAx>
        <c:axId val="11007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75264"/>
        <c:crosses val="autoZero"/>
        <c:auto val="1"/>
        <c:lblAlgn val="ctr"/>
        <c:lblOffset val="100"/>
        <c:tickLblSkip val="1"/>
        <c:tickMarkSkip val="1"/>
        <c:noMultiLvlLbl val="0"/>
      </c:catAx>
      <c:valAx>
        <c:axId val="1100752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7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16.32</c:v>
                </c:pt>
                <c:pt idx="1">
                  <c:v>14.23</c:v>
                </c:pt>
                <c:pt idx="2">
                  <c:v>16.510000000000002</c:v>
                </c:pt>
                <c:pt idx="3">
                  <c:v>12.01</c:v>
                </c:pt>
                <c:pt idx="4">
                  <c:v>6.78</c:v>
                </c:pt>
              </c:numCache>
            </c:numRef>
          </c:val>
          <c:extLst>
            <c:ext xmlns:c16="http://schemas.microsoft.com/office/drawing/2014/chart" uri="{C3380CC4-5D6E-409C-BE32-E72D297353CC}">
              <c16:uniqueId val="{00000000-4375-4DAB-B21A-4ACF5E9A27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27.27</c:v>
                </c:pt>
                <c:pt idx="1">
                  <c:v>42.1</c:v>
                </c:pt>
                <c:pt idx="2">
                  <c:v>51.75</c:v>
                </c:pt>
                <c:pt idx="3">
                  <c:v>60.59</c:v>
                </c:pt>
                <c:pt idx="4">
                  <c:v>42.81</c:v>
                </c:pt>
              </c:numCache>
            </c:numRef>
          </c:val>
          <c:extLst>
            <c:ext xmlns:c16="http://schemas.microsoft.com/office/drawing/2014/chart" uri="{C3380CC4-5D6E-409C-BE32-E72D297353CC}">
              <c16:uniqueId val="{00000001-4375-4DAB-B21A-4ACF5E9A271A}"/>
            </c:ext>
          </c:extLst>
        </c:ser>
        <c:dLbls>
          <c:showLegendKey val="0"/>
          <c:showVal val="0"/>
          <c:showCatName val="0"/>
          <c:showSerName val="0"/>
          <c:showPercent val="0"/>
          <c:showBubbleSize val="0"/>
        </c:dLbls>
        <c:gapWidth val="250"/>
        <c:overlap val="100"/>
        <c:axId val="117900800"/>
        <c:axId val="11790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10.7</c:v>
                </c:pt>
                <c:pt idx="1">
                  <c:v>11.28</c:v>
                </c:pt>
                <c:pt idx="2">
                  <c:v>13.13</c:v>
                </c:pt>
                <c:pt idx="3">
                  <c:v>2.99</c:v>
                </c:pt>
                <c:pt idx="4">
                  <c:v>-23.57</c:v>
                </c:pt>
              </c:numCache>
            </c:numRef>
          </c:val>
          <c:smooth val="0"/>
          <c:extLst>
            <c:ext xmlns:c16="http://schemas.microsoft.com/office/drawing/2014/chart" uri="{C3380CC4-5D6E-409C-BE32-E72D297353CC}">
              <c16:uniqueId val="{00000002-4375-4DAB-B21A-4ACF5E9A271A}"/>
            </c:ext>
          </c:extLst>
        </c:ser>
        <c:dLbls>
          <c:showLegendKey val="0"/>
          <c:showVal val="0"/>
          <c:showCatName val="0"/>
          <c:showSerName val="0"/>
          <c:showPercent val="0"/>
          <c:showBubbleSize val="0"/>
        </c:dLbls>
        <c:marker val="1"/>
        <c:smooth val="0"/>
        <c:axId val="117900800"/>
        <c:axId val="117902720"/>
      </c:lineChart>
      <c:catAx>
        <c:axId val="1179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02720"/>
        <c:crosses val="autoZero"/>
        <c:auto val="1"/>
        <c:lblAlgn val="ctr"/>
        <c:lblOffset val="100"/>
        <c:tickLblSkip val="1"/>
        <c:tickMarkSkip val="1"/>
        <c:noMultiLvlLbl val="0"/>
      </c:catAx>
      <c:valAx>
        <c:axId val="11790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0.05</c:v>
                </c:pt>
                <c:pt idx="4">
                  <c:v>#N/A</c:v>
                </c:pt>
                <c:pt idx="5">
                  <c:v>0.09</c:v>
                </c:pt>
                <c:pt idx="6">
                  <c:v>#N/A</c:v>
                </c:pt>
                <c:pt idx="7">
                  <c:v>0</c:v>
                </c:pt>
                <c:pt idx="8">
                  <c:v>#N/A</c:v>
                </c:pt>
                <c:pt idx="9">
                  <c:v>0</c:v>
                </c:pt>
              </c:numCache>
            </c:numRef>
          </c:val>
          <c:extLst>
            <c:ext xmlns:c16="http://schemas.microsoft.com/office/drawing/2014/chart" uri="{C3380CC4-5D6E-409C-BE32-E72D297353CC}">
              <c16:uniqueId val="{00000000-26B4-4432-A5FB-4B66B07B87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B4-4432-A5FB-4B66B07B87FF}"/>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26B4-4432-A5FB-4B66B07B87F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0.16</c:v>
                </c:pt>
                <c:pt idx="4">
                  <c:v>#N/A</c:v>
                </c:pt>
                <c:pt idx="5">
                  <c:v>0.2</c:v>
                </c:pt>
                <c:pt idx="6">
                  <c:v>#N/A</c:v>
                </c:pt>
                <c:pt idx="7">
                  <c:v>0.14000000000000001</c:v>
                </c:pt>
                <c:pt idx="8">
                  <c:v>#N/A</c:v>
                </c:pt>
                <c:pt idx="9">
                  <c:v>0.11</c:v>
                </c:pt>
              </c:numCache>
            </c:numRef>
          </c:val>
          <c:extLst>
            <c:ext xmlns:c16="http://schemas.microsoft.com/office/drawing/2014/chart" uri="{C3380CC4-5D6E-409C-BE32-E72D297353CC}">
              <c16:uniqueId val="{00000003-26B4-4432-A5FB-4B66B07B87F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0.17</c:v>
                </c:pt>
                <c:pt idx="4">
                  <c:v>#N/A</c:v>
                </c:pt>
                <c:pt idx="5">
                  <c:v>0.18</c:v>
                </c:pt>
                <c:pt idx="6">
                  <c:v>#N/A</c:v>
                </c:pt>
                <c:pt idx="7">
                  <c:v>0.15</c:v>
                </c:pt>
                <c:pt idx="8">
                  <c:v>#N/A</c:v>
                </c:pt>
                <c:pt idx="9">
                  <c:v>0.16</c:v>
                </c:pt>
              </c:numCache>
            </c:numRef>
          </c:val>
          <c:extLst>
            <c:ext xmlns:c16="http://schemas.microsoft.com/office/drawing/2014/chart" uri="{C3380CC4-5D6E-409C-BE32-E72D297353CC}">
              <c16:uniqueId val="{00000004-26B4-4432-A5FB-4B66B07B87F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0.43</c:v>
                </c:pt>
                <c:pt idx="4">
                  <c:v>#N/A</c:v>
                </c:pt>
                <c:pt idx="5">
                  <c:v>0.28999999999999998</c:v>
                </c:pt>
                <c:pt idx="6">
                  <c:v>#N/A</c:v>
                </c:pt>
                <c:pt idx="7">
                  <c:v>0.09</c:v>
                </c:pt>
                <c:pt idx="8">
                  <c:v>#N/A</c:v>
                </c:pt>
                <c:pt idx="9">
                  <c:v>0.42</c:v>
                </c:pt>
              </c:numCache>
            </c:numRef>
          </c:val>
          <c:extLst>
            <c:ext xmlns:c16="http://schemas.microsoft.com/office/drawing/2014/chart" uri="{C3380CC4-5D6E-409C-BE32-E72D297353CC}">
              <c16:uniqueId val="{00000005-26B4-4432-A5FB-4B66B07B87FF}"/>
            </c:ext>
          </c:extLst>
        </c:ser>
        <c:ser>
          <c:idx val="6"/>
          <c:order val="6"/>
          <c:tx>
            <c:strRef>
              <c:f>データシート!$A$33</c:f>
              <c:strCache>
                <c:ptCount val="1"/>
                <c:pt idx="0">
                  <c:v>介護保険特別会計（介護事業勘定）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0.5</c:v>
                </c:pt>
                <c:pt idx="4">
                  <c:v>#N/A</c:v>
                </c:pt>
                <c:pt idx="5">
                  <c:v>1.86</c:v>
                </c:pt>
                <c:pt idx="6">
                  <c:v>#N/A</c:v>
                </c:pt>
                <c:pt idx="7">
                  <c:v>2.4</c:v>
                </c:pt>
                <c:pt idx="8">
                  <c:v>#N/A</c:v>
                </c:pt>
                <c:pt idx="9">
                  <c:v>2.35</c:v>
                </c:pt>
              </c:numCache>
            </c:numRef>
          </c:val>
          <c:extLst>
            <c:ext xmlns:c16="http://schemas.microsoft.com/office/drawing/2014/chart" uri="{C3380CC4-5D6E-409C-BE32-E72D297353CC}">
              <c16:uniqueId val="{00000006-26B4-4432-A5FB-4B66B07B87FF}"/>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0.98</c:v>
                </c:pt>
                <c:pt idx="2">
                  <c:v>#N/A</c:v>
                </c:pt>
                <c:pt idx="3">
                  <c:v>2.19</c:v>
                </c:pt>
                <c:pt idx="4">
                  <c:v>#N/A</c:v>
                </c:pt>
                <c:pt idx="5">
                  <c:v>2.1800000000000002</c:v>
                </c:pt>
                <c:pt idx="6">
                  <c:v>#N/A</c:v>
                </c:pt>
                <c:pt idx="7">
                  <c:v>3.7</c:v>
                </c:pt>
                <c:pt idx="8">
                  <c:v>#N/A</c:v>
                </c:pt>
                <c:pt idx="9">
                  <c:v>3.64</c:v>
                </c:pt>
              </c:numCache>
            </c:numRef>
          </c:val>
          <c:extLst>
            <c:ext xmlns:c16="http://schemas.microsoft.com/office/drawing/2014/chart" uri="{C3380CC4-5D6E-409C-BE32-E72D297353CC}">
              <c16:uniqueId val="{00000007-26B4-4432-A5FB-4B66B07B87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16.32</c:v>
                </c:pt>
                <c:pt idx="2">
                  <c:v>#N/A</c:v>
                </c:pt>
                <c:pt idx="3">
                  <c:v>14.22</c:v>
                </c:pt>
                <c:pt idx="4">
                  <c:v>#N/A</c:v>
                </c:pt>
                <c:pt idx="5">
                  <c:v>16.510000000000002</c:v>
                </c:pt>
                <c:pt idx="6">
                  <c:v>#N/A</c:v>
                </c:pt>
                <c:pt idx="7">
                  <c:v>12.01</c:v>
                </c:pt>
                <c:pt idx="8">
                  <c:v>#N/A</c:v>
                </c:pt>
                <c:pt idx="9">
                  <c:v>6.78</c:v>
                </c:pt>
              </c:numCache>
            </c:numRef>
          </c:val>
          <c:extLst>
            <c:ext xmlns:c16="http://schemas.microsoft.com/office/drawing/2014/chart" uri="{C3380CC4-5D6E-409C-BE32-E72D297353CC}">
              <c16:uniqueId val="{00000008-26B4-4432-A5FB-4B66B07B87F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3.38</c:v>
                </c:pt>
                <c:pt idx="2">
                  <c:v>#N/A</c:v>
                </c:pt>
                <c:pt idx="3">
                  <c:v>9.1</c:v>
                </c:pt>
                <c:pt idx="4">
                  <c:v>#N/A</c:v>
                </c:pt>
                <c:pt idx="5">
                  <c:v>9.82</c:v>
                </c:pt>
                <c:pt idx="6">
                  <c:v>#N/A</c:v>
                </c:pt>
                <c:pt idx="7">
                  <c:v>11.06</c:v>
                </c:pt>
                <c:pt idx="8">
                  <c:v>#N/A</c:v>
                </c:pt>
                <c:pt idx="9">
                  <c:v>12.23</c:v>
                </c:pt>
              </c:numCache>
            </c:numRef>
          </c:val>
          <c:extLst>
            <c:ext xmlns:c16="http://schemas.microsoft.com/office/drawing/2014/chart" uri="{C3380CC4-5D6E-409C-BE32-E72D297353CC}">
              <c16:uniqueId val="{00000009-26B4-4432-A5FB-4B66B07B87FF}"/>
            </c:ext>
          </c:extLst>
        </c:ser>
        <c:dLbls>
          <c:showLegendKey val="0"/>
          <c:showVal val="0"/>
          <c:showCatName val="0"/>
          <c:showSerName val="0"/>
          <c:showPercent val="0"/>
          <c:showBubbleSize val="0"/>
        </c:dLbls>
        <c:gapWidth val="150"/>
        <c:overlap val="100"/>
        <c:axId val="115108864"/>
        <c:axId val="115118848"/>
      </c:barChart>
      <c:catAx>
        <c:axId val="1151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18848"/>
        <c:crosses val="autoZero"/>
        <c:auto val="1"/>
        <c:lblAlgn val="ctr"/>
        <c:lblOffset val="100"/>
        <c:tickLblSkip val="1"/>
        <c:tickMarkSkip val="1"/>
        <c:noMultiLvlLbl val="0"/>
      </c:catAx>
      <c:valAx>
        <c:axId val="11511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0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707</c:v>
                </c:pt>
                <c:pt idx="5">
                  <c:v>738</c:v>
                </c:pt>
                <c:pt idx="8">
                  <c:v>712</c:v>
                </c:pt>
                <c:pt idx="11">
                  <c:v>718</c:v>
                </c:pt>
                <c:pt idx="14">
                  <c:v>709</c:v>
                </c:pt>
              </c:numCache>
            </c:numRef>
          </c:val>
          <c:extLst>
            <c:ext xmlns:c16="http://schemas.microsoft.com/office/drawing/2014/chart" uri="{C3380CC4-5D6E-409C-BE32-E72D297353CC}">
              <c16:uniqueId val="{00000000-597D-4940-9FC4-29B6072BFB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7D-4940-9FC4-29B6072BFB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c:v>
                </c:pt>
                <c:pt idx="3">
                  <c:v>20</c:v>
                </c:pt>
                <c:pt idx="6">
                  <c:v>4</c:v>
                </c:pt>
                <c:pt idx="9">
                  <c:v>3</c:v>
                </c:pt>
                <c:pt idx="12">
                  <c:v>2</c:v>
                </c:pt>
              </c:numCache>
            </c:numRef>
          </c:val>
          <c:extLst>
            <c:ext xmlns:c16="http://schemas.microsoft.com/office/drawing/2014/chart" uri="{C3380CC4-5D6E-409C-BE32-E72D297353CC}">
              <c16:uniqueId val="{00000002-597D-4940-9FC4-29B6072BFB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56</c:v>
                </c:pt>
                <c:pt idx="3">
                  <c:v>59</c:v>
                </c:pt>
                <c:pt idx="6">
                  <c:v>62</c:v>
                </c:pt>
                <c:pt idx="9">
                  <c:v>62</c:v>
                </c:pt>
                <c:pt idx="12">
                  <c:v>73</c:v>
                </c:pt>
              </c:numCache>
            </c:numRef>
          </c:val>
          <c:extLst>
            <c:ext xmlns:c16="http://schemas.microsoft.com/office/drawing/2014/chart" uri="{C3380CC4-5D6E-409C-BE32-E72D297353CC}">
              <c16:uniqueId val="{00000003-597D-4940-9FC4-29B6072BFB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358</c:v>
                </c:pt>
                <c:pt idx="3">
                  <c:v>362</c:v>
                </c:pt>
                <c:pt idx="6">
                  <c:v>360</c:v>
                </c:pt>
                <c:pt idx="9">
                  <c:v>359</c:v>
                </c:pt>
                <c:pt idx="12">
                  <c:v>369</c:v>
                </c:pt>
              </c:numCache>
            </c:numRef>
          </c:val>
          <c:extLst>
            <c:ext xmlns:c16="http://schemas.microsoft.com/office/drawing/2014/chart" uri="{C3380CC4-5D6E-409C-BE32-E72D297353CC}">
              <c16:uniqueId val="{00000004-597D-4940-9FC4-29B6072BFB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7D-4940-9FC4-29B6072BFB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7D-4940-9FC4-29B6072BFB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629</c:v>
                </c:pt>
                <c:pt idx="3">
                  <c:v>581</c:v>
                </c:pt>
                <c:pt idx="6">
                  <c:v>589</c:v>
                </c:pt>
                <c:pt idx="9">
                  <c:v>592</c:v>
                </c:pt>
                <c:pt idx="12">
                  <c:v>574</c:v>
                </c:pt>
              </c:numCache>
            </c:numRef>
          </c:val>
          <c:extLst>
            <c:ext xmlns:c16="http://schemas.microsoft.com/office/drawing/2014/chart" uri="{C3380CC4-5D6E-409C-BE32-E72D297353CC}">
              <c16:uniqueId val="{00000007-597D-4940-9FC4-29B6072BFB97}"/>
            </c:ext>
          </c:extLst>
        </c:ser>
        <c:dLbls>
          <c:showLegendKey val="0"/>
          <c:showVal val="0"/>
          <c:showCatName val="0"/>
          <c:showSerName val="0"/>
          <c:showPercent val="0"/>
          <c:showBubbleSize val="0"/>
        </c:dLbls>
        <c:gapWidth val="100"/>
        <c:overlap val="100"/>
        <c:axId val="109746816"/>
        <c:axId val="10975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364</c:v>
                </c:pt>
                <c:pt idx="2">
                  <c:v>#N/A</c:v>
                </c:pt>
                <c:pt idx="3">
                  <c:v>#N/A</c:v>
                </c:pt>
                <c:pt idx="4">
                  <c:v>284</c:v>
                </c:pt>
                <c:pt idx="5">
                  <c:v>#N/A</c:v>
                </c:pt>
                <c:pt idx="6">
                  <c:v>#N/A</c:v>
                </c:pt>
                <c:pt idx="7">
                  <c:v>303</c:v>
                </c:pt>
                <c:pt idx="8">
                  <c:v>#N/A</c:v>
                </c:pt>
                <c:pt idx="9">
                  <c:v>#N/A</c:v>
                </c:pt>
                <c:pt idx="10">
                  <c:v>298</c:v>
                </c:pt>
                <c:pt idx="11">
                  <c:v>#N/A</c:v>
                </c:pt>
                <c:pt idx="12">
                  <c:v>#N/A</c:v>
                </c:pt>
                <c:pt idx="13">
                  <c:v>309</c:v>
                </c:pt>
                <c:pt idx="14">
                  <c:v>#N/A</c:v>
                </c:pt>
              </c:numCache>
            </c:numRef>
          </c:val>
          <c:smooth val="0"/>
          <c:extLst>
            <c:ext xmlns:c16="http://schemas.microsoft.com/office/drawing/2014/chart" uri="{C3380CC4-5D6E-409C-BE32-E72D297353CC}">
              <c16:uniqueId val="{00000008-597D-4940-9FC4-29B6072BFB97}"/>
            </c:ext>
          </c:extLst>
        </c:ser>
        <c:dLbls>
          <c:showLegendKey val="0"/>
          <c:showVal val="0"/>
          <c:showCatName val="0"/>
          <c:showSerName val="0"/>
          <c:showPercent val="0"/>
          <c:showBubbleSize val="0"/>
        </c:dLbls>
        <c:marker val="1"/>
        <c:smooth val="0"/>
        <c:axId val="109746816"/>
        <c:axId val="109757184"/>
      </c:lineChart>
      <c:catAx>
        <c:axId val="10974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757184"/>
        <c:crosses val="autoZero"/>
        <c:auto val="1"/>
        <c:lblAlgn val="ctr"/>
        <c:lblOffset val="100"/>
        <c:tickLblSkip val="1"/>
        <c:tickMarkSkip val="1"/>
        <c:noMultiLvlLbl val="0"/>
      </c:catAx>
      <c:valAx>
        <c:axId val="10975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4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7291</c:v>
                </c:pt>
                <c:pt idx="5">
                  <c:v>7137</c:v>
                </c:pt>
                <c:pt idx="8">
                  <c:v>6903</c:v>
                </c:pt>
                <c:pt idx="11">
                  <c:v>6763</c:v>
                </c:pt>
                <c:pt idx="14">
                  <c:v>6279</c:v>
                </c:pt>
              </c:numCache>
            </c:numRef>
          </c:val>
          <c:extLst>
            <c:ext xmlns:c16="http://schemas.microsoft.com/office/drawing/2014/chart" uri="{C3380CC4-5D6E-409C-BE32-E72D297353CC}">
              <c16:uniqueId val="{00000000-66FF-4608-B37F-9D8BBFE80B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6FF-4608-B37F-9D8BBFE80B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2091</c:v>
                </c:pt>
                <c:pt idx="5">
                  <c:v>2721</c:v>
                </c:pt>
                <c:pt idx="8">
                  <c:v>3333</c:v>
                </c:pt>
                <c:pt idx="11">
                  <c:v>4157</c:v>
                </c:pt>
                <c:pt idx="14">
                  <c:v>4139</c:v>
                </c:pt>
              </c:numCache>
            </c:numRef>
          </c:val>
          <c:extLst>
            <c:ext xmlns:c16="http://schemas.microsoft.com/office/drawing/2014/chart" uri="{C3380CC4-5D6E-409C-BE32-E72D297353CC}">
              <c16:uniqueId val="{00000002-66FF-4608-B37F-9D8BBFE80B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FF-4608-B37F-9D8BBFE80B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FF-4608-B37F-9D8BBFE80B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19</c:v>
                </c:pt>
                <c:pt idx="9">
                  <c:v>6</c:v>
                </c:pt>
                <c:pt idx="12">
                  <c:v>0</c:v>
                </c:pt>
              </c:numCache>
            </c:numRef>
          </c:val>
          <c:extLst>
            <c:ext xmlns:c16="http://schemas.microsoft.com/office/drawing/2014/chart" uri="{C3380CC4-5D6E-409C-BE32-E72D297353CC}">
              <c16:uniqueId val="{00000005-66FF-4608-B37F-9D8BBFE80B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850</c:v>
                </c:pt>
                <c:pt idx="3">
                  <c:v>861</c:v>
                </c:pt>
                <c:pt idx="6">
                  <c:v>859</c:v>
                </c:pt>
                <c:pt idx="9">
                  <c:v>864</c:v>
                </c:pt>
                <c:pt idx="12">
                  <c:v>1038</c:v>
                </c:pt>
              </c:numCache>
            </c:numRef>
          </c:val>
          <c:extLst>
            <c:ext xmlns:c16="http://schemas.microsoft.com/office/drawing/2014/chart" uri="{C3380CC4-5D6E-409C-BE32-E72D297353CC}">
              <c16:uniqueId val="{00000006-66FF-4608-B37F-9D8BBFE80B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762</c:v>
                </c:pt>
                <c:pt idx="3">
                  <c:v>762</c:v>
                </c:pt>
                <c:pt idx="6">
                  <c:v>737</c:v>
                </c:pt>
                <c:pt idx="9">
                  <c:v>733</c:v>
                </c:pt>
                <c:pt idx="12">
                  <c:v>677</c:v>
                </c:pt>
              </c:numCache>
            </c:numRef>
          </c:val>
          <c:extLst>
            <c:ext xmlns:c16="http://schemas.microsoft.com/office/drawing/2014/chart" uri="{C3380CC4-5D6E-409C-BE32-E72D297353CC}">
              <c16:uniqueId val="{00000007-66FF-4608-B37F-9D8BBFE80B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3808</c:v>
                </c:pt>
                <c:pt idx="3">
                  <c:v>3659</c:v>
                </c:pt>
                <c:pt idx="6">
                  <c:v>3428</c:v>
                </c:pt>
                <c:pt idx="9">
                  <c:v>3139</c:v>
                </c:pt>
                <c:pt idx="12">
                  <c:v>2853</c:v>
                </c:pt>
              </c:numCache>
            </c:numRef>
          </c:val>
          <c:extLst>
            <c:ext xmlns:c16="http://schemas.microsoft.com/office/drawing/2014/chart" uri="{C3380CC4-5D6E-409C-BE32-E72D297353CC}">
              <c16:uniqueId val="{00000008-66FF-4608-B37F-9D8BBFE80B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c:v>
                </c:pt>
                <c:pt idx="3">
                  <c:v>14</c:v>
                </c:pt>
                <c:pt idx="6">
                  <c:v>12</c:v>
                </c:pt>
                <c:pt idx="9">
                  <c:v>14</c:v>
                </c:pt>
                <c:pt idx="12">
                  <c:v>8</c:v>
                </c:pt>
              </c:numCache>
            </c:numRef>
          </c:val>
          <c:extLst>
            <c:ext xmlns:c16="http://schemas.microsoft.com/office/drawing/2014/chart" uri="{C3380CC4-5D6E-409C-BE32-E72D297353CC}">
              <c16:uniqueId val="{00000009-66FF-4608-B37F-9D8BBFE80B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5691</c:v>
                </c:pt>
                <c:pt idx="3">
                  <c:v>6017</c:v>
                </c:pt>
                <c:pt idx="6">
                  <c:v>5866</c:v>
                </c:pt>
                <c:pt idx="9">
                  <c:v>5569</c:v>
                </c:pt>
                <c:pt idx="12">
                  <c:v>5456</c:v>
                </c:pt>
              </c:numCache>
            </c:numRef>
          </c:val>
          <c:extLst>
            <c:ext xmlns:c16="http://schemas.microsoft.com/office/drawing/2014/chart" uri="{C3380CC4-5D6E-409C-BE32-E72D297353CC}">
              <c16:uniqueId val="{0000000A-66FF-4608-B37F-9D8BBFE80B73}"/>
            </c:ext>
          </c:extLst>
        </c:ser>
        <c:dLbls>
          <c:showLegendKey val="0"/>
          <c:showVal val="0"/>
          <c:showCatName val="0"/>
          <c:showSerName val="0"/>
          <c:showPercent val="0"/>
          <c:showBubbleSize val="0"/>
        </c:dLbls>
        <c:gapWidth val="100"/>
        <c:overlap val="100"/>
        <c:axId val="118626176"/>
        <c:axId val="11862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1764</c:v>
                </c:pt>
                <c:pt idx="2">
                  <c:v>#N/A</c:v>
                </c:pt>
                <c:pt idx="3">
                  <c:v>#N/A</c:v>
                </c:pt>
                <c:pt idx="4">
                  <c:v>1455</c:v>
                </c:pt>
                <c:pt idx="5">
                  <c:v>#N/A</c:v>
                </c:pt>
                <c:pt idx="6">
                  <c:v>#N/A</c:v>
                </c:pt>
                <c:pt idx="7">
                  <c:v>684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6FF-4608-B37F-9D8BBFE80B73}"/>
            </c:ext>
          </c:extLst>
        </c:ser>
        <c:dLbls>
          <c:showLegendKey val="0"/>
          <c:showVal val="0"/>
          <c:showCatName val="0"/>
          <c:showSerName val="0"/>
          <c:showPercent val="0"/>
          <c:showBubbleSize val="0"/>
        </c:dLbls>
        <c:marker val="1"/>
        <c:smooth val="0"/>
        <c:axId val="118626176"/>
        <c:axId val="118628352"/>
      </c:lineChart>
      <c:catAx>
        <c:axId val="11862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628352"/>
        <c:crosses val="autoZero"/>
        <c:auto val="1"/>
        <c:lblAlgn val="ctr"/>
        <c:lblOffset val="100"/>
        <c:tickLblSkip val="1"/>
        <c:tickMarkSkip val="1"/>
        <c:noMultiLvlLbl val="0"/>
      </c:catAx>
      <c:valAx>
        <c:axId val="11862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2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2313</c:v>
                </c:pt>
                <c:pt idx="1">
                  <c:v>2655</c:v>
                </c:pt>
                <c:pt idx="2">
                  <c:v>1862</c:v>
                </c:pt>
              </c:numCache>
            </c:numRef>
          </c:val>
          <c:extLst>
            <c:ext xmlns:c16="http://schemas.microsoft.com/office/drawing/2014/chart" uri="{C3380CC4-5D6E-409C-BE32-E72D297353CC}">
              <c16:uniqueId val="{00000000-F75C-4A68-9304-57C5F32FA2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F75C-4A68-9304-57C5F32FA2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960</c:v>
                </c:pt>
                <c:pt idx="1">
                  <c:v>1379</c:v>
                </c:pt>
                <c:pt idx="2">
                  <c:v>2050</c:v>
                </c:pt>
              </c:numCache>
            </c:numRef>
          </c:val>
          <c:extLst>
            <c:ext xmlns:c16="http://schemas.microsoft.com/office/drawing/2014/chart" uri="{C3380CC4-5D6E-409C-BE32-E72D297353CC}">
              <c16:uniqueId val="{00000002-F75C-4A68-9304-57C5F32FA28D}"/>
            </c:ext>
          </c:extLst>
        </c:ser>
        <c:dLbls>
          <c:showLegendKey val="0"/>
          <c:showVal val="0"/>
          <c:showCatName val="0"/>
          <c:showSerName val="0"/>
          <c:showPercent val="0"/>
          <c:showBubbleSize val="0"/>
        </c:dLbls>
        <c:gapWidth val="120"/>
        <c:overlap val="100"/>
        <c:axId val="118466048"/>
        <c:axId val="118467584"/>
      </c:barChart>
      <c:catAx>
        <c:axId val="1184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467584"/>
        <c:crosses val="autoZero"/>
        <c:auto val="1"/>
        <c:lblAlgn val="ctr"/>
        <c:lblOffset val="100"/>
        <c:tickLblSkip val="1"/>
        <c:tickMarkSkip val="1"/>
        <c:noMultiLvlLbl val="0"/>
      </c:catAx>
      <c:valAx>
        <c:axId val="118467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84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{35F2F89C-3FED-4EBD-977A-33A14740ADB3}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5AE-44CA-9E03-36725E71B2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{CDD2AC3B-7524-45D6-8A25-BA0588D04FFA}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AE-44CA-9E03-36725E71B2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{6BBD4B38-D2AB-44EF-AAF1-8B3EDADFF75C}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AE-44CA-9E03-36725E71B2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{3EAC44E0-2C1D-427A-8E94-791797334D6F}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AE-44CA-9E03-36725E71B2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{8B205EAB-52AD-4DA3-87A0-85848E7D74C7}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AE-44CA-9E03-36725E71B26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{5D422342-0BB0-4D42-BBCB-7A856D96CEEA}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5AE-44CA-9E03-36725E71B26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{A709BF15-28EA-474B-8132-88A7713029F7}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5AE-44CA-9E03-36725E71B26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{E1B3142B-F87C-42A7-BC3D-186C963BF3CE}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5AE-44CA-9E03-36725E71B26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{1E321829-C01D-4F78-BB80-6176DB955154}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5AE-44CA-9E03-36725E71B2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c:v>
                </c:pt>
                <c:pt idx="24">
                  <c:v>58</c:v>
                </c:pt>
                <c:pt idx="32">
                  <c:v>59</c:v>
                </c:pt>
              </c:numCache>
            </c:numRef>
          </c:xVal>
          <c:yVal>
            <c:numRef>
              <c:f>公会計指標分析・財政指標組合せ分析表!$BP$51:$DC$51</c:f>
              <c:numCache>
                <c:formatCode>#,##0.0;"▲ "#,##0.0</c:formatCode>
                <c:ptCount val="40"/>
                <c:pt idx="16">
                  <c:v>18.2</c:v>
                </c:pt>
              </c:numCache>
            </c:numRef>
          </c:yVal>
          <c:smooth val="0"/>
          <c:extLst>
            <c:ext xmlns:c16="http://schemas.microsoft.com/office/drawing/2014/chart" uri="{C3380CC4-5D6E-409C-BE32-E72D297353CC}">
              <c16:uniqueId val="{00000009-85AE-44CA-9E03-36725E71B2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{7DDEBCBF-32DE-4340-BA31-2BA609E2848B}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5AE-44CA-9E03-36725E71B2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{3E7AA5F6-0DF3-483E-83A3-1665F54CEF10}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AE-44CA-9E03-36725E71B2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{21CE89AE-295B-405E-BB1E-7060CB7D2861}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AE-44CA-9E03-36725E71B2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{BCDA6139-5396-4577-A811-35B99D74E936}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AE-44CA-9E03-36725E71B2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{04461375-C9EA-42D3-9B95-BEDDE5A17B65}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AE-44CA-9E03-36725E71B26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{EBA01FEB-6FFE-4DEF-96D2-6F8EC8BC7B57}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5AE-44CA-9E03-36725E71B26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{66728F1C-3B8C-47ED-A57C-B0DF19C46C0C}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5AE-44CA-9E03-36725E71B26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{AA6D2F9A-49C7-497D-8F1A-1AFC72B5D8B3}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5AE-44CA-9E03-36725E71B26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{BDC8B43E-2D60-4879-ABDB-18A18CB26E66}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5AE-44CA-9E03-36725E71B2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5AE-44CA-9E03-36725E71B266}"/>
            </c:ext>
          </c:extLst>
        </c:ser>
        <c:dLbls>
          <c:showLegendKey val="0"/>
          <c:showVal val="1"/>
          <c:showCatName val="0"/>
          <c:showSerName val="0"/>
          <c:showPercent val="0"/>
          <c:showBubbleSize val="0"/>
        </c:dLbls>
        <c:axId val="118788480"/>
        <c:axId val="118790400"/>
      </c:scatterChart>
      <c:valAx>
        <c:axId val="118788480"/>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790400"/>
        <c:crosses val="autoZero"/>
        <c:crossBetween val="midCat"/>
      </c:valAx>
      <c:valAx>
        <c:axId val="11879040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78848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{01F0CB63-FEA1-4CEF-8DB3-3A435104DB43}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A3C-4BEA-91C6-D8C66C536A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{5AA1F60A-D35B-4D57-8FFF-690B2A91E1E3}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3C-4BEA-91C6-D8C66C536A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{C95612C5-A702-4428-AF57-A26A45DFC0E9}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3C-4BEA-91C6-D8C66C536A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{F644D90F-5E77-4276-AC99-24AACA37ED5E}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3C-4BEA-91C6-D8C66C536A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{6A22E6DF-8AFA-44F3-AC67-B45943A3F5AF}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3C-4BEA-91C6-D8C66C536A6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{BA2AE99D-E497-49AA-827A-96DE79228BD3}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A3C-4BEA-91C6-D8C66C536A6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{F7EDB0FD-2642-43F7-94BF-20250A55BA2E}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A3C-4BEA-91C6-D8C66C536A6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{8A247623-3802-4A39-A48E-BC65DFDDC6D9}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A3C-4BEA-91C6-D8C66C536A6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{610533B5-602D-4967-BE85-6A7411B847DB}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A3C-4BEA-91C6-D8C66C536A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9.3000000000000007</c:v>
                </c:pt>
                <c:pt idx="16">
                  <c:v>8.4</c:v>
                </c:pt>
                <c:pt idx="24">
                  <c:v>7.9</c:v>
                </c:pt>
                <c:pt idx="32">
                  <c:v>8.1999999999999993</c:v>
                </c:pt>
              </c:numCache>
            </c:numRef>
          </c:xVal>
          <c:yVal>
            <c:numRef>
              <c:f>公会計指標分析・財政指標組合せ分析表!$BP$73:$DC$73</c:f>
              <c:numCache>
                <c:formatCode>#,##0.0;"▲ "#,##0.0</c:formatCode>
                <c:ptCount val="40"/>
                <c:pt idx="0">
                  <c:v>46.2</c:v>
                </c:pt>
                <c:pt idx="8">
                  <c:v>40</c:v>
                </c:pt>
                <c:pt idx="16">
                  <c:v>18.2</c:v>
                </c:pt>
              </c:numCache>
            </c:numRef>
          </c:yVal>
          <c:smooth val="0"/>
          <c:extLst>
            <c:ext xmlns:c16="http://schemas.microsoft.com/office/drawing/2014/chart" uri="{C3380CC4-5D6E-409C-BE32-E72D297353CC}">
              <c16:uniqueId val="{00000009-9A3C-4BEA-91C6-D8C66C536A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{7686929F-817C-4DBB-9368-6F035A150B3A}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A3C-4BEA-91C6-D8C66C536A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{3FA06565-C184-4E40-9F52-E0F4370C6BAB}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3C-4BEA-91C6-D8C66C536A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{C1128066-E306-4407-9557-8267AB82D2CD}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3C-4BEA-91C6-D8C66C536A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{71ADD458-2542-4EBB-B589-AF4BCD813E45}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3C-4BEA-91C6-D8C66C536A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{EB40836A-AC86-45CC-A344-354F3A66C65B}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3C-4BEA-91C6-D8C66C536A6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{D545D5E3-BED3-4493-924D-71D4CEA16063}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A3C-4BEA-91C6-D8C66C536A62}"/>
                </c:ext>
              </c:extLst>
            </c:dLbl>
            <c:dLbl>
              <c:idx val="16"/>
              <c:layout>
                <c:manualLayout>
                  <c:x val="-2.7064078308935022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{ACA61895-13FF-49FE-8D20-9690DA528311}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A3C-4BEA-91C6-D8C66C536A62}"/>
                </c:ext>
              </c:extLst>
            </c:dLbl>
            <c:dLbl>
              <c:idx val="24"/>
              <c:layout>
                <c:manualLayout>
                  <c:x val="-3.6331904929286243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{AF8A29FB-E2A4-46D2-9A17-6999C2147812}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A3C-4BEA-91C6-D8C66C536A62}"/>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{41AD0D82-7615-4B8C-8401-887EED5E34B1}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A3C-4BEA-91C6-D8C66C536A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c:ext xmlns:c16="http://schemas.microsoft.com/office/drawing/2014/chart" uri="{C3380CC4-5D6E-409C-BE32-E72D297353CC}">
              <c16:uniqueId val="{00000013-9A3C-4BEA-91C6-D8C66C536A62}"/>
            </c:ext>
          </c:extLst>
        </c:ser>
        <c:dLbls>
          <c:showLegendKey val="0"/>
          <c:showVal val="1"/>
          <c:showCatName val="0"/>
          <c:showSerName val="0"/>
          <c:showPercent val="0"/>
          <c:showBubbleSize val="0"/>
        </c:dLbls>
        <c:axId val="121526528"/>
        <c:axId val="121561472"/>
      </c:scatterChart>
      <c:valAx>
        <c:axId val="121526528"/>
        <c:scaling>
          <c:orientation val="minMax"/>
          <c:max val="12.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561472"/>
        <c:crosses val="autoZero"/>
        <c:crossBetween val="midCat"/>
      </c:valAx>
      <c:valAx>
        <c:axId val="121561472"/>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52652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公債費適正化計画に基づき新規発行の抑制（歳入の</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％以内）、繰上償還の実施により、一般会計における元利償還金は平成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年度で</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百万円減少した。元利償還金は平成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より公共事業債や地方道路等整備事業債で減少しているが、教育施設再編のため増加傾向にある。公営企業債の元利償還金に対する負担金等や組合が起こした地方債の元利負担金に対する負担金等も増加傾向にあるため、今後も実質公債費比率の改善のため、新規発行を抑制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共下水道事業会計起債残高の減少及び、一般会計村債の新規起債の発行抑制に努めてきたことにより将来負担額の減少が図れた。また、安定経営のため基金の積立を行ってきたことが数値の改善につながった。教育施設の整備による地方債残高の増加が見込まれるが、辺地対策事業債・過疎対策事業債の活用や、充当可能財源を確保することにより将来の財政負担に備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群馬県嬬恋村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百万円を積立を行う一方で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百万円の取崩を行っている。この取崩については、財源不足を補う為の他、基金の使途を明確にするため、特定目的基金への積立を行った。基金全体残高では、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財政調基金については、一定規模を確保すると共に特定目的基金についても老朽化する施設の建設等のため計画的に積立を行う。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振興開発基金：振興開発の促進。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文化会館建設基金：文化会館の建設に資するため。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愛する嬬恋基金：愛する嬬恋寄附金を適正に管理するため。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：老朽化する施設等の建設・整備の財源とするため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文化会館建設基金：文化会館の建設のため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：観光資源の維持発掘に関する事業等のため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百万円を取崩、愛する嬬恋寄附金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：毎年度、多少でも積み立てできるよう努めていく。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文化会館建設基金：文化会館建設のため計画的に積立を行っていく。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：愛する嬬恋寄附金の状況に応じ積立、取崩を行う。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普通交付税の減少及び税収の減少により財源不足を補うため取崩をおこなった。また、特定目的基金へと積み替えを行っている。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減少傾向にあると思われるが、災害への備え等のため、過去の実績等を踏まえ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億程度を目処に積み立てる事とする。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同程度で推移していく。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9,700
9,571
337.58
8,404,743
7,889,533
294,967
4,349,012
5,455,786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有形固定資産減価償却率については類似団体内平均と比較すると</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％高くなっている。老朽化が進んでいる施設も多いことから今後の施設整備について公共施設個別管理計画を作成し計画的に整備を進めていく必要がある。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0" name="直線コネクタ 69"/>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1"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2" name="直線コネクタ 71"/>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3"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4" name="直線コネクタ 73"/>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5"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6" name="フローチャート: 判断 75"/>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7" name="フローチャート: 判断 76"/>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8" name="フローチャート: 判断 77"/>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4" name="楕円 83"/>
        <xdr:cNvSpPr/>
      </xdr:nvSpPr>
      <xdr:spPr>
        <a:xfrm>
          <a:off x="47117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137630</xdr:rowOff>
    </xdr:from>
    <xdr:ext cx="405111" cy="259045"/>
    <xdr:sp macro="" textlink="">
      <xdr:nvSpPr>
        <xdr:cNvPr id="85" name="有形固定資産減価償却率該当値テキスト"/>
        <xdr:cNvSpPr txBox="1"/>
      </xdr:nvSpPr>
      <xdr:spPr>
        <a:xfrm>
          <a:off x="4813300" y="570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86" name="楕円 85"/>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24947</xdr:rowOff>
    </xdr:to>
    <xdr:cxnSp macro="">
      <xdr:nvCxnSpPr>
        <xdr:cNvPr id="87" name="直線コネクタ 86"/>
        <xdr:cNvCxnSpPr/>
      </xdr:nvCxnSpPr>
      <xdr:spPr>
        <a:xfrm flipV="1">
          <a:off x="4051300" y="5909128"/>
          <a:ext cx="7112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8" name="楕円 87"/>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86632</xdr:rowOff>
    </xdr:to>
    <xdr:cxnSp macro="">
      <xdr:nvCxnSpPr>
        <xdr:cNvPr id="89" name="直線コネクタ 88"/>
        <xdr:cNvCxnSpPr/>
      </xdr:nvCxnSpPr>
      <xdr:spPr>
        <a:xfrm flipV="1">
          <a:off x="3289300" y="5939972"/>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0"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1"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92274</xdr:rowOff>
    </xdr:from>
    <xdr:ext cx="405111" cy="259045"/>
    <xdr:sp macro="" textlink="">
      <xdr:nvSpPr>
        <xdr:cNvPr id="92" name="n_1main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93" name="n_2main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、群馬県平均と比較すると</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低い数字となっている。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159103</xdr:rowOff>
    </xdr:from>
    <xdr:to>
      <xdr:col>76</xdr:col>
      <xdr:colOff>73025</xdr:colOff>
      <xdr:row>32</xdr:row>
      <xdr:rowOff>89253</xdr:rowOff>
    </xdr:to>
    <xdr:sp macro="" textlink="">
      <xdr:nvSpPr>
        <xdr:cNvPr id="134" name="楕円 133"/>
        <xdr:cNvSpPr/>
      </xdr:nvSpPr>
      <xdr:spPr>
        <a:xfrm>
          <a:off x="147447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137530</xdr:rowOff>
    </xdr:from>
    <xdr:ext cx="340478" cy="259045"/>
    <xdr:sp macro="" textlink="">
      <xdr:nvSpPr>
        <xdr:cNvPr id="135" name="債務償還可能年数該当値テキスト"/>
        <xdr:cNvSpPr txBox="1"/>
      </xdr:nvSpPr>
      <xdr:spPr>
        <a:xfrm>
          <a:off x="14846300" y="6224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9,700
9,571
337.58
8,404,743
7,889,533
294,967
4,349,012
5,455,786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0" name="楕円 69"/>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73042</xdr:rowOff>
    </xdr:from>
    <xdr:ext cx="405111" cy="259045"/>
    <xdr:sp macro="" textlink="">
      <xdr:nvSpPr>
        <xdr:cNvPr id="71" name="【道路】&#10;有形固定資産減価償却率該当値テキスト"/>
        <xdr:cNvSpPr txBox="1"/>
      </xdr:nvSpPr>
      <xdr:spPr>
        <a:xfrm>
          <a:off x="46736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2" name="楕円 71"/>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137160</xdr:rowOff>
    </xdr:to>
    <xdr:cxnSp macro="">
      <xdr:nvCxnSpPr>
        <xdr:cNvPr id="73" name="直線コネクタ 72"/>
        <xdr:cNvCxnSpPr/>
      </xdr:nvCxnSpPr>
      <xdr:spPr>
        <a:xfrm flipV="1">
          <a:off x="3797300" y="64446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74" name="楕円 73"/>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38</xdr:row>
      <xdr:rowOff>26670</xdr:rowOff>
    </xdr:to>
    <xdr:cxnSp macro="">
      <xdr:nvCxnSpPr>
        <xdr:cNvPr id="75" name="直線コネクタ 74"/>
        <xdr:cNvCxnSpPr/>
      </xdr:nvCxnSpPr>
      <xdr:spPr>
        <a:xfrm flipV="1">
          <a:off x="2908300" y="6480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78" name="n_1main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79" name="n_2mainValue【道路】&#10;有形固定資産減価償却率"/>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140615</xdr:rowOff>
    </xdr:from>
    <xdr:to>
      <xdr:col>55</xdr:col>
      <xdr:colOff>50800</xdr:colOff>
      <xdr:row>39</xdr:row>
      <xdr:rowOff>70765</xdr:rowOff>
    </xdr:to>
    <xdr:sp macro="" textlink="">
      <xdr:nvSpPr>
        <xdr:cNvPr id="119" name="楕円 118"/>
        <xdr:cNvSpPr/>
      </xdr:nvSpPr>
      <xdr:spPr>
        <a:xfrm>
          <a:off x="10426700" y="66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163492</xdr:rowOff>
    </xdr:from>
    <xdr:ext cx="534377" cy="259045"/>
    <xdr:sp macro="" textlink="">
      <xdr:nvSpPr>
        <xdr:cNvPr id="120" name="【道路】&#10;一人当たり延長該当値テキスト"/>
        <xdr:cNvSpPr txBox="1"/>
      </xdr:nvSpPr>
      <xdr:spPr>
        <a:xfrm>
          <a:off x="10515600" y="65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147625</xdr:rowOff>
    </xdr:from>
    <xdr:to>
      <xdr:col>50</xdr:col>
      <xdr:colOff>165100</xdr:colOff>
      <xdr:row>39</xdr:row>
      <xdr:rowOff>77775</xdr:rowOff>
    </xdr:to>
    <xdr:sp macro="" textlink="">
      <xdr:nvSpPr>
        <xdr:cNvPr id="121" name="楕円 120"/>
        <xdr:cNvSpPr/>
      </xdr:nvSpPr>
      <xdr:spPr>
        <a:xfrm>
          <a:off x="9588500" y="66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19965</xdr:rowOff>
    </xdr:from>
    <xdr:to>
      <xdr:col>55</xdr:col>
      <xdr:colOff>0</xdr:colOff>
      <xdr:row>39</xdr:row>
      <xdr:rowOff>26975</xdr:rowOff>
    </xdr:to>
    <xdr:cxnSp macro="">
      <xdr:nvCxnSpPr>
        <xdr:cNvPr id="122" name="直線コネクタ 121"/>
        <xdr:cNvCxnSpPr/>
      </xdr:nvCxnSpPr>
      <xdr:spPr>
        <a:xfrm flipV="1">
          <a:off x="9639300" y="6706515"/>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154951</xdr:rowOff>
    </xdr:from>
    <xdr:to>
      <xdr:col>46</xdr:col>
      <xdr:colOff>38100</xdr:colOff>
      <xdr:row>39</xdr:row>
      <xdr:rowOff>85101</xdr:rowOff>
    </xdr:to>
    <xdr:sp macro="" textlink="">
      <xdr:nvSpPr>
        <xdr:cNvPr id="123" name="楕円 122"/>
        <xdr:cNvSpPr/>
      </xdr:nvSpPr>
      <xdr:spPr>
        <a:xfrm>
          <a:off x="8699500" y="66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26975</xdr:rowOff>
    </xdr:from>
    <xdr:to>
      <xdr:col>50</xdr:col>
      <xdr:colOff>114300</xdr:colOff>
      <xdr:row>39</xdr:row>
      <xdr:rowOff>34301</xdr:rowOff>
    </xdr:to>
    <xdr:cxnSp macro="">
      <xdr:nvCxnSpPr>
        <xdr:cNvPr id="124" name="直線コネクタ 123"/>
        <xdr:cNvCxnSpPr/>
      </xdr:nvCxnSpPr>
      <xdr:spPr>
        <a:xfrm flipV="1">
          <a:off x="8750300" y="6713525"/>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68902</xdr:rowOff>
    </xdr:from>
    <xdr:ext cx="534377" cy="259045"/>
    <xdr:sp macro="" textlink="">
      <xdr:nvSpPr>
        <xdr:cNvPr id="127" name="n_1mainValue【道路】&#10;一人当たり延長"/>
        <xdr:cNvSpPr txBox="1"/>
      </xdr:nvSpPr>
      <xdr:spPr>
        <a:xfrm>
          <a:off x="9359411" y="67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76228</xdr:rowOff>
    </xdr:from>
    <xdr:ext cx="534377" cy="259045"/>
    <xdr:sp macro="" textlink="">
      <xdr:nvSpPr>
        <xdr:cNvPr id="128" name="n_2mainValue【道路】&#10;一人当たり延長"/>
        <xdr:cNvSpPr txBox="1"/>
      </xdr:nvSpPr>
      <xdr:spPr>
        <a:xfrm>
          <a:off x="8483111" y="67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9"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104322</xdr:rowOff>
    </xdr:from>
    <xdr:to>
      <xdr:col>24</xdr:col>
      <xdr:colOff>114300</xdr:colOff>
      <xdr:row>60</xdr:row>
      <xdr:rowOff>34472</xdr:rowOff>
    </xdr:to>
    <xdr:sp macro="" textlink="">
      <xdr:nvSpPr>
        <xdr:cNvPr id="168" name="楕円 167"/>
        <xdr:cNvSpPr/>
      </xdr:nvSpPr>
      <xdr:spPr>
        <a:xfrm>
          <a:off x="4584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82749</xdr:rowOff>
    </xdr:from>
    <xdr:ext cx="405111" cy="259045"/>
    <xdr:sp macro="" textlink="">
      <xdr:nvSpPr>
        <xdr:cNvPr id="169" name="【橋りょう・トンネル】&#10;有形固定資産減価償却率該当値テキスト"/>
        <xdr:cNvSpPr txBox="1"/>
      </xdr:nvSpPr>
      <xdr:spPr>
        <a:xfrm>
          <a:off x="4673600"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70" name="楕円 169"/>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14696</xdr:rowOff>
    </xdr:to>
    <xdr:cxnSp macro="">
      <xdr:nvCxnSpPr>
        <xdr:cNvPr id="171" name="直線コネクタ 170"/>
        <xdr:cNvCxnSpPr/>
      </xdr:nvCxnSpPr>
      <xdr:spPr>
        <a:xfrm flipV="1">
          <a:off x="3797300" y="102706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72" name="楕円 171"/>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44087</xdr:rowOff>
    </xdr:to>
    <xdr:cxnSp macro="">
      <xdr:nvCxnSpPr>
        <xdr:cNvPr id="173" name="直線コネクタ 172"/>
        <xdr:cNvCxnSpPr/>
      </xdr:nvCxnSpPr>
      <xdr:spPr>
        <a:xfrm flipV="1">
          <a:off x="2908300" y="103016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74"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5"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56623</xdr:rowOff>
    </xdr:from>
    <xdr:ext cx="405111" cy="259045"/>
    <xdr:sp macro="" textlink="">
      <xdr:nvSpPr>
        <xdr:cNvPr id="176" name="n_1mainValue【橋りょう・トンネル】&#10;有形固定資産減価償却率"/>
        <xdr:cNvSpPr txBox="1"/>
      </xdr:nvSpPr>
      <xdr:spPr>
        <a:xfrm>
          <a:off x="3582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86014</xdr:rowOff>
    </xdr:from>
    <xdr:ext cx="405111" cy="259045"/>
    <xdr:sp macro="" textlink="">
      <xdr:nvSpPr>
        <xdr:cNvPr id="177" name="n_2mainValue【橋りょう・トンネル】&#10;有形固定資産減価償却率"/>
        <xdr:cNvSpPr txBox="1"/>
      </xdr:nvSpPr>
      <xdr:spPr>
        <a:xfrm>
          <a:off x="2705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50182</xdr:rowOff>
    </xdr:from>
    <xdr:to>
      <xdr:col>55</xdr:col>
      <xdr:colOff>50800</xdr:colOff>
      <xdr:row>61</xdr:row>
      <xdr:rowOff>151782</xdr:rowOff>
    </xdr:to>
    <xdr:sp macro="" textlink="">
      <xdr:nvSpPr>
        <xdr:cNvPr id="213" name="楕円 212"/>
        <xdr:cNvSpPr/>
      </xdr:nvSpPr>
      <xdr:spPr>
        <a:xfrm>
          <a:off x="10426700" y="105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73059</xdr:rowOff>
    </xdr:from>
    <xdr:ext cx="599010" cy="259045"/>
    <xdr:sp macro="" textlink="">
      <xdr:nvSpPr>
        <xdr:cNvPr id="214" name="【橋りょう・トンネル】&#10;一人当たり有形固定資産（償却資産）額該当値テキスト"/>
        <xdr:cNvSpPr txBox="1"/>
      </xdr:nvSpPr>
      <xdr:spPr>
        <a:xfrm>
          <a:off x="10515600" y="1036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55191</xdr:rowOff>
    </xdr:from>
    <xdr:to>
      <xdr:col>50</xdr:col>
      <xdr:colOff>165100</xdr:colOff>
      <xdr:row>61</xdr:row>
      <xdr:rowOff>156791</xdr:rowOff>
    </xdr:to>
    <xdr:sp macro="" textlink="">
      <xdr:nvSpPr>
        <xdr:cNvPr id="215" name="楕円 214"/>
        <xdr:cNvSpPr/>
      </xdr:nvSpPr>
      <xdr:spPr>
        <a:xfrm>
          <a:off x="9588500" y="105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100982</xdr:rowOff>
    </xdr:from>
    <xdr:to>
      <xdr:col>55</xdr:col>
      <xdr:colOff>0</xdr:colOff>
      <xdr:row>61</xdr:row>
      <xdr:rowOff>105991</xdr:rowOff>
    </xdr:to>
    <xdr:cxnSp macro="">
      <xdr:nvCxnSpPr>
        <xdr:cNvPr id="216" name="直線コネクタ 215"/>
        <xdr:cNvCxnSpPr/>
      </xdr:nvCxnSpPr>
      <xdr:spPr>
        <a:xfrm flipV="1">
          <a:off x="9639300" y="10559432"/>
          <a:ext cx="8382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60262</xdr:rowOff>
    </xdr:from>
    <xdr:to>
      <xdr:col>46</xdr:col>
      <xdr:colOff>38100</xdr:colOff>
      <xdr:row>61</xdr:row>
      <xdr:rowOff>161862</xdr:rowOff>
    </xdr:to>
    <xdr:sp macro="" textlink="">
      <xdr:nvSpPr>
        <xdr:cNvPr id="217" name="楕円 216"/>
        <xdr:cNvSpPr/>
      </xdr:nvSpPr>
      <xdr:spPr>
        <a:xfrm>
          <a:off x="8699500" y="105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105991</xdr:rowOff>
    </xdr:from>
    <xdr:to>
      <xdr:col>50</xdr:col>
      <xdr:colOff>114300</xdr:colOff>
      <xdr:row>61</xdr:row>
      <xdr:rowOff>111062</xdr:rowOff>
    </xdr:to>
    <xdr:cxnSp macro="">
      <xdr:nvCxnSpPr>
        <xdr:cNvPr id="218" name="直線コネクタ 217"/>
        <xdr:cNvCxnSpPr/>
      </xdr:nvCxnSpPr>
      <xdr:spPr>
        <a:xfrm flipV="1">
          <a:off x="8750300" y="10564441"/>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1868</xdr:rowOff>
    </xdr:from>
    <xdr:ext cx="599010" cy="259045"/>
    <xdr:sp macro="" textlink="">
      <xdr:nvSpPr>
        <xdr:cNvPr id="221" name="n_1mainValue【橋りょう・トンネル】&#10;一人当たり有形固定資産（償却資産）額"/>
        <xdr:cNvSpPr txBox="1"/>
      </xdr:nvSpPr>
      <xdr:spPr>
        <a:xfrm>
          <a:off x="9327095" y="102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6939</xdr:rowOff>
    </xdr:from>
    <xdr:ext cx="599010" cy="259045"/>
    <xdr:sp macro="" textlink="">
      <xdr:nvSpPr>
        <xdr:cNvPr id="222" name="n_2mainValue【橋りょう・トンネル】&#10;一人当たり有形固定資産（償却資産）額"/>
        <xdr:cNvSpPr txBox="1"/>
      </xdr:nvSpPr>
      <xdr:spPr>
        <a:xfrm>
          <a:off x="8450795" y="1029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261" name="楕円 260"/>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166388</xdr:rowOff>
    </xdr:from>
    <xdr:ext cx="405111" cy="259045"/>
    <xdr:sp macro="" textlink="">
      <xdr:nvSpPr>
        <xdr:cNvPr id="262" name="【公営住宅】&#10;有形固定資産減価償却率該当値テキスト"/>
        <xdr:cNvSpPr txBox="1"/>
      </xdr:nvSpPr>
      <xdr:spPr>
        <a:xfrm>
          <a:off x="4673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xdr:rowOff>
    </xdr:from>
    <xdr:to>
      <xdr:col>20</xdr:col>
      <xdr:colOff>38100</xdr:colOff>
      <xdr:row>81</xdr:row>
      <xdr:rowOff>115570</xdr:rowOff>
    </xdr:to>
    <xdr:sp macro="" textlink="">
      <xdr:nvSpPr>
        <xdr:cNvPr id="263" name="楕円 262"/>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22861</xdr:rowOff>
    </xdr:from>
    <xdr:to>
      <xdr:col>24</xdr:col>
      <xdr:colOff>63500</xdr:colOff>
      <xdr:row>81</xdr:row>
      <xdr:rowOff>64770</xdr:rowOff>
    </xdr:to>
    <xdr:cxnSp macro="">
      <xdr:nvCxnSpPr>
        <xdr:cNvPr id="264" name="直線コネクタ 263"/>
        <xdr:cNvCxnSpPr/>
      </xdr:nvCxnSpPr>
      <xdr:spPr>
        <a:xfrm flipV="1">
          <a:off x="3797300" y="13910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265" name="楕円 264"/>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106680</xdr:rowOff>
    </xdr:to>
    <xdr:cxnSp macro="">
      <xdr:nvCxnSpPr>
        <xdr:cNvPr id="266" name="直線コネクタ 265"/>
        <xdr:cNvCxnSpPr/>
      </xdr:nvCxnSpPr>
      <xdr:spPr>
        <a:xfrm flipV="1">
          <a:off x="2908300" y="1395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132097</xdr:rowOff>
    </xdr:from>
    <xdr:ext cx="405111" cy="259045"/>
    <xdr:sp macro="" textlink="">
      <xdr:nvSpPr>
        <xdr:cNvPr id="269" name="n_1mainValue【公営住宅】&#10;有形固定資産減価償却率"/>
        <xdr:cNvSpPr txBox="1"/>
      </xdr:nvSpPr>
      <xdr:spPr>
        <a:xfrm>
          <a:off x="3582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70" name="n_2mainValue【公営住宅】&#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109029</xdr:rowOff>
    </xdr:from>
    <xdr:to>
      <xdr:col>55</xdr:col>
      <xdr:colOff>50800</xdr:colOff>
      <xdr:row>86</xdr:row>
      <xdr:rowOff>39179</xdr:rowOff>
    </xdr:to>
    <xdr:sp macro="" textlink="">
      <xdr:nvSpPr>
        <xdr:cNvPr id="308" name="楕円 307"/>
        <xdr:cNvSpPr/>
      </xdr:nvSpPr>
      <xdr:spPr>
        <a:xfrm>
          <a:off x="10426700" y="14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23956</xdr:rowOff>
    </xdr:from>
    <xdr:ext cx="469744" cy="259045"/>
    <xdr:sp macro="" textlink="">
      <xdr:nvSpPr>
        <xdr:cNvPr id="309" name="【公営住宅】&#10;一人当たり面積該当値テキスト"/>
        <xdr:cNvSpPr txBox="1"/>
      </xdr:nvSpPr>
      <xdr:spPr>
        <a:xfrm>
          <a:off x="10515600" y="1459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110362</xdr:rowOff>
    </xdr:from>
    <xdr:to>
      <xdr:col>50</xdr:col>
      <xdr:colOff>165100</xdr:colOff>
      <xdr:row>86</xdr:row>
      <xdr:rowOff>40512</xdr:rowOff>
    </xdr:to>
    <xdr:sp macro="" textlink="">
      <xdr:nvSpPr>
        <xdr:cNvPr id="310" name="楕円 309"/>
        <xdr:cNvSpPr/>
      </xdr:nvSpPr>
      <xdr:spPr>
        <a:xfrm>
          <a:off x="95885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159829</xdr:rowOff>
    </xdr:from>
    <xdr:to>
      <xdr:col>55</xdr:col>
      <xdr:colOff>0</xdr:colOff>
      <xdr:row>85</xdr:row>
      <xdr:rowOff>161162</xdr:rowOff>
    </xdr:to>
    <xdr:cxnSp macro="">
      <xdr:nvCxnSpPr>
        <xdr:cNvPr id="311" name="直線コネクタ 310"/>
        <xdr:cNvCxnSpPr/>
      </xdr:nvCxnSpPr>
      <xdr:spPr>
        <a:xfrm flipV="1">
          <a:off x="9639300" y="14733079"/>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111697</xdr:rowOff>
    </xdr:from>
    <xdr:to>
      <xdr:col>46</xdr:col>
      <xdr:colOff>38100</xdr:colOff>
      <xdr:row>86</xdr:row>
      <xdr:rowOff>41847</xdr:rowOff>
    </xdr:to>
    <xdr:sp macro="" textlink="">
      <xdr:nvSpPr>
        <xdr:cNvPr id="312" name="楕円 311"/>
        <xdr:cNvSpPr/>
      </xdr:nvSpPr>
      <xdr:spPr>
        <a:xfrm>
          <a:off x="8699500" y="1468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161162</xdr:rowOff>
    </xdr:from>
    <xdr:to>
      <xdr:col>50</xdr:col>
      <xdr:colOff>114300</xdr:colOff>
      <xdr:row>85</xdr:row>
      <xdr:rowOff>162497</xdr:rowOff>
    </xdr:to>
    <xdr:cxnSp macro="">
      <xdr:nvCxnSpPr>
        <xdr:cNvPr id="313" name="直線コネクタ 312"/>
        <xdr:cNvCxnSpPr/>
      </xdr:nvCxnSpPr>
      <xdr:spPr>
        <a:xfrm flipV="1">
          <a:off x="8750300" y="1473441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31639</xdr:rowOff>
    </xdr:from>
    <xdr:ext cx="469744" cy="259045"/>
    <xdr:sp macro="" textlink="">
      <xdr:nvSpPr>
        <xdr:cNvPr id="316" name="n_1mainValue【公営住宅】&#10;一人当たり面積"/>
        <xdr:cNvSpPr txBox="1"/>
      </xdr:nvSpPr>
      <xdr:spPr>
        <a:xfrm>
          <a:off x="9391727"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32974</xdr:rowOff>
    </xdr:from>
    <xdr:ext cx="469744" cy="259045"/>
    <xdr:sp macro="" textlink="">
      <xdr:nvSpPr>
        <xdr:cNvPr id="317" name="n_2mainValue【公営住宅】&#10;一人当たり面積"/>
        <xdr:cNvSpPr txBox="1"/>
      </xdr:nvSpPr>
      <xdr:spPr>
        <a:xfrm>
          <a:off x="8515427" y="147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64"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3" name="楕円 372"/>
        <xdr:cNvSpPr/>
      </xdr:nvSpPr>
      <xdr:spPr>
        <a:xfrm>
          <a:off x="16268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35214</xdr:rowOff>
    </xdr:from>
    <xdr:ext cx="405111" cy="259045"/>
    <xdr:sp macro="" textlink="">
      <xdr:nvSpPr>
        <xdr:cNvPr id="374" name="【認定こども園・幼稚園・保育所】&#10;有形固定資産減価償却率該当値テキスト"/>
        <xdr:cNvSpPr txBox="1"/>
      </xdr:nvSpPr>
      <xdr:spPr>
        <a:xfrm>
          <a:off x="16357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53158</xdr:rowOff>
    </xdr:from>
    <xdr:to>
      <xdr:col>81</xdr:col>
      <xdr:colOff>101600</xdr:colOff>
      <xdr:row>37</xdr:row>
      <xdr:rowOff>154758</xdr:rowOff>
    </xdr:to>
    <xdr:sp macro="" textlink="">
      <xdr:nvSpPr>
        <xdr:cNvPr id="375" name="楕円 374"/>
        <xdr:cNvSpPr/>
      </xdr:nvSpPr>
      <xdr:spPr>
        <a:xfrm>
          <a:off x="15430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103958</xdr:rowOff>
    </xdr:to>
    <xdr:cxnSp macro="">
      <xdr:nvCxnSpPr>
        <xdr:cNvPr id="376" name="直線コネクタ 375"/>
        <xdr:cNvCxnSpPr/>
      </xdr:nvCxnSpPr>
      <xdr:spPr>
        <a:xfrm flipV="1">
          <a:off x="15481300" y="640678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377" name="楕円 376"/>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103958</xdr:rowOff>
    </xdr:from>
    <xdr:to>
      <xdr:col>81</xdr:col>
      <xdr:colOff>50800</xdr:colOff>
      <xdr:row>37</xdr:row>
      <xdr:rowOff>149678</xdr:rowOff>
    </xdr:to>
    <xdr:cxnSp macro="">
      <xdr:nvCxnSpPr>
        <xdr:cNvPr id="378" name="直線コネクタ 377"/>
        <xdr:cNvCxnSpPr/>
      </xdr:nvCxnSpPr>
      <xdr:spPr>
        <a:xfrm flipV="1">
          <a:off x="14592300" y="6447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7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80"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145886</xdr:rowOff>
    </xdr:from>
    <xdr:ext cx="405111" cy="259045"/>
    <xdr:sp macro="" textlink="">
      <xdr:nvSpPr>
        <xdr:cNvPr id="381" name="n_1mainValue【認定こども園・幼稚園・保育所】&#10;有形固定資産減価償却率"/>
        <xdr:cNvSpPr txBox="1"/>
      </xdr:nvSpPr>
      <xdr:spPr>
        <a:xfrm>
          <a:off x="152660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45555</xdr:rowOff>
    </xdr:from>
    <xdr:ext cx="405111" cy="259045"/>
    <xdr:sp macro="" textlink="">
      <xdr:nvSpPr>
        <xdr:cNvPr id="382" name="n_2mainValue【認定こども園・幼稚園・保育所】&#10;有形固定資産減価償却率"/>
        <xdr:cNvSpPr txBox="1"/>
      </xdr:nvSpPr>
      <xdr:spPr>
        <a:xfrm>
          <a:off x="14389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11"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xdr:rowOff>
    </xdr:from>
    <xdr:to>
      <xdr:col>116</xdr:col>
      <xdr:colOff>114300</xdr:colOff>
      <xdr:row>36</xdr:row>
      <xdr:rowOff>115570</xdr:rowOff>
    </xdr:to>
    <xdr:sp macro="" textlink="">
      <xdr:nvSpPr>
        <xdr:cNvPr id="420" name="楕円 419"/>
        <xdr:cNvSpPr/>
      </xdr:nvSpPr>
      <xdr:spPr>
        <a:xfrm>
          <a:off x="22110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36847</xdr:rowOff>
    </xdr:from>
    <xdr:ext cx="469744" cy="259045"/>
    <xdr:sp macro="" textlink="">
      <xdr:nvSpPr>
        <xdr:cNvPr id="421" name="【認定こども園・幼稚園・保育所】&#10;一人当たり面積該当値テキスト"/>
        <xdr:cNvSpPr txBox="1"/>
      </xdr:nvSpPr>
      <xdr:spPr>
        <a:xfrm>
          <a:off x="22199600"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23495</xdr:rowOff>
    </xdr:from>
    <xdr:to>
      <xdr:col>112</xdr:col>
      <xdr:colOff>38100</xdr:colOff>
      <xdr:row>36</xdr:row>
      <xdr:rowOff>125095</xdr:rowOff>
    </xdr:to>
    <xdr:sp macro="" textlink="">
      <xdr:nvSpPr>
        <xdr:cNvPr id="422" name="楕円 421"/>
        <xdr:cNvSpPr/>
      </xdr:nvSpPr>
      <xdr:spPr>
        <a:xfrm>
          <a:off x="21272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64770</xdr:rowOff>
    </xdr:from>
    <xdr:to>
      <xdr:col>116</xdr:col>
      <xdr:colOff>63500</xdr:colOff>
      <xdr:row>36</xdr:row>
      <xdr:rowOff>74295</xdr:rowOff>
    </xdr:to>
    <xdr:cxnSp macro="">
      <xdr:nvCxnSpPr>
        <xdr:cNvPr id="423" name="直線コネクタ 422"/>
        <xdr:cNvCxnSpPr/>
      </xdr:nvCxnSpPr>
      <xdr:spPr>
        <a:xfrm flipV="1">
          <a:off x="21323300" y="62369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34925</xdr:rowOff>
    </xdr:from>
    <xdr:to>
      <xdr:col>107</xdr:col>
      <xdr:colOff>101600</xdr:colOff>
      <xdr:row>36</xdr:row>
      <xdr:rowOff>136525</xdr:rowOff>
    </xdr:to>
    <xdr:sp macro="" textlink="">
      <xdr:nvSpPr>
        <xdr:cNvPr id="424" name="楕円 423"/>
        <xdr:cNvSpPr/>
      </xdr:nvSpPr>
      <xdr:spPr>
        <a:xfrm>
          <a:off x="20383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74295</xdr:rowOff>
    </xdr:from>
    <xdr:to>
      <xdr:col>111</xdr:col>
      <xdr:colOff>177800</xdr:colOff>
      <xdr:row>36</xdr:row>
      <xdr:rowOff>85725</xdr:rowOff>
    </xdr:to>
    <xdr:cxnSp macro="">
      <xdr:nvCxnSpPr>
        <xdr:cNvPr id="425" name="直線コネクタ 424"/>
        <xdr:cNvCxnSpPr/>
      </xdr:nvCxnSpPr>
      <xdr:spPr>
        <a:xfrm flipV="1">
          <a:off x="20434300" y="62464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26"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27"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141622</xdr:rowOff>
    </xdr:from>
    <xdr:ext cx="469744" cy="259045"/>
    <xdr:sp macro="" textlink="">
      <xdr:nvSpPr>
        <xdr:cNvPr id="428" name="n_1mainValue【認定こども園・幼稚園・保育所】&#10;一人当たり面積"/>
        <xdr:cNvSpPr txBox="1"/>
      </xdr:nvSpPr>
      <xdr:spPr>
        <a:xfrm>
          <a:off x="21075727"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153052</xdr:rowOff>
    </xdr:from>
    <xdr:ext cx="469744" cy="259045"/>
    <xdr:sp macro="" textlink="">
      <xdr:nvSpPr>
        <xdr:cNvPr id="429" name="n_2mainValue【認定こども園・幼稚園・保育所】&#10;一人当たり面積"/>
        <xdr:cNvSpPr txBox="1"/>
      </xdr:nvSpPr>
      <xdr:spPr>
        <a:xfrm>
          <a:off x="20199427" y="59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60"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81462</xdr:rowOff>
    </xdr:from>
    <xdr:to>
      <xdr:col>85</xdr:col>
      <xdr:colOff>177800</xdr:colOff>
      <xdr:row>61</xdr:row>
      <xdr:rowOff>11612</xdr:rowOff>
    </xdr:to>
    <xdr:sp macro="" textlink="">
      <xdr:nvSpPr>
        <xdr:cNvPr id="469" name="楕円 468"/>
        <xdr:cNvSpPr/>
      </xdr:nvSpPr>
      <xdr:spPr>
        <a:xfrm>
          <a:off x="16268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59889</xdr:rowOff>
    </xdr:from>
    <xdr:ext cx="405111" cy="259045"/>
    <xdr:sp macro="" textlink="">
      <xdr:nvSpPr>
        <xdr:cNvPr id="470" name="【学校施設】&#10;有形固定資産減価償却率該当値テキスト"/>
        <xdr:cNvSpPr txBox="1"/>
      </xdr:nvSpPr>
      <xdr:spPr>
        <a:xfrm>
          <a:off x="16357600"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471" name="楕円 470"/>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39188</xdr:rowOff>
    </xdr:from>
    <xdr:to>
      <xdr:col>85</xdr:col>
      <xdr:colOff>127000</xdr:colOff>
      <xdr:row>60</xdr:row>
      <xdr:rowOff>132262</xdr:rowOff>
    </xdr:to>
    <xdr:cxnSp macro="">
      <xdr:nvCxnSpPr>
        <xdr:cNvPr id="472" name="直線コネクタ 471"/>
        <xdr:cNvCxnSpPr/>
      </xdr:nvCxnSpPr>
      <xdr:spPr>
        <a:xfrm>
          <a:off x="15481300" y="10326188"/>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37374</xdr:rowOff>
    </xdr:from>
    <xdr:to>
      <xdr:col>76</xdr:col>
      <xdr:colOff>165100</xdr:colOff>
      <xdr:row>60</xdr:row>
      <xdr:rowOff>138974</xdr:rowOff>
    </xdr:to>
    <xdr:sp macro="" textlink="">
      <xdr:nvSpPr>
        <xdr:cNvPr id="473" name="楕円 472"/>
        <xdr:cNvSpPr/>
      </xdr:nvSpPr>
      <xdr:spPr>
        <a:xfrm>
          <a:off x="14541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88174</xdr:rowOff>
    </xdr:to>
    <xdr:cxnSp macro="">
      <xdr:nvCxnSpPr>
        <xdr:cNvPr id="474" name="直線コネクタ 473"/>
        <xdr:cNvCxnSpPr/>
      </xdr:nvCxnSpPr>
      <xdr:spPr>
        <a:xfrm flipV="1">
          <a:off x="14592300" y="103261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75"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76"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477" name="n_1main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130101</xdr:rowOff>
    </xdr:from>
    <xdr:ext cx="405111" cy="259045"/>
    <xdr:sp macro="" textlink="">
      <xdr:nvSpPr>
        <xdr:cNvPr id="478" name="n_2mainValue【学校施設】&#10;有形固定資産減価償却率"/>
        <xdr:cNvSpPr txBox="1"/>
      </xdr:nvSpPr>
      <xdr:spPr>
        <a:xfrm>
          <a:off x="14389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06"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128880</xdr:rowOff>
    </xdr:from>
    <xdr:to>
      <xdr:col>116</xdr:col>
      <xdr:colOff>114300</xdr:colOff>
      <xdr:row>63</xdr:row>
      <xdr:rowOff>59030</xdr:rowOff>
    </xdr:to>
    <xdr:sp macro="" textlink="">
      <xdr:nvSpPr>
        <xdr:cNvPr id="515" name="楕円 514"/>
        <xdr:cNvSpPr/>
      </xdr:nvSpPr>
      <xdr:spPr>
        <a:xfrm>
          <a:off x="22110700" y="10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107307</xdr:rowOff>
    </xdr:from>
    <xdr:ext cx="469744" cy="259045"/>
    <xdr:sp macro="" textlink="">
      <xdr:nvSpPr>
        <xdr:cNvPr id="516" name="【学校施設】&#10;一人当たり面積該当値テキスト"/>
        <xdr:cNvSpPr txBox="1"/>
      </xdr:nvSpPr>
      <xdr:spPr>
        <a:xfrm>
          <a:off x="22199600" y="107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26009</xdr:rowOff>
    </xdr:from>
    <xdr:to>
      <xdr:col>112</xdr:col>
      <xdr:colOff>38100</xdr:colOff>
      <xdr:row>62</xdr:row>
      <xdr:rowOff>127609</xdr:rowOff>
    </xdr:to>
    <xdr:sp macro="" textlink="">
      <xdr:nvSpPr>
        <xdr:cNvPr id="517" name="楕円 516"/>
        <xdr:cNvSpPr/>
      </xdr:nvSpPr>
      <xdr:spPr>
        <a:xfrm>
          <a:off x="21272500" y="106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76809</xdr:rowOff>
    </xdr:from>
    <xdr:to>
      <xdr:col>116</xdr:col>
      <xdr:colOff>63500</xdr:colOff>
      <xdr:row>63</xdr:row>
      <xdr:rowOff>8230</xdr:rowOff>
    </xdr:to>
    <xdr:cxnSp macro="">
      <xdr:nvCxnSpPr>
        <xdr:cNvPr id="518" name="直線コネクタ 517"/>
        <xdr:cNvCxnSpPr/>
      </xdr:nvCxnSpPr>
      <xdr:spPr>
        <a:xfrm>
          <a:off x="21323300" y="10706709"/>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13894</xdr:rowOff>
    </xdr:from>
    <xdr:to>
      <xdr:col>107</xdr:col>
      <xdr:colOff>101600</xdr:colOff>
      <xdr:row>62</xdr:row>
      <xdr:rowOff>115494</xdr:rowOff>
    </xdr:to>
    <xdr:sp macro="" textlink="">
      <xdr:nvSpPr>
        <xdr:cNvPr id="519" name="楕円 518"/>
        <xdr:cNvSpPr/>
      </xdr:nvSpPr>
      <xdr:spPr>
        <a:xfrm>
          <a:off x="20383500" y="106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64694</xdr:rowOff>
    </xdr:from>
    <xdr:to>
      <xdr:col>111</xdr:col>
      <xdr:colOff>177800</xdr:colOff>
      <xdr:row>62</xdr:row>
      <xdr:rowOff>76809</xdr:rowOff>
    </xdr:to>
    <xdr:cxnSp macro="">
      <xdr:nvCxnSpPr>
        <xdr:cNvPr id="520" name="直線コネクタ 519"/>
        <xdr:cNvCxnSpPr/>
      </xdr:nvCxnSpPr>
      <xdr:spPr>
        <a:xfrm>
          <a:off x="20434300" y="1069459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21"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522"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144136</xdr:rowOff>
    </xdr:from>
    <xdr:ext cx="469744" cy="259045"/>
    <xdr:sp macro="" textlink="">
      <xdr:nvSpPr>
        <xdr:cNvPr id="523" name="n_1mainValue【学校施設】&#10;一人当たり面積"/>
        <xdr:cNvSpPr txBox="1"/>
      </xdr:nvSpPr>
      <xdr:spPr>
        <a:xfrm>
          <a:off x="21075727" y="1043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132021</xdr:rowOff>
    </xdr:from>
    <xdr:ext cx="469744" cy="259045"/>
    <xdr:sp macro="" textlink="">
      <xdr:nvSpPr>
        <xdr:cNvPr id="524" name="n_2mainValue【学校施設】&#10;一人当たり面積"/>
        <xdr:cNvSpPr txBox="1"/>
      </xdr:nvSpPr>
      <xdr:spPr>
        <a:xfrm>
          <a:off x="20199427" y="104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65" name="直線コネクタ 56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6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67" name="直線コネクタ 56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53991</xdr:rowOff>
    </xdr:from>
    <xdr:ext cx="405111" cy="259045"/>
    <xdr:sp macro="" textlink="">
      <xdr:nvSpPr>
        <xdr:cNvPr id="570" name="【公民館】&#10;有形固定資産減価償却率平均値テキスト"/>
        <xdr:cNvSpPr txBox="1"/>
      </xdr:nvSpPr>
      <xdr:spPr>
        <a:xfrm>
          <a:off x="16357600" y="1754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1" name="フローチャート: 判断 57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72" name="フローチャート: 判断 57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73" name="フローチャート: 判断 57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579" name="楕円 578"/>
        <xdr:cNvSpPr/>
      </xdr:nvSpPr>
      <xdr:spPr>
        <a:xfrm>
          <a:off x="16268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121938</xdr:rowOff>
    </xdr:from>
    <xdr:ext cx="405111" cy="259045"/>
    <xdr:sp macro="" textlink="">
      <xdr:nvSpPr>
        <xdr:cNvPr id="580" name="【公民館】&#10;有形固定資産減価償却率該当値テキスト"/>
        <xdr:cNvSpPr txBox="1"/>
      </xdr:nvSpPr>
      <xdr:spPr>
        <a:xfrm>
          <a:off x="16357600"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581" name="楕円 580"/>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66675</xdr:rowOff>
    </xdr:to>
    <xdr:cxnSp macro="">
      <xdr:nvCxnSpPr>
        <xdr:cNvPr id="582" name="直線コネクタ 581"/>
        <xdr:cNvCxnSpPr/>
      </xdr:nvCxnSpPr>
      <xdr:spPr>
        <a:xfrm flipV="1">
          <a:off x="15481300" y="178536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583" name="楕円 582"/>
        <xdr:cNvSpPr/>
      </xdr:nvSpPr>
      <xdr:spPr>
        <a:xfrm>
          <a:off x="14541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116205</xdr:rowOff>
    </xdr:from>
    <xdr:to>
      <xdr:col>81</xdr:col>
      <xdr:colOff>50800</xdr:colOff>
      <xdr:row>104</xdr:row>
      <xdr:rowOff>66675</xdr:rowOff>
    </xdr:to>
    <xdr:cxnSp macro="">
      <xdr:nvCxnSpPr>
        <xdr:cNvPr id="584" name="直線コネクタ 583"/>
        <xdr:cNvCxnSpPr/>
      </xdr:nvCxnSpPr>
      <xdr:spPr>
        <a:xfrm>
          <a:off x="14592300" y="1777555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585"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8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108602</xdr:rowOff>
    </xdr:from>
    <xdr:ext cx="405111" cy="259045"/>
    <xdr:sp macro="" textlink="">
      <xdr:nvSpPr>
        <xdr:cNvPr id="587" name="n_1mainValue【公民館】&#10;有形固定資産減価償却率"/>
        <xdr:cNvSpPr txBox="1"/>
      </xdr:nvSpPr>
      <xdr:spPr>
        <a:xfrm>
          <a:off x="15266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12082</xdr:rowOff>
    </xdr:from>
    <xdr:ext cx="405111" cy="259045"/>
    <xdr:sp macro="" textlink="">
      <xdr:nvSpPr>
        <xdr:cNvPr id="588" name="n_2mainValue【公民館】&#10;有形固定資産減価償却率"/>
        <xdr:cNvSpPr txBox="1"/>
      </xdr:nvSpPr>
      <xdr:spPr>
        <a:xfrm>
          <a:off x="14389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99" name="直線コネクタ 59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0" name="テキスト ボックス 59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3" name="直線コネクタ 60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4" name="テキスト ボックス 60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08" name="直線コネクタ 607"/>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09"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0" name="直線コネクタ 609"/>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1"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2" name="直線コネクタ 611"/>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613"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4" name="フローチャート: 判断 613"/>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5" name="フローチャート: 判断 614"/>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6" name="フローチャート: 判断 615"/>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28257</xdr:rowOff>
    </xdr:from>
    <xdr:to>
      <xdr:col>116</xdr:col>
      <xdr:colOff>114300</xdr:colOff>
      <xdr:row>106</xdr:row>
      <xdr:rowOff>129857</xdr:rowOff>
    </xdr:to>
    <xdr:sp macro="" textlink="">
      <xdr:nvSpPr>
        <xdr:cNvPr id="622" name="楕円 621"/>
        <xdr:cNvSpPr/>
      </xdr:nvSpPr>
      <xdr:spPr>
        <a:xfrm>
          <a:off x="22110700" y="182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6684</xdr:rowOff>
    </xdr:from>
    <xdr:ext cx="469744" cy="259045"/>
    <xdr:sp macro="" textlink="">
      <xdr:nvSpPr>
        <xdr:cNvPr id="623" name="【公民館】&#10;一人当たり面積該当値テキスト"/>
        <xdr:cNvSpPr txBox="1"/>
      </xdr:nvSpPr>
      <xdr:spPr>
        <a:xfrm>
          <a:off x="22199600" y="181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30544</xdr:rowOff>
    </xdr:from>
    <xdr:to>
      <xdr:col>112</xdr:col>
      <xdr:colOff>38100</xdr:colOff>
      <xdr:row>106</xdr:row>
      <xdr:rowOff>132144</xdr:rowOff>
    </xdr:to>
    <xdr:sp macro="" textlink="">
      <xdr:nvSpPr>
        <xdr:cNvPr id="624" name="楕円 623"/>
        <xdr:cNvSpPr/>
      </xdr:nvSpPr>
      <xdr:spPr>
        <a:xfrm>
          <a:off x="21272500" y="182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79057</xdr:rowOff>
    </xdr:from>
    <xdr:to>
      <xdr:col>116</xdr:col>
      <xdr:colOff>63500</xdr:colOff>
      <xdr:row>106</xdr:row>
      <xdr:rowOff>81344</xdr:rowOff>
    </xdr:to>
    <xdr:cxnSp macro="">
      <xdr:nvCxnSpPr>
        <xdr:cNvPr id="625" name="直線コネクタ 624"/>
        <xdr:cNvCxnSpPr/>
      </xdr:nvCxnSpPr>
      <xdr:spPr>
        <a:xfrm flipV="1">
          <a:off x="21323300" y="1825275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90551</xdr:rowOff>
    </xdr:from>
    <xdr:to>
      <xdr:col>107</xdr:col>
      <xdr:colOff>101600</xdr:colOff>
      <xdr:row>107</xdr:row>
      <xdr:rowOff>20701</xdr:rowOff>
    </xdr:to>
    <xdr:sp macro="" textlink="">
      <xdr:nvSpPr>
        <xdr:cNvPr id="626" name="楕円 625"/>
        <xdr:cNvSpPr/>
      </xdr:nvSpPr>
      <xdr:spPr>
        <a:xfrm>
          <a:off x="20383500" y="182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81344</xdr:rowOff>
    </xdr:from>
    <xdr:to>
      <xdr:col>111</xdr:col>
      <xdr:colOff>177800</xdr:colOff>
      <xdr:row>106</xdr:row>
      <xdr:rowOff>141351</xdr:rowOff>
    </xdr:to>
    <xdr:cxnSp macro="">
      <xdr:nvCxnSpPr>
        <xdr:cNvPr id="627" name="直線コネクタ 626"/>
        <xdr:cNvCxnSpPr/>
      </xdr:nvCxnSpPr>
      <xdr:spPr>
        <a:xfrm flipV="1">
          <a:off x="20434300" y="18255044"/>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628"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9"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123271</xdr:rowOff>
    </xdr:from>
    <xdr:ext cx="469744" cy="259045"/>
    <xdr:sp macro="" textlink="">
      <xdr:nvSpPr>
        <xdr:cNvPr id="630" name="n_1mainValue【公民館】&#10;一人当たり面積"/>
        <xdr:cNvSpPr txBox="1"/>
      </xdr:nvSpPr>
      <xdr:spPr>
        <a:xfrm>
          <a:off x="210757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11828</xdr:rowOff>
    </xdr:from>
    <xdr:ext cx="469744" cy="259045"/>
    <xdr:sp macro="" textlink="">
      <xdr:nvSpPr>
        <xdr:cNvPr id="631" name="n_2mainValue【公民館】&#10;一人当たり面積"/>
        <xdr:cNvSpPr txBox="1"/>
      </xdr:nvSpPr>
      <xdr:spPr>
        <a:xfrm>
          <a:off x="20199427" y="183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内平均値と比較すると、道路・橋りょうについては、ほぼ変わらない状況である。公営住宅については若干償却率が高い状況である。学校施設については、統廃合等により整備を進めたこともあり、比較的償却率が低くなっているが全ての施設において計画的に整備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9,700
9,571
337.58
8,404,743
7,889,533
294,967
4,349,012
5,455,786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88" name="楕円 87"/>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89" name="【体育館・プー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63500</xdr:rowOff>
    </xdr:from>
    <xdr:to>
      <xdr:col>20</xdr:col>
      <xdr:colOff>38100</xdr:colOff>
      <xdr:row>56</xdr:row>
      <xdr:rowOff>165100</xdr:rowOff>
    </xdr:to>
    <xdr:sp macro="" textlink="">
      <xdr:nvSpPr>
        <xdr:cNvPr id="90" name="楕円 89"/>
        <xdr:cNvSpPr/>
      </xdr:nvSpPr>
      <xdr:spPr>
        <a:xfrm>
          <a:off x="3746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114300</xdr:rowOff>
    </xdr:from>
    <xdr:to>
      <xdr:col>24</xdr:col>
      <xdr:colOff>63500</xdr:colOff>
      <xdr:row>57</xdr:row>
      <xdr:rowOff>114300</xdr:rowOff>
    </xdr:to>
    <xdr:cxnSp macro="">
      <xdr:nvCxnSpPr>
        <xdr:cNvPr id="91" name="直線コネクタ 90"/>
        <xdr:cNvCxnSpPr/>
      </xdr:nvCxnSpPr>
      <xdr:spPr>
        <a:xfrm>
          <a:off x="3797300" y="9715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120650</xdr:rowOff>
    </xdr:from>
    <xdr:to>
      <xdr:col>15</xdr:col>
      <xdr:colOff>101600</xdr:colOff>
      <xdr:row>57</xdr:row>
      <xdr:rowOff>50800</xdr:rowOff>
    </xdr:to>
    <xdr:sp macro="" textlink="">
      <xdr:nvSpPr>
        <xdr:cNvPr id="92" name="楕円 91"/>
        <xdr:cNvSpPr/>
      </xdr:nvSpPr>
      <xdr:spPr>
        <a:xfrm>
          <a:off x="2857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57</xdr:row>
      <xdr:rowOff>0</xdr:rowOff>
    </xdr:to>
    <xdr:cxnSp macro="">
      <xdr:nvCxnSpPr>
        <xdr:cNvPr id="93" name="直線コネクタ 92"/>
        <xdr:cNvCxnSpPr/>
      </xdr:nvCxnSpPr>
      <xdr:spPr>
        <a:xfrm flipV="1">
          <a:off x="2908300" y="9715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10177</xdr:rowOff>
    </xdr:from>
    <xdr:ext cx="405111" cy="259045"/>
    <xdr:sp macro="" textlink="">
      <xdr:nvSpPr>
        <xdr:cNvPr id="94" name="n_1mainValue【体育館・プール】&#10;有形固定資産減価償却率"/>
        <xdr:cNvSpPr txBox="1"/>
      </xdr:nvSpPr>
      <xdr:spPr>
        <a:xfrm>
          <a:off x="3582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67327</xdr:rowOff>
    </xdr:from>
    <xdr:ext cx="405111" cy="259045"/>
    <xdr:sp macro="" textlink="">
      <xdr:nvSpPr>
        <xdr:cNvPr id="95" name="n_2mainValue【体育館・プール】&#10;有形固定資産減価償却率"/>
        <xdr:cNvSpPr txBox="1"/>
      </xdr:nvSpPr>
      <xdr:spPr>
        <a:xfrm>
          <a:off x="2705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135" name="楕円 134"/>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136" name="【体育館・プール】&#10;一人当たり面積該当値テキスト"/>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137414</xdr:rowOff>
    </xdr:from>
    <xdr:to>
      <xdr:col>50</xdr:col>
      <xdr:colOff>165100</xdr:colOff>
      <xdr:row>64</xdr:row>
      <xdr:rowOff>67564</xdr:rowOff>
    </xdr:to>
    <xdr:sp macro="" textlink="">
      <xdr:nvSpPr>
        <xdr:cNvPr id="137" name="楕円 136"/>
        <xdr:cNvSpPr/>
      </xdr:nvSpPr>
      <xdr:spPr>
        <a:xfrm>
          <a:off x="9588500" y="109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64</xdr:row>
      <xdr:rowOff>16764</xdr:rowOff>
    </xdr:to>
    <xdr:cxnSp macro="">
      <xdr:nvCxnSpPr>
        <xdr:cNvPr id="138" name="直線コネクタ 137"/>
        <xdr:cNvCxnSpPr/>
      </xdr:nvCxnSpPr>
      <xdr:spPr>
        <a:xfrm flipV="1">
          <a:off x="9639300" y="10805922"/>
          <a:ext cx="8382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138176</xdr:rowOff>
    </xdr:from>
    <xdr:to>
      <xdr:col>46</xdr:col>
      <xdr:colOff>38100</xdr:colOff>
      <xdr:row>64</xdr:row>
      <xdr:rowOff>68326</xdr:rowOff>
    </xdr:to>
    <xdr:sp macro="" textlink="">
      <xdr:nvSpPr>
        <xdr:cNvPr id="139" name="楕円 138"/>
        <xdr:cNvSpPr/>
      </xdr:nvSpPr>
      <xdr:spPr>
        <a:xfrm>
          <a:off x="86995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16764</xdr:rowOff>
    </xdr:from>
    <xdr:to>
      <xdr:col>50</xdr:col>
      <xdr:colOff>114300</xdr:colOff>
      <xdr:row>64</xdr:row>
      <xdr:rowOff>17526</xdr:rowOff>
    </xdr:to>
    <xdr:cxnSp macro="">
      <xdr:nvCxnSpPr>
        <xdr:cNvPr id="140" name="直線コネクタ 139"/>
        <xdr:cNvCxnSpPr/>
      </xdr:nvCxnSpPr>
      <xdr:spPr>
        <a:xfrm flipV="1">
          <a:off x="8750300" y="109895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58691</xdr:rowOff>
    </xdr:from>
    <xdr:ext cx="469744" cy="259045"/>
    <xdr:sp macro="" textlink="">
      <xdr:nvSpPr>
        <xdr:cNvPr id="141" name="n_1mainValue【体育館・プール】&#10;一人当たり面積"/>
        <xdr:cNvSpPr txBox="1"/>
      </xdr:nvSpPr>
      <xdr:spPr>
        <a:xfrm>
          <a:off x="9391727"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142" name="n_2mainValue【体育館・プール】&#10;一人当たり面積"/>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10177</xdr:rowOff>
    </xdr:from>
    <xdr:ext cx="405111" cy="259045"/>
    <xdr:sp macro="" textlink="">
      <xdr:nvSpPr>
        <xdr:cNvPr id="172" name="【福祉施設】&#10;有形固定資産減価償却率平均値テキスト"/>
        <xdr:cNvSpPr txBox="1"/>
      </xdr:nvSpPr>
      <xdr:spPr>
        <a:xfrm>
          <a:off x="4673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75"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7"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183" name="楕円 182"/>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184" name="【福祉施設】&#10;有形固定資産減価償却率該当値テキスト"/>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29211</xdr:rowOff>
    </xdr:from>
    <xdr:to>
      <xdr:col>20</xdr:col>
      <xdr:colOff>38100</xdr:colOff>
      <xdr:row>84</xdr:row>
      <xdr:rowOff>130811</xdr:rowOff>
    </xdr:to>
    <xdr:sp macro="" textlink="">
      <xdr:nvSpPr>
        <xdr:cNvPr id="185" name="楕円 184"/>
        <xdr:cNvSpPr/>
      </xdr:nvSpPr>
      <xdr:spPr>
        <a:xfrm>
          <a:off x="3746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80011</xdr:rowOff>
    </xdr:to>
    <xdr:cxnSp macro="">
      <xdr:nvCxnSpPr>
        <xdr:cNvPr id="186" name="直線コネクタ 185"/>
        <xdr:cNvCxnSpPr/>
      </xdr:nvCxnSpPr>
      <xdr:spPr>
        <a:xfrm flipV="1">
          <a:off x="3797300" y="144532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187" name="楕円 186"/>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80011</xdr:rowOff>
    </xdr:to>
    <xdr:cxnSp macro="">
      <xdr:nvCxnSpPr>
        <xdr:cNvPr id="188" name="直線コネクタ 187"/>
        <xdr:cNvCxnSpPr/>
      </xdr:nvCxnSpPr>
      <xdr:spPr>
        <a:xfrm>
          <a:off x="2908300" y="143903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121938</xdr:rowOff>
    </xdr:from>
    <xdr:ext cx="405111" cy="259045"/>
    <xdr:sp macro="" textlink="">
      <xdr:nvSpPr>
        <xdr:cNvPr id="189" name="n_1mainValue【福祉施設】&#10;有形固定資産減価償却率"/>
        <xdr:cNvSpPr txBox="1"/>
      </xdr:nvSpPr>
      <xdr:spPr>
        <a:xfrm>
          <a:off x="3582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190" name="n_2mainValue【福祉施設】&#10;有形固定資産減価償却率"/>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4" name="直線コネクタ 213"/>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5"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6" name="直線コネクタ 215"/>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7"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8" name="直線コネクタ 217"/>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19"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20" name="フローチャート: 判断 219"/>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21" name="フローチャート: 判断 220"/>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22"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3" name="フローチャート: 判断 222"/>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24"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230" name="楕円 229"/>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231"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159513</xdr:rowOff>
    </xdr:from>
    <xdr:to>
      <xdr:col>50</xdr:col>
      <xdr:colOff>165100</xdr:colOff>
      <xdr:row>86</xdr:row>
      <xdr:rowOff>89663</xdr:rowOff>
    </xdr:to>
    <xdr:sp macro="" textlink="">
      <xdr:nvSpPr>
        <xdr:cNvPr id="232" name="楕円 231"/>
        <xdr:cNvSpPr/>
      </xdr:nvSpPr>
      <xdr:spPr>
        <a:xfrm>
          <a:off x="9588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38863</xdr:rowOff>
    </xdr:to>
    <xdr:cxnSp macro="">
      <xdr:nvCxnSpPr>
        <xdr:cNvPr id="233" name="直線コネクタ 232"/>
        <xdr:cNvCxnSpPr/>
      </xdr:nvCxnSpPr>
      <xdr:spPr>
        <a:xfrm flipV="1">
          <a:off x="9639300" y="1478280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121413</xdr:rowOff>
    </xdr:from>
    <xdr:to>
      <xdr:col>46</xdr:col>
      <xdr:colOff>38100</xdr:colOff>
      <xdr:row>86</xdr:row>
      <xdr:rowOff>51563</xdr:rowOff>
    </xdr:to>
    <xdr:sp macro="" textlink="">
      <xdr:nvSpPr>
        <xdr:cNvPr id="234" name="楕円 233"/>
        <xdr:cNvSpPr/>
      </xdr:nvSpPr>
      <xdr:spPr>
        <a:xfrm>
          <a:off x="86995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763</xdr:rowOff>
    </xdr:from>
    <xdr:to>
      <xdr:col>50</xdr:col>
      <xdr:colOff>114300</xdr:colOff>
      <xdr:row>86</xdr:row>
      <xdr:rowOff>38863</xdr:rowOff>
    </xdr:to>
    <xdr:cxnSp macro="">
      <xdr:nvCxnSpPr>
        <xdr:cNvPr id="235" name="直線コネクタ 234"/>
        <xdr:cNvCxnSpPr/>
      </xdr:nvCxnSpPr>
      <xdr:spPr>
        <a:xfrm>
          <a:off x="8750300" y="1474546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80790</xdr:rowOff>
    </xdr:from>
    <xdr:ext cx="469744" cy="259045"/>
    <xdr:sp macro="" textlink="">
      <xdr:nvSpPr>
        <xdr:cNvPr id="236" name="n_1mainValue【福祉施設】&#10;一人当たり面積"/>
        <xdr:cNvSpPr txBox="1"/>
      </xdr:nvSpPr>
      <xdr:spPr>
        <a:xfrm>
          <a:off x="93917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42690</xdr:rowOff>
    </xdr:from>
    <xdr:ext cx="469744" cy="259045"/>
    <xdr:sp macro="" textlink="">
      <xdr:nvSpPr>
        <xdr:cNvPr id="237" name="n_2mainValue【福祉施設】&#10;一人当たり面積"/>
        <xdr:cNvSpPr txBox="1"/>
      </xdr:nvSpPr>
      <xdr:spPr>
        <a:xfrm>
          <a:off x="8515427" y="147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9" name="正方形/長方形 2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8" name="正方形/長方形 2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9" name="正方形/長方形 2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0" name="正方形/長方形 2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1" name="正方形/長方形 2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2" name="正方形/長方形 2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3" name="正方形/長方形 2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4" name="正方形/長方形 2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5" name="正方形/長方形 2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4" name="テキスト ボックス 2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5" name="直線コネクタ 2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6" name="直線コネクタ 2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7" name="テキスト ボックス 2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8" name="直線コネクタ 2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9" name="テキスト ボックス 2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0" name="直線コネクタ 2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1" name="テキスト ボックス 3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2" name="直線コネクタ 3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3" name="テキスト ボックス 3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4" name="直線コネクタ 3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5" name="テキスト ボックス 3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6" name="直線コネクタ 3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7" name="テキスト ボックス 3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8" name="直線コネクタ 3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9" name="テキスト ボックス 3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11" name="直線コネクタ 310"/>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12"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13" name="直線コネクタ 312"/>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14"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15" name="直線コネクタ 314"/>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16"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17" name="フローチャート: 判断 316"/>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18" name="フローチャート: 判断 317"/>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19"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20" name="フローチャート: 判断 31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321"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2" name="テキスト ボックス 3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109764</xdr:rowOff>
    </xdr:from>
    <xdr:to>
      <xdr:col>76</xdr:col>
      <xdr:colOff>165100</xdr:colOff>
      <xdr:row>79</xdr:row>
      <xdr:rowOff>39914</xdr:rowOff>
    </xdr:to>
    <xdr:sp macro="" textlink="">
      <xdr:nvSpPr>
        <xdr:cNvPr id="327" name="楕円 326"/>
        <xdr:cNvSpPr/>
      </xdr:nvSpPr>
      <xdr:spPr>
        <a:xfrm>
          <a:off x="14541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77</xdr:row>
      <xdr:rowOff>56441</xdr:rowOff>
    </xdr:from>
    <xdr:ext cx="405111" cy="259045"/>
    <xdr:sp macro="" textlink="">
      <xdr:nvSpPr>
        <xdr:cNvPr id="328" name="n_2mainValue【消防施設】&#10;有形固定資産減価償却率"/>
        <xdr:cNvSpPr txBox="1"/>
      </xdr:nvSpPr>
      <xdr:spPr>
        <a:xfrm>
          <a:off x="14389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9" name="正方形/長方形 3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0" name="正方形/長方形 3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1" name="正方形/長方形 3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2" name="正方形/長方形 3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3" name="正方形/長方形 3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4" name="正方形/長方形 3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5" name="正方形/長方形 3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6" name="正方形/長方形 3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7" name="テキスト ボックス 3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8" name="直線コネクタ 3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39" name="直線コネクタ 33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40" name="テキスト ボックス 33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41" name="直線コネクタ 34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42" name="テキスト ボックス 34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43" name="直線コネクタ 34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44" name="テキスト ボックス 34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45" name="直線コネクタ 34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46" name="テキスト ボックス 34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47" name="直線コネクタ 34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48" name="テキスト ボックス 34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49" name="直線コネクタ 34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50" name="テキスト ボックス 34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1" name="直線コネクタ 3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2" name="テキスト ボックス 3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354" name="直線コネクタ 353"/>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355"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356" name="直線コネクタ 355"/>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357"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358" name="直線コネクタ 357"/>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359"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360" name="フローチャート: 判断 359"/>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361" name="フローチャート: 判断 360"/>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362"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363" name="フローチャート: 判断 362"/>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561</xdr:rowOff>
    </xdr:from>
    <xdr:ext cx="469744" cy="259045"/>
    <xdr:sp macro="" textlink="">
      <xdr:nvSpPr>
        <xdr:cNvPr id="364" name="n_2aveValue【消防施設】&#10;一人当たり面積"/>
        <xdr:cNvSpPr txBox="1"/>
      </xdr:nvSpPr>
      <xdr:spPr>
        <a:xfrm>
          <a:off x="2019942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5" name="テキスト ボックス 3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6" name="テキスト ボックス 3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7" name="テキスト ボックス 3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8" name="テキスト ボックス 3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9" name="テキスト ボックス 3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70576</xdr:rowOff>
    </xdr:from>
    <xdr:to>
      <xdr:col>107</xdr:col>
      <xdr:colOff>101600</xdr:colOff>
      <xdr:row>86</xdr:row>
      <xdr:rowOff>726</xdr:rowOff>
    </xdr:to>
    <xdr:sp macro="" textlink="">
      <xdr:nvSpPr>
        <xdr:cNvPr id="370" name="楕円 369"/>
        <xdr:cNvSpPr/>
      </xdr:nvSpPr>
      <xdr:spPr>
        <a:xfrm>
          <a:off x="20383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17253</xdr:rowOff>
    </xdr:from>
    <xdr:ext cx="469744" cy="259045"/>
    <xdr:sp macro="" textlink="">
      <xdr:nvSpPr>
        <xdr:cNvPr id="371" name="n_2mainValue【消防施設】&#10;一人当たり面積"/>
        <xdr:cNvSpPr txBox="1"/>
      </xdr:nvSpPr>
      <xdr:spPr>
        <a:xfrm>
          <a:off x="201994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2" name="正方形/長方形 3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3" name="正方形/長方形 3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4" name="正方形/長方形 3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5" name="正方形/長方形 3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6" name="正方形/長方形 3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7" name="正方形/長方形 3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8" name="正方形/長方形 3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9" name="正方形/長方形 3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0" name="テキスト ボックス 3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1" name="直線コネクタ 3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82" name="テキスト ボックス 3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83" name="直線コネクタ 3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84" name="テキスト ボックス 3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5" name="直線コネクタ 3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6" name="テキスト ボックス 3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7" name="直線コネクタ 3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8" name="テキスト ボックス 3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9" name="直線コネクタ 3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90" name="テキスト ボックス 3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91" name="直線コネクタ 3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92" name="テキスト ボックス 3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3" name="直線コネクタ 3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4" name="テキスト ボックス 3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396" name="直線コネクタ 395"/>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397"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398" name="直線コネクタ 397"/>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99"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00" name="直線コネクタ 39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01"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02" name="フローチャート: 判断 401"/>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03" name="フローチャート: 判断 402"/>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04"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05" name="フローチャート: 判断 40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406"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7" name="テキスト ボックス 4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8" name="テキスト ボックス 4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9" name="テキスト ボックス 4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0" name="テキスト ボックス 4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1" name="テキスト ボックス 4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412" name="楕円 411"/>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10177</xdr:rowOff>
    </xdr:from>
    <xdr:ext cx="405111" cy="259045"/>
    <xdr:sp macro="" textlink="">
      <xdr:nvSpPr>
        <xdr:cNvPr id="413" name="【庁舎】&#10;有形固定資産減価償却率該当値テキスト"/>
        <xdr:cNvSpPr txBox="1"/>
      </xdr:nvSpPr>
      <xdr:spPr>
        <a:xfrm>
          <a:off x="16357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23495</xdr:rowOff>
    </xdr:from>
    <xdr:to>
      <xdr:col>81</xdr:col>
      <xdr:colOff>101600</xdr:colOff>
      <xdr:row>102</xdr:row>
      <xdr:rowOff>125095</xdr:rowOff>
    </xdr:to>
    <xdr:sp macro="" textlink="">
      <xdr:nvSpPr>
        <xdr:cNvPr id="414" name="楕円 413"/>
        <xdr:cNvSpPr/>
      </xdr:nvSpPr>
      <xdr:spPr>
        <a:xfrm>
          <a:off x="15430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74295</xdr:rowOff>
    </xdr:to>
    <xdr:cxnSp macro="">
      <xdr:nvCxnSpPr>
        <xdr:cNvPr id="415" name="直線コネクタ 414"/>
        <xdr:cNvCxnSpPr/>
      </xdr:nvCxnSpPr>
      <xdr:spPr>
        <a:xfrm flipV="1">
          <a:off x="15481300" y="17526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130175</xdr:rowOff>
    </xdr:from>
    <xdr:to>
      <xdr:col>76</xdr:col>
      <xdr:colOff>165100</xdr:colOff>
      <xdr:row>103</xdr:row>
      <xdr:rowOff>60325</xdr:rowOff>
    </xdr:to>
    <xdr:sp macro="" textlink="">
      <xdr:nvSpPr>
        <xdr:cNvPr id="416" name="楕円 415"/>
        <xdr:cNvSpPr/>
      </xdr:nvSpPr>
      <xdr:spPr>
        <a:xfrm>
          <a:off x="14541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74295</xdr:rowOff>
    </xdr:from>
    <xdr:to>
      <xdr:col>81</xdr:col>
      <xdr:colOff>50800</xdr:colOff>
      <xdr:row>103</xdr:row>
      <xdr:rowOff>9525</xdr:rowOff>
    </xdr:to>
    <xdr:cxnSp macro="">
      <xdr:nvCxnSpPr>
        <xdr:cNvPr id="417" name="直線コネクタ 416"/>
        <xdr:cNvCxnSpPr/>
      </xdr:nvCxnSpPr>
      <xdr:spPr>
        <a:xfrm flipV="1">
          <a:off x="14592300" y="1756219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141622</xdr:rowOff>
    </xdr:from>
    <xdr:ext cx="405111" cy="259045"/>
    <xdr:sp macro="" textlink="">
      <xdr:nvSpPr>
        <xdr:cNvPr id="418" name="n_1mainValue【庁舎】&#10;有形固定資産減価償却率"/>
        <xdr:cNvSpPr txBox="1"/>
      </xdr:nvSpPr>
      <xdr:spPr>
        <a:xfrm>
          <a:off x="152660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76852</xdr:rowOff>
    </xdr:from>
    <xdr:ext cx="405111" cy="259045"/>
    <xdr:sp macro="" textlink="">
      <xdr:nvSpPr>
        <xdr:cNvPr id="419" name="n_2mainValue【庁舎】&#10;有形固定資産減価償却率"/>
        <xdr:cNvSpPr txBox="1"/>
      </xdr:nvSpPr>
      <xdr:spPr>
        <a:xfrm>
          <a:off x="14389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0" name="正方形/長方形 4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1" name="正方形/長方形 4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2" name="正方形/長方形 4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3" name="正方形/長方形 4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4" name="正方形/長方形 4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5" name="正方形/長方形 4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6" name="正方形/長方形 4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7" name="正方形/長方形 4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8" name="テキスト ボックス 4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9" name="直線コネクタ 4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30" name="直線コネクタ 4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1" name="テキスト ボックス 4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2" name="直線コネクタ 4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3" name="テキスト ボックス 4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34" name="直線コネクタ 4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35" name="テキスト ボックス 4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36" name="直線コネクタ 4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37" name="テキスト ボックス 4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38" name="直線コネクタ 4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39" name="テキスト ボックス 4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0" name="直線コネクタ 4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41" name="テキスト ボックス 4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2" name="直線コネクタ 4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3" name="テキスト ボックス 4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45" name="直線コネクタ 444"/>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46"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47" name="直線コネクタ 446"/>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48"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49" name="直線コネクタ 448"/>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450"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51" name="フローチャート: 判断 450"/>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52" name="フローチャート: 判断 451"/>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453"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454" name="フローチャート: 判断 453"/>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455"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6" name="テキスト ボックス 4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7" name="テキスト ボックス 4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8" name="テキスト ボックス 4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9" name="テキスト ボックス 4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0" name="テキスト ボックス 4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461" name="楕円 460"/>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115588</xdr:rowOff>
    </xdr:from>
    <xdr:ext cx="469744" cy="259045"/>
    <xdr:sp macro="" textlink="">
      <xdr:nvSpPr>
        <xdr:cNvPr id="462" name="【庁舎】&#10;一人当たり面積該当値テキスト"/>
        <xdr:cNvSpPr txBox="1"/>
      </xdr:nvSpPr>
      <xdr:spPr>
        <a:xfrm>
          <a:off x="22199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32476</xdr:rowOff>
    </xdr:from>
    <xdr:to>
      <xdr:col>112</xdr:col>
      <xdr:colOff>38100</xdr:colOff>
      <xdr:row>107</xdr:row>
      <xdr:rowOff>134076</xdr:rowOff>
    </xdr:to>
    <xdr:sp macro="" textlink="">
      <xdr:nvSpPr>
        <xdr:cNvPr id="463" name="楕円 462"/>
        <xdr:cNvSpPr/>
      </xdr:nvSpPr>
      <xdr:spPr>
        <a:xfrm>
          <a:off x="21272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83276</xdr:rowOff>
    </xdr:to>
    <xdr:cxnSp macro="">
      <xdr:nvCxnSpPr>
        <xdr:cNvPr id="464" name="直線コネクタ 463"/>
        <xdr:cNvCxnSpPr/>
      </xdr:nvCxnSpPr>
      <xdr:spPr>
        <a:xfrm flipV="1">
          <a:off x="21323300" y="184251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24856</xdr:rowOff>
    </xdr:from>
    <xdr:to>
      <xdr:col>107</xdr:col>
      <xdr:colOff>101600</xdr:colOff>
      <xdr:row>107</xdr:row>
      <xdr:rowOff>126456</xdr:rowOff>
    </xdr:to>
    <xdr:sp macro="" textlink="">
      <xdr:nvSpPr>
        <xdr:cNvPr id="465" name="楕円 464"/>
        <xdr:cNvSpPr/>
      </xdr:nvSpPr>
      <xdr:spPr>
        <a:xfrm>
          <a:off x="20383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75656</xdr:rowOff>
    </xdr:from>
    <xdr:to>
      <xdr:col>111</xdr:col>
      <xdr:colOff>177800</xdr:colOff>
      <xdr:row>107</xdr:row>
      <xdr:rowOff>83276</xdr:rowOff>
    </xdr:to>
    <xdr:cxnSp macro="">
      <xdr:nvCxnSpPr>
        <xdr:cNvPr id="466" name="直線コネクタ 465"/>
        <xdr:cNvCxnSpPr/>
      </xdr:nvCxnSpPr>
      <xdr:spPr>
        <a:xfrm>
          <a:off x="20434300" y="1842080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125203</xdr:rowOff>
    </xdr:from>
    <xdr:ext cx="469744" cy="259045"/>
    <xdr:sp macro="" textlink="">
      <xdr:nvSpPr>
        <xdr:cNvPr id="467" name="n_1mainValue【庁舎】&#10;一人当たり面積"/>
        <xdr:cNvSpPr txBox="1"/>
      </xdr:nvSpPr>
      <xdr:spPr>
        <a:xfrm>
          <a:off x="210757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117583</xdr:rowOff>
    </xdr:from>
    <xdr:ext cx="469744" cy="259045"/>
    <xdr:sp macro="" textlink="">
      <xdr:nvSpPr>
        <xdr:cNvPr id="468" name="n_2mainValue【庁舎】&#10;一人当たり面積"/>
        <xdr:cNvSpPr txBox="1"/>
      </xdr:nvSpPr>
      <xdr:spPr>
        <a:xfrm>
          <a:off x="20199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減価償却率について、体育館・プール、</a:t>
          </a:r>
          <a:r>
            <a:rPr kumimoji="1" lang="en-US" altLang="ja-JP" sz="1300">
              <a:latin typeface="ＭＳ Ｐゴシック" panose="020B0600070205080204" pitchFamily="50" charset="-128"/>
              <a:ea typeface="ＭＳ Ｐゴシック" panose="020B0600070205080204" pitchFamily="50" charset="-128"/>
            </a:rPr>
            <a:t>81.0</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％と償却が進んでいる。その他施設についても高い比率となっており償却が進んでいる。今後計画的な整備が必要となってくる。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一人当たり面積については、類似団体内平均値と比較すると低い値になっている。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9,700
9,571
337.58
8,404,743
7,889,533
294,967
4,349,012
5,455,786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基準財政需要額が減少し各種交付金等収入が増加したため平成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増加した。類似団体を上回っているが、税収等が減少傾向にあるため今後も歳出削減や歳入確保など財政基盤の強化に努める。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0" name="直線コネクタ 69"/>
        <xdr:cNvCxnSpPr/>
      </xdr:nvCxnSpPr>
      <xdr:spPr>
        <a:xfrm flipV="1">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3" name="直線コネクタ 72"/>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79" name="直線コネクタ 78"/>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9" name="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7" name="楕円 96"/>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8" name="テキスト ボックス 97"/>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％増加し、類似団体を上回る事となった。主な要因は物件費及び補助費等の増加、村税及び地方交付税の減少が大きかった事による。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今後は今まで以上に村税収入等の確保強化を行い、人件費の抑制・地方債の新規発行の制限・指定管理制度・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PDCA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サイクルに基づく事務事業評価の実施など行財政改革への取組を通じて義務的経費の削減に努める。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63</xdr:row>
      <xdr:rowOff>123952</xdr:rowOff>
    </xdr:to>
    <xdr:cxnSp macro="">
      <xdr:nvCxnSpPr>
        <xdr:cNvPr id="131" name="直線コネクタ 130"/>
        <xdr:cNvCxnSpPr/>
      </xdr:nvCxnSpPr>
      <xdr:spPr>
        <a:xfrm>
          <a:off x="4114800" y="1075639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126746</xdr:rowOff>
    </xdr:from>
    <xdr:to>
      <xdr:col>19</xdr:col>
      <xdr:colOff>133350</xdr:colOff>
      <xdr:row>62</xdr:row>
      <xdr:rowOff>126492</xdr:rowOff>
    </xdr:to>
    <xdr:cxnSp macro="">
      <xdr:nvCxnSpPr>
        <xdr:cNvPr id="134" name="直線コネクタ 133"/>
        <xdr:cNvCxnSpPr/>
      </xdr:nvCxnSpPr>
      <xdr:spPr>
        <a:xfrm>
          <a:off x="3225800" y="10413746"/>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126746</xdr:rowOff>
    </xdr:to>
    <xdr:cxnSp macro="">
      <xdr:nvCxnSpPr>
        <xdr:cNvPr id="137" name="直線コネクタ 136"/>
        <xdr:cNvCxnSpPr/>
      </xdr:nvCxnSpPr>
      <xdr:spPr>
        <a:xfrm>
          <a:off x="2336800" y="1028827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95250</xdr:rowOff>
    </xdr:to>
    <xdr:cxnSp macro="">
      <xdr:nvCxnSpPr>
        <xdr:cNvPr id="140" name="直線コネクタ 139"/>
        <xdr:cNvCxnSpPr/>
      </xdr:nvCxnSpPr>
      <xdr:spPr>
        <a:xfrm flipV="1">
          <a:off x="1447800" y="1028827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2" name="テキスト ボックス 141"/>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4" name="テキスト ボックス 143"/>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0" name="楕円 149"/>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51"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2" name="楕円 151"/>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3" name="テキスト ボックス 152"/>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75946</xdr:rowOff>
    </xdr:from>
    <xdr:to>
      <xdr:col>15</xdr:col>
      <xdr:colOff>133350</xdr:colOff>
      <xdr:row>61</xdr:row>
      <xdr:rowOff>6096</xdr:rowOff>
    </xdr:to>
    <xdr:sp macro="" textlink="">
      <xdr:nvSpPr>
        <xdr:cNvPr id="154" name="楕円 153"/>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16273</xdr:rowOff>
    </xdr:from>
    <xdr:ext cx="762000" cy="259045"/>
    <xdr:sp macro="" textlink="">
      <xdr:nvSpPr>
        <xdr:cNvPr id="155" name="テキスト ボックス 154"/>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6" name="楕円 155"/>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7" name="テキスト ボックス 156"/>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8" name="楕円 157"/>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59" name="テキスト ボックス 158"/>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年度における決算額は平成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円減少した。物件費は増加傾向だが、人件費及び維持補修費の減少が影響している。類似団体より下回っている状態であるが、今後も経費の削減等により財政運営の適正化を進める。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86789</xdr:rowOff>
    </xdr:from>
    <xdr:to>
      <xdr:col>23</xdr:col>
      <xdr:colOff>133350</xdr:colOff>
      <xdr:row>82</xdr:row>
      <xdr:rowOff>88261</xdr:rowOff>
    </xdr:to>
    <xdr:cxnSp macro="">
      <xdr:nvCxnSpPr>
        <xdr:cNvPr id="196" name="直線コネクタ 195"/>
        <xdr:cNvCxnSpPr/>
      </xdr:nvCxnSpPr>
      <xdr:spPr>
        <a:xfrm flipV="1">
          <a:off x="4114800" y="14145689"/>
          <a:ext cx="8382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22496</xdr:rowOff>
    </xdr:from>
    <xdr:to>
      <xdr:col>19</xdr:col>
      <xdr:colOff>133350</xdr:colOff>
      <xdr:row>82</xdr:row>
      <xdr:rowOff>88261</xdr:rowOff>
    </xdr:to>
    <xdr:cxnSp macro="">
      <xdr:nvCxnSpPr>
        <xdr:cNvPr id="199" name="直線コネクタ 198"/>
        <xdr:cNvCxnSpPr/>
      </xdr:nvCxnSpPr>
      <xdr:spPr>
        <a:xfrm>
          <a:off x="3225800" y="14081396"/>
          <a:ext cx="889000" cy="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13540</xdr:rowOff>
    </xdr:from>
    <xdr:to>
      <xdr:col>15</xdr:col>
      <xdr:colOff>82550</xdr:colOff>
      <xdr:row>82</xdr:row>
      <xdr:rowOff>22496</xdr:rowOff>
    </xdr:to>
    <xdr:cxnSp macro="">
      <xdr:nvCxnSpPr>
        <xdr:cNvPr id="202" name="直線コネクタ 201"/>
        <xdr:cNvCxnSpPr/>
      </xdr:nvCxnSpPr>
      <xdr:spPr>
        <a:xfrm>
          <a:off x="2336800" y="14072440"/>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158524</xdr:rowOff>
    </xdr:from>
    <xdr:to>
      <xdr:col>11</xdr:col>
      <xdr:colOff>31750</xdr:colOff>
      <xdr:row>82</xdr:row>
      <xdr:rowOff>13540</xdr:rowOff>
    </xdr:to>
    <xdr:cxnSp macro="">
      <xdr:nvCxnSpPr>
        <xdr:cNvPr id="205" name="直線コネクタ 204"/>
        <xdr:cNvCxnSpPr/>
      </xdr:nvCxnSpPr>
      <xdr:spPr>
        <a:xfrm>
          <a:off x="1447800" y="14045974"/>
          <a:ext cx="889000" cy="2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67389</xdr:rowOff>
    </xdr:from>
    <xdr:ext cx="762000" cy="259045"/>
    <xdr:sp macro="" textlink="">
      <xdr:nvSpPr>
        <xdr:cNvPr id="207" name="テキスト ボックス 206"/>
        <xdr:cNvSpPr txBox="1"/>
      </xdr:nvSpPr>
      <xdr:spPr>
        <a:xfrm>
          <a:off x="1955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41053</xdr:rowOff>
    </xdr:from>
    <xdr:ext cx="762000" cy="259045"/>
    <xdr:sp macro="" textlink="">
      <xdr:nvSpPr>
        <xdr:cNvPr id="209" name="テキスト ボックス 208"/>
        <xdr:cNvSpPr txBox="1"/>
      </xdr:nvSpPr>
      <xdr:spPr>
        <a:xfrm>
          <a:off x="1066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35989</xdr:rowOff>
    </xdr:from>
    <xdr:to>
      <xdr:col>23</xdr:col>
      <xdr:colOff>184150</xdr:colOff>
      <xdr:row>82</xdr:row>
      <xdr:rowOff>137589</xdr:rowOff>
    </xdr:to>
    <xdr:sp macro="" textlink="">
      <xdr:nvSpPr>
        <xdr:cNvPr id="215" name="楕円 214"/>
        <xdr:cNvSpPr/>
      </xdr:nvSpPr>
      <xdr:spPr>
        <a:xfrm>
          <a:off x="4902200" y="140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52516</xdr:rowOff>
    </xdr:from>
    <xdr:ext cx="762000" cy="259045"/>
    <xdr:sp macro="" textlink="">
      <xdr:nvSpPr>
        <xdr:cNvPr id="216" name="人件費・物件費等の状況該当値テキスト"/>
        <xdr:cNvSpPr txBox="1"/>
      </xdr:nvSpPr>
      <xdr:spPr>
        <a:xfrm>
          <a:off x="5041900" y="139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37461</xdr:rowOff>
    </xdr:from>
    <xdr:to>
      <xdr:col>19</xdr:col>
      <xdr:colOff>184150</xdr:colOff>
      <xdr:row>82</xdr:row>
      <xdr:rowOff>139061</xdr:rowOff>
    </xdr:to>
    <xdr:sp macro="" textlink="">
      <xdr:nvSpPr>
        <xdr:cNvPr id="217" name="楕円 216"/>
        <xdr:cNvSpPr/>
      </xdr:nvSpPr>
      <xdr:spPr>
        <a:xfrm>
          <a:off x="4064000" y="140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149238</xdr:rowOff>
    </xdr:from>
    <xdr:ext cx="736600" cy="259045"/>
    <xdr:sp macro="" textlink="">
      <xdr:nvSpPr>
        <xdr:cNvPr id="218" name="テキスト ボックス 217"/>
        <xdr:cNvSpPr txBox="1"/>
      </xdr:nvSpPr>
      <xdr:spPr>
        <a:xfrm>
          <a:off x="3733800" y="1386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143146</xdr:rowOff>
    </xdr:from>
    <xdr:to>
      <xdr:col>15</xdr:col>
      <xdr:colOff>133350</xdr:colOff>
      <xdr:row>82</xdr:row>
      <xdr:rowOff>73296</xdr:rowOff>
    </xdr:to>
    <xdr:sp macro="" textlink="">
      <xdr:nvSpPr>
        <xdr:cNvPr id="219" name="楕円 218"/>
        <xdr:cNvSpPr/>
      </xdr:nvSpPr>
      <xdr:spPr>
        <a:xfrm>
          <a:off x="3175000" y="140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83473</xdr:rowOff>
    </xdr:from>
    <xdr:ext cx="762000" cy="259045"/>
    <xdr:sp macro="" textlink="">
      <xdr:nvSpPr>
        <xdr:cNvPr id="220" name="テキスト ボックス 219"/>
        <xdr:cNvSpPr txBox="1"/>
      </xdr:nvSpPr>
      <xdr:spPr>
        <a:xfrm>
          <a:off x="2844800" y="1379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134190</xdr:rowOff>
    </xdr:from>
    <xdr:to>
      <xdr:col>11</xdr:col>
      <xdr:colOff>82550</xdr:colOff>
      <xdr:row>82</xdr:row>
      <xdr:rowOff>64340</xdr:rowOff>
    </xdr:to>
    <xdr:sp macro="" textlink="">
      <xdr:nvSpPr>
        <xdr:cNvPr id="221" name="楕円 220"/>
        <xdr:cNvSpPr/>
      </xdr:nvSpPr>
      <xdr:spPr>
        <a:xfrm>
          <a:off x="2286000" y="140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49117</xdr:rowOff>
    </xdr:from>
    <xdr:ext cx="762000" cy="259045"/>
    <xdr:sp macro="" textlink="">
      <xdr:nvSpPr>
        <xdr:cNvPr id="222" name="テキスト ボックス 221"/>
        <xdr:cNvSpPr txBox="1"/>
      </xdr:nvSpPr>
      <xdr:spPr>
        <a:xfrm>
          <a:off x="1955800" y="141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107724</xdr:rowOff>
    </xdr:from>
    <xdr:to>
      <xdr:col>7</xdr:col>
      <xdr:colOff>31750</xdr:colOff>
      <xdr:row>82</xdr:row>
      <xdr:rowOff>37874</xdr:rowOff>
    </xdr:to>
    <xdr:sp macro="" textlink="">
      <xdr:nvSpPr>
        <xdr:cNvPr id="223" name="楕円 222"/>
        <xdr:cNvSpPr/>
      </xdr:nvSpPr>
      <xdr:spPr>
        <a:xfrm>
          <a:off x="1397000" y="139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22651</xdr:rowOff>
    </xdr:from>
    <xdr:ext cx="762000" cy="259045"/>
    <xdr:sp macro="" textlink="">
      <xdr:nvSpPr>
        <xdr:cNvPr id="224" name="テキスト ボックス 223"/>
        <xdr:cNvSpPr txBox="1"/>
      </xdr:nvSpPr>
      <xdr:spPr>
        <a:xfrm>
          <a:off x="1066800" y="140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年度数値を引用しており、職員構造は依然として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代の職員比率が高く、類似団体と比較して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％上回っている。今後も定年退職者に対する新規採用職員のバランスを考慮し、業務の効率化を進め、給与水準の適正な運営に努める。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93557</xdr:rowOff>
    </xdr:to>
    <xdr:cxnSp macro="">
      <xdr:nvCxnSpPr>
        <xdr:cNvPr id="258" name="直線コネクタ 257"/>
        <xdr:cNvCxnSpPr/>
      </xdr:nvCxnSpPr>
      <xdr:spPr>
        <a:xfrm>
          <a:off x="16179800" y="148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86</xdr:row>
      <xdr:rowOff>149861</xdr:rowOff>
    </xdr:to>
    <xdr:cxnSp macro="">
      <xdr:nvCxnSpPr>
        <xdr:cNvPr id="261" name="直線コネクタ 260"/>
        <xdr:cNvCxnSpPr/>
      </xdr:nvCxnSpPr>
      <xdr:spPr>
        <a:xfrm flipV="1">
          <a:off x="15290800" y="148382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149861</xdr:rowOff>
    </xdr:to>
    <xdr:cxnSp macro="">
      <xdr:nvCxnSpPr>
        <xdr:cNvPr id="264" name="直線コネクタ 263"/>
        <xdr:cNvCxnSpPr/>
      </xdr:nvCxnSpPr>
      <xdr:spPr>
        <a:xfrm>
          <a:off x="14401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69427</xdr:rowOff>
    </xdr:from>
    <xdr:to>
      <xdr:col>68</xdr:col>
      <xdr:colOff>152400</xdr:colOff>
      <xdr:row>86</xdr:row>
      <xdr:rowOff>101600</xdr:rowOff>
    </xdr:to>
    <xdr:cxnSp macro="">
      <xdr:nvCxnSpPr>
        <xdr:cNvPr id="267" name="直線コネクタ 266"/>
        <xdr:cNvCxnSpPr/>
      </xdr:nvCxnSpPr>
      <xdr:spPr>
        <a:xfrm>
          <a:off x="13512800" y="1481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144357</xdr:rowOff>
    </xdr:from>
    <xdr:to>
      <xdr:col>68</xdr:col>
      <xdr:colOff>203200</xdr:colOff>
      <xdr:row>85</xdr:row>
      <xdr:rowOff>74507</xdr:rowOff>
    </xdr:to>
    <xdr:sp macro="" textlink="">
      <xdr:nvSpPr>
        <xdr:cNvPr id="268" name="フローチャート: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69" name="テキスト ボックス 268"/>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70" name="フローチャート: 判断 269"/>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76640</xdr:rowOff>
    </xdr:from>
    <xdr:ext cx="762000" cy="259045"/>
    <xdr:sp macro="" textlink="">
      <xdr:nvSpPr>
        <xdr:cNvPr id="271" name="テキスト ボックス 270"/>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7" name="楕円 276"/>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8"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9" name="楕円 278"/>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80" name="テキスト ボックス 279"/>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1" name="楕円 280"/>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2" name="テキスト ボックス 281"/>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5" name="楕円 284"/>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6" name="テキスト ボックス 285"/>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年度を初年度として平成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年間で定年退職、勧告退職及び更なる新規採用抑制で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人）の削減を目標としいた。平成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年度においては職員数を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名削減し、定員の削減を行った。平成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年度には幼稚園が統合し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園となり、保育園も東部子ども園として同一施設内に設置するなど、効率的・適切な職員の管理に努めている。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年度の数値を引用。</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15748</xdr:rowOff>
    </xdr:from>
    <xdr:to>
      <xdr:col>81</xdr:col>
      <xdr:colOff>44450</xdr:colOff>
      <xdr:row>60</xdr:row>
      <xdr:rowOff>22987</xdr:rowOff>
    </xdr:to>
    <xdr:cxnSp macro="">
      <xdr:nvCxnSpPr>
        <xdr:cNvPr id="317" name="直線コネクタ 316"/>
        <xdr:cNvCxnSpPr/>
      </xdr:nvCxnSpPr>
      <xdr:spPr>
        <a:xfrm>
          <a:off x="16179800" y="1030274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13938</xdr:rowOff>
    </xdr:from>
    <xdr:to>
      <xdr:col>77</xdr:col>
      <xdr:colOff>44450</xdr:colOff>
      <xdr:row>60</xdr:row>
      <xdr:rowOff>15748</xdr:rowOff>
    </xdr:to>
    <xdr:cxnSp macro="">
      <xdr:nvCxnSpPr>
        <xdr:cNvPr id="320" name="直線コネクタ 319"/>
        <xdr:cNvCxnSpPr/>
      </xdr:nvCxnSpPr>
      <xdr:spPr>
        <a:xfrm>
          <a:off x="15290800" y="1030093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11525</xdr:rowOff>
    </xdr:from>
    <xdr:to>
      <xdr:col>72</xdr:col>
      <xdr:colOff>203200</xdr:colOff>
      <xdr:row>60</xdr:row>
      <xdr:rowOff>13938</xdr:rowOff>
    </xdr:to>
    <xdr:cxnSp macro="">
      <xdr:nvCxnSpPr>
        <xdr:cNvPr id="323" name="直線コネクタ 322"/>
        <xdr:cNvCxnSpPr/>
      </xdr:nvCxnSpPr>
      <xdr:spPr>
        <a:xfrm>
          <a:off x="14401800" y="1029852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11525</xdr:rowOff>
    </xdr:from>
    <xdr:to>
      <xdr:col>68</xdr:col>
      <xdr:colOff>152400</xdr:colOff>
      <xdr:row>60</xdr:row>
      <xdr:rowOff>22384</xdr:rowOff>
    </xdr:to>
    <xdr:cxnSp macro="">
      <xdr:nvCxnSpPr>
        <xdr:cNvPr id="326" name="直線コネクタ 325"/>
        <xdr:cNvCxnSpPr/>
      </xdr:nvCxnSpPr>
      <xdr:spPr>
        <a:xfrm flipV="1">
          <a:off x="13512800" y="1029852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7" name="フローチャート: 判断 326"/>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44752</xdr:rowOff>
    </xdr:from>
    <xdr:ext cx="762000" cy="259045"/>
    <xdr:sp macro="" textlink="">
      <xdr:nvSpPr>
        <xdr:cNvPr id="328" name="テキスト ボックス 327"/>
        <xdr:cNvSpPr txBox="1"/>
      </xdr:nvSpPr>
      <xdr:spPr>
        <a:xfrm>
          <a:off x="14020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9" name="フローチャート: 判断 328"/>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42339</xdr:rowOff>
    </xdr:from>
    <xdr:ext cx="762000" cy="259045"/>
    <xdr:sp macro="" textlink="">
      <xdr:nvSpPr>
        <xdr:cNvPr id="330" name="テキスト ボックス 329"/>
        <xdr:cNvSpPr txBox="1"/>
      </xdr:nvSpPr>
      <xdr:spPr>
        <a:xfrm>
          <a:off x="13131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143637</xdr:rowOff>
    </xdr:from>
    <xdr:to>
      <xdr:col>81</xdr:col>
      <xdr:colOff>95250</xdr:colOff>
      <xdr:row>60</xdr:row>
      <xdr:rowOff>73787</xdr:rowOff>
    </xdr:to>
    <xdr:sp macro="" textlink="">
      <xdr:nvSpPr>
        <xdr:cNvPr id="336" name="楕円 335"/>
        <xdr:cNvSpPr/>
      </xdr:nvSpPr>
      <xdr:spPr>
        <a:xfrm>
          <a:off x="169672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160164</xdr:rowOff>
    </xdr:from>
    <xdr:ext cx="762000" cy="259045"/>
    <xdr:sp macro="" textlink="">
      <xdr:nvSpPr>
        <xdr:cNvPr id="337" name="定員管理の状況該当値テキスト"/>
        <xdr:cNvSpPr txBox="1"/>
      </xdr:nvSpPr>
      <xdr:spPr>
        <a:xfrm>
          <a:off x="17106900" y="1010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136398</xdr:rowOff>
    </xdr:from>
    <xdr:to>
      <xdr:col>77</xdr:col>
      <xdr:colOff>95250</xdr:colOff>
      <xdr:row>60</xdr:row>
      <xdr:rowOff>66548</xdr:rowOff>
    </xdr:to>
    <xdr:sp macro="" textlink="">
      <xdr:nvSpPr>
        <xdr:cNvPr id="338" name="楕円 337"/>
        <xdr:cNvSpPr/>
      </xdr:nvSpPr>
      <xdr:spPr>
        <a:xfrm>
          <a:off x="16129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76725</xdr:rowOff>
    </xdr:from>
    <xdr:ext cx="736600" cy="259045"/>
    <xdr:sp macro="" textlink="">
      <xdr:nvSpPr>
        <xdr:cNvPr id="339" name="テキスト ボックス 338"/>
        <xdr:cNvSpPr txBox="1"/>
      </xdr:nvSpPr>
      <xdr:spPr>
        <a:xfrm>
          <a:off x="15798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134588</xdr:rowOff>
    </xdr:from>
    <xdr:to>
      <xdr:col>73</xdr:col>
      <xdr:colOff>44450</xdr:colOff>
      <xdr:row>60</xdr:row>
      <xdr:rowOff>64738</xdr:rowOff>
    </xdr:to>
    <xdr:sp macro="" textlink="">
      <xdr:nvSpPr>
        <xdr:cNvPr id="340" name="楕円 339"/>
        <xdr:cNvSpPr/>
      </xdr:nvSpPr>
      <xdr:spPr>
        <a:xfrm>
          <a:off x="15240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74915</xdr:rowOff>
    </xdr:from>
    <xdr:ext cx="762000" cy="259045"/>
    <xdr:sp macro="" textlink="">
      <xdr:nvSpPr>
        <xdr:cNvPr id="341" name="テキスト ボックス 340"/>
        <xdr:cNvSpPr txBox="1"/>
      </xdr:nvSpPr>
      <xdr:spPr>
        <a:xfrm>
          <a:off x="14909800" y="100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132175</xdr:rowOff>
    </xdr:from>
    <xdr:to>
      <xdr:col>68</xdr:col>
      <xdr:colOff>203200</xdr:colOff>
      <xdr:row>60</xdr:row>
      <xdr:rowOff>62325</xdr:rowOff>
    </xdr:to>
    <xdr:sp macro="" textlink="">
      <xdr:nvSpPr>
        <xdr:cNvPr id="342" name="楕円 341"/>
        <xdr:cNvSpPr/>
      </xdr:nvSpPr>
      <xdr:spPr>
        <a:xfrm>
          <a:off x="14351000" y="102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47102</xdr:rowOff>
    </xdr:from>
    <xdr:ext cx="762000" cy="259045"/>
    <xdr:sp macro="" textlink="">
      <xdr:nvSpPr>
        <xdr:cNvPr id="343" name="テキスト ボックス 342"/>
        <xdr:cNvSpPr txBox="1"/>
      </xdr:nvSpPr>
      <xdr:spPr>
        <a:xfrm>
          <a:off x="14020800" y="1033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143034</xdr:rowOff>
    </xdr:from>
    <xdr:to>
      <xdr:col>64</xdr:col>
      <xdr:colOff>152400</xdr:colOff>
      <xdr:row>60</xdr:row>
      <xdr:rowOff>73184</xdr:rowOff>
    </xdr:to>
    <xdr:sp macro="" textlink="">
      <xdr:nvSpPr>
        <xdr:cNvPr id="344" name="楕円 343"/>
        <xdr:cNvSpPr/>
      </xdr:nvSpPr>
      <xdr:spPr>
        <a:xfrm>
          <a:off x="13462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57961</xdr:rowOff>
    </xdr:from>
    <xdr:ext cx="762000" cy="259045"/>
    <xdr:sp macro="" textlink="">
      <xdr:nvSpPr>
        <xdr:cNvPr id="345" name="テキスト ボックス 344"/>
        <xdr:cNvSpPr txBox="1"/>
      </xdr:nvSpPr>
      <xdr:spPr>
        <a:xfrm>
          <a:off x="13131800" y="103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営農地造成事業等に係る起債の償還や下水道事業等への繰出金等のため高い比率であったが、公債費適正化計画に基づき事業計画の整理縮小を図るなど起債依存型の事業実施を見直し、新規発行の抑制に努めてきた。その結果、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年度決算において類似団体平均を下回り、平成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年度は主に一組の償還負担金等が増加したため前年より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比率の改善のための財政運営に努める。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109982</xdr:rowOff>
    </xdr:to>
    <xdr:cxnSp macro="">
      <xdr:nvCxnSpPr>
        <xdr:cNvPr id="376" name="直線コネクタ 375"/>
        <xdr:cNvCxnSpPr/>
      </xdr:nvCxnSpPr>
      <xdr:spPr>
        <a:xfrm>
          <a:off x="16179800" y="71249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119634</xdr:rowOff>
    </xdr:to>
    <xdr:cxnSp macro="">
      <xdr:nvCxnSpPr>
        <xdr:cNvPr id="379" name="直線コネクタ 378"/>
        <xdr:cNvCxnSpPr/>
      </xdr:nvCxnSpPr>
      <xdr:spPr>
        <a:xfrm flipV="1">
          <a:off x="15290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163068</xdr:rowOff>
    </xdr:to>
    <xdr:cxnSp macro="">
      <xdr:nvCxnSpPr>
        <xdr:cNvPr id="382" name="直線コネクタ 381"/>
        <xdr:cNvCxnSpPr/>
      </xdr:nvCxnSpPr>
      <xdr:spPr>
        <a:xfrm flipV="1">
          <a:off x="14401800" y="71490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92964</xdr:rowOff>
    </xdr:to>
    <xdr:cxnSp macro="">
      <xdr:nvCxnSpPr>
        <xdr:cNvPr id="385" name="直線コネクタ 384"/>
        <xdr:cNvCxnSpPr/>
      </xdr:nvCxnSpPr>
      <xdr:spPr>
        <a:xfrm flipV="1">
          <a:off x="13512800" y="71925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387" name="テキスト ボックス 38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9" name="テキスト ボックス 388"/>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5" name="楕円 394"/>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75709</xdr:rowOff>
    </xdr:from>
    <xdr:ext cx="762000" cy="259045"/>
    <xdr:sp macro="" textlink="">
      <xdr:nvSpPr>
        <xdr:cNvPr id="396"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397" name="楕円 396"/>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8" name="テキスト ボックス 397"/>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9" name="楕円 398"/>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400" name="テキスト ボックス 399"/>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401" name="楕円 400"/>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52595</xdr:rowOff>
    </xdr:from>
    <xdr:ext cx="762000" cy="259045"/>
    <xdr:sp macro="" textlink="">
      <xdr:nvSpPr>
        <xdr:cNvPr id="402" name="テキスト ボックス 401"/>
        <xdr:cNvSpPr txBox="1"/>
      </xdr:nvSpPr>
      <xdr:spPr>
        <a:xfrm>
          <a:off x="14020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3" name="楕円 402"/>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153941</xdr:rowOff>
    </xdr:from>
    <xdr:ext cx="762000" cy="259045"/>
    <xdr:sp macro="" textlink="">
      <xdr:nvSpPr>
        <xdr:cNvPr id="404" name="テキスト ボックス 40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年度は昨年度に引き続き、類似団体と同じく将来負担比率は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％を下回った。今後も、計画的な地方債の発行による起債額の抑制及び基金への積立を行い、将来負担の抑制に努める。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116755</xdr:rowOff>
    </xdr:from>
    <xdr:to>
      <xdr:col>72</xdr:col>
      <xdr:colOff>203200</xdr:colOff>
      <xdr:row>15</xdr:row>
      <xdr:rowOff>120650</xdr:rowOff>
    </xdr:to>
    <xdr:cxnSp macro="">
      <xdr:nvCxnSpPr>
        <xdr:cNvPr id="438" name="直線コネクタ 437"/>
        <xdr:cNvCxnSpPr/>
      </xdr:nvCxnSpPr>
      <xdr:spPr>
        <a:xfrm flipV="1">
          <a:off x="14401800" y="2517055"/>
          <a:ext cx="8890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120650</xdr:rowOff>
    </xdr:from>
    <xdr:to>
      <xdr:col>68</xdr:col>
      <xdr:colOff>152400</xdr:colOff>
      <xdr:row>15</xdr:row>
      <xdr:rowOff>170519</xdr:rowOff>
    </xdr:to>
    <xdr:cxnSp macro="">
      <xdr:nvCxnSpPr>
        <xdr:cNvPr id="441" name="直線コネクタ 440"/>
        <xdr:cNvCxnSpPr/>
      </xdr:nvCxnSpPr>
      <xdr:spPr>
        <a:xfrm flipV="1">
          <a:off x="13512800" y="2692400"/>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46" name="フローチャート: 判断 445"/>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47" name="テキスト ボックス 446"/>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48" name="フローチャート: 判断 447"/>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107036</xdr:rowOff>
    </xdr:from>
    <xdr:ext cx="762000" cy="259045"/>
    <xdr:sp macro="" textlink="">
      <xdr:nvSpPr>
        <xdr:cNvPr id="449" name="テキスト ボックス 448"/>
        <xdr:cNvSpPr txBox="1"/>
      </xdr:nvSpPr>
      <xdr:spPr>
        <a:xfrm>
          <a:off x="13131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65955</xdr:rowOff>
    </xdr:from>
    <xdr:to>
      <xdr:col>73</xdr:col>
      <xdr:colOff>44450</xdr:colOff>
      <xdr:row>14</xdr:row>
      <xdr:rowOff>167555</xdr:rowOff>
    </xdr:to>
    <xdr:sp macro="" textlink="">
      <xdr:nvSpPr>
        <xdr:cNvPr id="455" name="楕円 454"/>
        <xdr:cNvSpPr/>
      </xdr:nvSpPr>
      <xdr:spPr>
        <a:xfrm>
          <a:off x="15240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152332</xdr:rowOff>
    </xdr:from>
    <xdr:ext cx="762000" cy="259045"/>
    <xdr:sp macro="" textlink="">
      <xdr:nvSpPr>
        <xdr:cNvPr id="456" name="テキスト ボックス 455"/>
        <xdr:cNvSpPr txBox="1"/>
      </xdr:nvSpPr>
      <xdr:spPr>
        <a:xfrm>
          <a:off x="14909800" y="255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7" name="楕円 456"/>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8" name="テキスト ボックス 457"/>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119719</xdr:rowOff>
    </xdr:from>
    <xdr:to>
      <xdr:col>64</xdr:col>
      <xdr:colOff>152400</xdr:colOff>
      <xdr:row>16</xdr:row>
      <xdr:rowOff>49869</xdr:rowOff>
    </xdr:to>
    <xdr:sp macro="" textlink="">
      <xdr:nvSpPr>
        <xdr:cNvPr id="459" name="楕円 458"/>
        <xdr:cNvSpPr/>
      </xdr:nvSpPr>
      <xdr:spPr>
        <a:xfrm>
          <a:off x="13462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60046</xdr:rowOff>
    </xdr:from>
    <xdr:ext cx="762000" cy="259045"/>
    <xdr:sp macro="" textlink="">
      <xdr:nvSpPr>
        <xdr:cNvPr id="460" name="テキスト ボックス 459"/>
        <xdr:cNvSpPr txBox="1"/>
      </xdr:nvSpPr>
      <xdr:spPr>
        <a:xfrm>
          <a:off x="13131800" y="246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9,700
9,571
337.58
8,404,743
7,889,533
294,967
4,349,012
5,455,786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年度に対して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％減少した、主な原因は副村長が不在となった事による特別職給料の減少によるものである。今後も効率的な組織運営を進め、人件費の抑制に努める。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122428</xdr:rowOff>
    </xdr:to>
    <xdr:cxnSp macro="">
      <xdr:nvCxnSpPr>
        <xdr:cNvPr id="64" name="直線コネクタ 63"/>
        <xdr:cNvCxnSpPr/>
      </xdr:nvCxnSpPr>
      <xdr:spPr>
        <a:xfrm flipV="1">
          <a:off x="3987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122428</xdr:rowOff>
    </xdr:to>
    <xdr:cxnSp macro="">
      <xdr:nvCxnSpPr>
        <xdr:cNvPr id="67" name="直線コネクタ 66"/>
        <xdr:cNvCxnSpPr/>
      </xdr:nvCxnSpPr>
      <xdr:spPr>
        <a:xfrm>
          <a:off x="3098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85852</xdr:rowOff>
    </xdr:to>
    <xdr:cxnSp macro="">
      <xdr:nvCxnSpPr>
        <xdr:cNvPr id="70" name="直線コネクタ 69"/>
        <xdr:cNvCxnSpPr/>
      </xdr:nvCxnSpPr>
      <xdr:spPr>
        <a:xfrm>
          <a:off x="2209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37</xdr:row>
      <xdr:rowOff>1270</xdr:rowOff>
    </xdr:to>
    <xdr:cxnSp macro="">
      <xdr:nvCxnSpPr>
        <xdr:cNvPr id="73" name="直線コネクタ 72"/>
        <xdr:cNvCxnSpPr/>
      </xdr:nvCxnSpPr>
      <xdr:spPr>
        <a:xfrm flipV="1">
          <a:off x="1320800" y="62397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77" name="テキスト ボックス 76"/>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103141</xdr:rowOff>
    </xdr:from>
    <xdr:ext cx="762000" cy="259045"/>
    <xdr:sp macro="" textlink="">
      <xdr:nvSpPr>
        <xdr:cNvPr id="90" name="テキスト ボックス 89"/>
        <xdr:cNvSpPr txBox="1"/>
      </xdr:nvSpPr>
      <xdr:spPr>
        <a:xfrm>
          <a:off x="1828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2" name="テキスト ボックス 91"/>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年度は臨時職員賃金及びスクールバス運営委託費、スキー場管理委託費の増加により平成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％上回っている。再度事務の効率化を進め健全な財政運営に努める。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40132</xdr:rowOff>
    </xdr:from>
    <xdr:to>
      <xdr:col>82</xdr:col>
      <xdr:colOff>107950</xdr:colOff>
      <xdr:row>14</xdr:row>
      <xdr:rowOff>145288</xdr:rowOff>
    </xdr:to>
    <xdr:cxnSp macro="">
      <xdr:nvCxnSpPr>
        <xdr:cNvPr id="123" name="直線コネクタ 122"/>
        <xdr:cNvCxnSpPr/>
      </xdr:nvCxnSpPr>
      <xdr:spPr>
        <a:xfrm>
          <a:off x="15671800" y="24404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83566</xdr:rowOff>
    </xdr:from>
    <xdr:to>
      <xdr:col>78</xdr:col>
      <xdr:colOff>69850</xdr:colOff>
      <xdr:row>14</xdr:row>
      <xdr:rowOff>40132</xdr:rowOff>
    </xdr:to>
    <xdr:cxnSp macro="">
      <xdr:nvCxnSpPr>
        <xdr:cNvPr id="126" name="直線コネクタ 125"/>
        <xdr:cNvCxnSpPr/>
      </xdr:nvCxnSpPr>
      <xdr:spPr>
        <a:xfrm>
          <a:off x="14782800" y="23124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60706</xdr:rowOff>
    </xdr:from>
    <xdr:to>
      <xdr:col>73</xdr:col>
      <xdr:colOff>180975</xdr:colOff>
      <xdr:row>13</xdr:row>
      <xdr:rowOff>83566</xdr:rowOff>
    </xdr:to>
    <xdr:cxnSp macro="">
      <xdr:nvCxnSpPr>
        <xdr:cNvPr id="129" name="直線コネクタ 128"/>
        <xdr:cNvCxnSpPr/>
      </xdr:nvCxnSpPr>
      <xdr:spPr>
        <a:xfrm>
          <a:off x="13893800" y="22895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42418</xdr:rowOff>
    </xdr:from>
    <xdr:to>
      <xdr:col>69</xdr:col>
      <xdr:colOff>92075</xdr:colOff>
      <xdr:row>13</xdr:row>
      <xdr:rowOff>60706</xdr:rowOff>
    </xdr:to>
    <xdr:cxnSp macro="">
      <xdr:nvCxnSpPr>
        <xdr:cNvPr id="132" name="直線コネクタ 131"/>
        <xdr:cNvCxnSpPr/>
      </xdr:nvCxnSpPr>
      <xdr:spPr>
        <a:xfrm>
          <a:off x="13004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52849</xdr:rowOff>
    </xdr:from>
    <xdr:ext cx="762000" cy="259045"/>
    <xdr:sp macro="" textlink="">
      <xdr:nvSpPr>
        <xdr:cNvPr id="134" name="テキスト ボックス 133"/>
        <xdr:cNvSpPr txBox="1"/>
      </xdr:nvSpPr>
      <xdr:spPr>
        <a:xfrm>
          <a:off x="13512800" y="24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11701</xdr:rowOff>
    </xdr:from>
    <xdr:ext cx="762000" cy="259045"/>
    <xdr:sp macro="" textlink="">
      <xdr:nvSpPr>
        <xdr:cNvPr id="136" name="テキスト ボックス 135"/>
        <xdr:cNvSpPr txBox="1"/>
      </xdr:nvSpPr>
      <xdr:spPr>
        <a:xfrm>
          <a:off x="12623800" y="24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2" name="楕円 141"/>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66565</xdr:rowOff>
    </xdr:from>
    <xdr:ext cx="762000" cy="259045"/>
    <xdr:sp macro="" textlink="">
      <xdr:nvSpPr>
        <xdr:cNvPr id="143" name="物件費該当値テキスト"/>
        <xdr:cNvSpPr txBox="1"/>
      </xdr:nvSpPr>
      <xdr:spPr>
        <a:xfrm>
          <a:off x="16598900" y="2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160782</xdr:rowOff>
    </xdr:from>
    <xdr:to>
      <xdr:col>78</xdr:col>
      <xdr:colOff>120650</xdr:colOff>
      <xdr:row>14</xdr:row>
      <xdr:rowOff>90932</xdr:rowOff>
    </xdr:to>
    <xdr:sp macro="" textlink="">
      <xdr:nvSpPr>
        <xdr:cNvPr id="144" name="楕円 143"/>
        <xdr:cNvSpPr/>
      </xdr:nvSpPr>
      <xdr:spPr>
        <a:xfrm>
          <a:off x="15621000" y="23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101109</xdr:rowOff>
    </xdr:from>
    <xdr:ext cx="736600" cy="259045"/>
    <xdr:sp macro="" textlink="">
      <xdr:nvSpPr>
        <xdr:cNvPr id="145" name="テキスト ボックス 144"/>
        <xdr:cNvSpPr txBox="1"/>
      </xdr:nvSpPr>
      <xdr:spPr>
        <a:xfrm>
          <a:off x="15290800" y="215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32766</xdr:rowOff>
    </xdr:from>
    <xdr:to>
      <xdr:col>74</xdr:col>
      <xdr:colOff>31750</xdr:colOff>
      <xdr:row>13</xdr:row>
      <xdr:rowOff>134366</xdr:rowOff>
    </xdr:to>
    <xdr:sp macro="" textlink="">
      <xdr:nvSpPr>
        <xdr:cNvPr id="146" name="楕円 145"/>
        <xdr:cNvSpPr/>
      </xdr:nvSpPr>
      <xdr:spPr>
        <a:xfrm>
          <a:off x="14732000" y="22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144543</xdr:rowOff>
    </xdr:from>
    <xdr:ext cx="762000" cy="259045"/>
    <xdr:sp macro="" textlink="">
      <xdr:nvSpPr>
        <xdr:cNvPr id="147" name="テキスト ボックス 146"/>
        <xdr:cNvSpPr txBox="1"/>
      </xdr:nvSpPr>
      <xdr:spPr>
        <a:xfrm>
          <a:off x="14401800" y="203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xdr:rowOff>
    </xdr:from>
    <xdr:to>
      <xdr:col>69</xdr:col>
      <xdr:colOff>142875</xdr:colOff>
      <xdr:row>13</xdr:row>
      <xdr:rowOff>111506</xdr:rowOff>
    </xdr:to>
    <xdr:sp macro="" textlink="">
      <xdr:nvSpPr>
        <xdr:cNvPr id="148" name="楕円 147"/>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121683</xdr:rowOff>
    </xdr:from>
    <xdr:ext cx="762000" cy="259045"/>
    <xdr:sp macro="" textlink="">
      <xdr:nvSpPr>
        <xdr:cNvPr id="149" name="テキスト ボックス 148"/>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163068</xdr:rowOff>
    </xdr:from>
    <xdr:to>
      <xdr:col>65</xdr:col>
      <xdr:colOff>53975</xdr:colOff>
      <xdr:row>13</xdr:row>
      <xdr:rowOff>93218</xdr:rowOff>
    </xdr:to>
    <xdr:sp macro="" textlink="">
      <xdr:nvSpPr>
        <xdr:cNvPr id="150" name="楕円 149"/>
        <xdr:cNvSpPr/>
      </xdr:nvSpPr>
      <xdr:spPr>
        <a:xfrm>
          <a:off x="12954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103395</xdr:rowOff>
    </xdr:from>
    <xdr:ext cx="762000" cy="259045"/>
    <xdr:sp macro="" textlink="">
      <xdr:nvSpPr>
        <xdr:cNvPr id="151" name="テキスト ボックス 150"/>
        <xdr:cNvSpPr txBox="1"/>
      </xdr:nvSpPr>
      <xdr:spPr>
        <a:xfrm>
          <a:off x="12623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年度は類似団体より低いが、平成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年度に対して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％増加した。主な原因として老人福祉による増加と村営幼稚園における臨時職員の増加のためである。今後の高齢化率を勘案すれば数値が伸びる見込があるため、介護予防等の徹底を図る。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88900</xdr:rowOff>
    </xdr:to>
    <xdr:cxnSp macro="">
      <xdr:nvCxnSpPr>
        <xdr:cNvPr id="184" name="直線コネクタ 183"/>
        <xdr:cNvCxnSpPr/>
      </xdr:nvCxnSpPr>
      <xdr:spPr>
        <a:xfrm>
          <a:off x="3987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69850</xdr:rowOff>
    </xdr:to>
    <xdr:cxnSp macro="">
      <xdr:nvCxnSpPr>
        <xdr:cNvPr id="187" name="直線コネクタ 186"/>
        <xdr:cNvCxnSpPr/>
      </xdr:nvCxnSpPr>
      <xdr:spPr>
        <a:xfrm>
          <a:off x="3098800" y="904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107950</xdr:rowOff>
    </xdr:from>
    <xdr:to>
      <xdr:col>15</xdr:col>
      <xdr:colOff>98425</xdr:colOff>
      <xdr:row>52</xdr:row>
      <xdr:rowOff>127000</xdr:rowOff>
    </xdr:to>
    <xdr:cxnSp macro="">
      <xdr:nvCxnSpPr>
        <xdr:cNvPr id="190" name="直線コネクタ 189"/>
        <xdr:cNvCxnSpPr/>
      </xdr:nvCxnSpPr>
      <xdr:spPr>
        <a:xfrm>
          <a:off x="2209800" y="902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52</xdr:row>
      <xdr:rowOff>127000</xdr:rowOff>
    </xdr:to>
    <xdr:cxnSp macro="">
      <xdr:nvCxnSpPr>
        <xdr:cNvPr id="193" name="直線コネクタ 192"/>
        <xdr:cNvCxnSpPr/>
      </xdr:nvCxnSpPr>
      <xdr:spPr>
        <a:xfrm flipV="1">
          <a:off x="1320800" y="902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197" name="テキスト ボックス 19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54627</xdr:rowOff>
    </xdr:from>
    <xdr:ext cx="762000" cy="259045"/>
    <xdr:sp macro="" textlink="">
      <xdr:nvSpPr>
        <xdr:cNvPr id="204"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5" name="楕円 204"/>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6" name="テキスト ボックス 205"/>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7" name="楕円 206"/>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08" name="テキスト ボックス 207"/>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57150</xdr:rowOff>
    </xdr:from>
    <xdr:to>
      <xdr:col>11</xdr:col>
      <xdr:colOff>60325</xdr:colOff>
      <xdr:row>52</xdr:row>
      <xdr:rowOff>158750</xdr:rowOff>
    </xdr:to>
    <xdr:sp macro="" textlink="">
      <xdr:nvSpPr>
        <xdr:cNvPr id="209" name="楕円 208"/>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168927</xdr:rowOff>
    </xdr:from>
    <xdr:ext cx="762000" cy="259045"/>
    <xdr:sp macro="" textlink="">
      <xdr:nvSpPr>
        <xdr:cNvPr id="210" name="テキスト ボックス 209"/>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1" name="楕円 210"/>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2" name="テキスト ボックス 211"/>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ほぼ横ばいで推移しているが道路除雪に関する維持補修費が減少し特別会計に対する繰出金が増加している。その他に係る経常収支比率は他会計に対する繰出金が大きな割合となっているが、社会情勢を見据えた施設の老朽化に対する整備の精査等が必要である。社会保障費の増加を考慮し、特別会計の健全運営を目指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26416</xdr:rowOff>
    </xdr:from>
    <xdr:to>
      <xdr:col>82</xdr:col>
      <xdr:colOff>107950</xdr:colOff>
      <xdr:row>58</xdr:row>
      <xdr:rowOff>49276</xdr:rowOff>
    </xdr:to>
    <xdr:cxnSp macro="">
      <xdr:nvCxnSpPr>
        <xdr:cNvPr id="242" name="直線コネクタ 241"/>
        <xdr:cNvCxnSpPr/>
      </xdr:nvCxnSpPr>
      <xdr:spPr>
        <a:xfrm>
          <a:off x="15671800" y="99705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147574</xdr:rowOff>
    </xdr:from>
    <xdr:to>
      <xdr:col>78</xdr:col>
      <xdr:colOff>69850</xdr:colOff>
      <xdr:row>58</xdr:row>
      <xdr:rowOff>26416</xdr:rowOff>
    </xdr:to>
    <xdr:cxnSp macro="">
      <xdr:nvCxnSpPr>
        <xdr:cNvPr id="245" name="直線コネクタ 244"/>
        <xdr:cNvCxnSpPr/>
      </xdr:nvCxnSpPr>
      <xdr:spPr>
        <a:xfrm>
          <a:off x="14782800" y="9920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57</xdr:row>
      <xdr:rowOff>161290</xdr:rowOff>
    </xdr:to>
    <xdr:cxnSp macro="">
      <xdr:nvCxnSpPr>
        <xdr:cNvPr id="248" name="直線コネクタ 247"/>
        <xdr:cNvCxnSpPr/>
      </xdr:nvCxnSpPr>
      <xdr:spPr>
        <a:xfrm flipV="1">
          <a:off x="13893800" y="9920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44704</xdr:rowOff>
    </xdr:to>
    <xdr:cxnSp macro="">
      <xdr:nvCxnSpPr>
        <xdr:cNvPr id="251" name="直線コネクタ 250"/>
        <xdr:cNvCxnSpPr/>
      </xdr:nvCxnSpPr>
      <xdr:spPr>
        <a:xfrm flipV="1">
          <a:off x="13004800" y="9933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80535</xdr:rowOff>
    </xdr:from>
    <xdr:ext cx="762000" cy="259045"/>
    <xdr:sp macro="" textlink="">
      <xdr:nvSpPr>
        <xdr:cNvPr id="253" name="テキスト ボックス 252"/>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55" name="テキスト ボックス 254"/>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61" name="楕円 260"/>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2" name="その他該当値テキスト"/>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147066</xdr:rowOff>
    </xdr:from>
    <xdr:to>
      <xdr:col>78</xdr:col>
      <xdr:colOff>120650</xdr:colOff>
      <xdr:row>58</xdr:row>
      <xdr:rowOff>77216</xdr:rowOff>
    </xdr:to>
    <xdr:sp macro="" textlink="">
      <xdr:nvSpPr>
        <xdr:cNvPr id="263" name="楕円 262"/>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64" name="テキスト ボックス 263"/>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5" name="楕円 264"/>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6" name="テキスト ボックス 265"/>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7" name="楕円 266"/>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68" name="テキスト ボックス 267"/>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165354</xdr:rowOff>
    </xdr:from>
    <xdr:to>
      <xdr:col>65</xdr:col>
      <xdr:colOff>53975</xdr:colOff>
      <xdr:row>58</xdr:row>
      <xdr:rowOff>95504</xdr:rowOff>
    </xdr:to>
    <xdr:sp macro="" textlink="">
      <xdr:nvSpPr>
        <xdr:cNvPr id="269" name="楕円 268"/>
        <xdr:cNvSpPr/>
      </xdr:nvSpPr>
      <xdr:spPr>
        <a:xfrm>
          <a:off x="12954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80281</xdr:rowOff>
    </xdr:from>
    <xdr:ext cx="762000" cy="259045"/>
    <xdr:sp macro="" textlink="">
      <xdr:nvSpPr>
        <xdr:cNvPr id="270" name="テキスト ボックス 269"/>
        <xdr:cNvSpPr txBox="1"/>
      </xdr:nvSpPr>
      <xdr:spPr>
        <a:xfrm>
          <a:off x="12623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年度は吾妻養護老人ホーム負担金や吾妻広域消防費負担金、寄附者報償費等の増加により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年度に引き続き類似団体平均を上回った。補助費等に係る経常収支比率は、ゴミ処理、病院等の一部事務組合への負担金が大きなウエイトを占めるため、今後はより効率的な一部事務組合の経営を目指す。</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147574</xdr:rowOff>
    </xdr:to>
    <xdr:cxnSp macro="">
      <xdr:nvCxnSpPr>
        <xdr:cNvPr id="300" name="直線コネクタ 299"/>
        <xdr:cNvCxnSpPr/>
      </xdr:nvCxnSpPr>
      <xdr:spPr>
        <a:xfrm>
          <a:off x="15671800" y="6450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106426</xdr:rowOff>
    </xdr:to>
    <xdr:cxnSp macro="">
      <xdr:nvCxnSpPr>
        <xdr:cNvPr id="303" name="直線コネクタ 302"/>
        <xdr:cNvCxnSpPr/>
      </xdr:nvCxnSpPr>
      <xdr:spPr>
        <a:xfrm>
          <a:off x="14782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42418</xdr:rowOff>
    </xdr:to>
    <xdr:cxnSp macro="">
      <xdr:nvCxnSpPr>
        <xdr:cNvPr id="306" name="直線コネクタ 305"/>
        <xdr:cNvCxnSpPr/>
      </xdr:nvCxnSpPr>
      <xdr:spPr>
        <a:xfrm>
          <a:off x="13893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1270</xdr:rowOff>
    </xdr:to>
    <xdr:cxnSp macro="">
      <xdr:nvCxnSpPr>
        <xdr:cNvPr id="309" name="直線コネクタ 308"/>
        <xdr:cNvCxnSpPr/>
      </xdr:nvCxnSpPr>
      <xdr:spPr>
        <a:xfrm flipV="1">
          <a:off x="13004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3" name="テキスト ボックス 312"/>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19" name="楕円 318"/>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0"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1" name="楕円 320"/>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2" name="テキスト ボックス 321"/>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3" name="楕円 322"/>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4" name="テキスト ボックス 323"/>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5" name="楕円 324"/>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6" name="テキスト ボックス 325"/>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7" name="楕円 326"/>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8" name="テキスト ボックス 327"/>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％減少している。これは農道整備及び中学校建設に係る起債の償還が終了したことによるものである。償還のピークであった平成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年度以降、新規の地方債発行の抑制などを行うことにより、公債費の比率を抑えている。今後、教育施設等に対する地方債の発行があるため注視していく必要がある。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136144</xdr:rowOff>
    </xdr:to>
    <xdr:cxnSp macro="">
      <xdr:nvCxnSpPr>
        <xdr:cNvPr id="358" name="直線コネクタ 357"/>
        <xdr:cNvCxnSpPr/>
      </xdr:nvCxnSpPr>
      <xdr:spPr>
        <a:xfrm flipV="1">
          <a:off x="3987800" y="13161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136144</xdr:rowOff>
    </xdr:to>
    <xdr:cxnSp macro="">
      <xdr:nvCxnSpPr>
        <xdr:cNvPr id="361" name="直線コネクタ 360"/>
        <xdr:cNvCxnSpPr/>
      </xdr:nvCxnSpPr>
      <xdr:spPr>
        <a:xfrm>
          <a:off x="3098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117856</xdr:rowOff>
    </xdr:to>
    <xdr:cxnSp macro="">
      <xdr:nvCxnSpPr>
        <xdr:cNvPr id="364" name="直線コネクタ 363"/>
        <xdr:cNvCxnSpPr/>
      </xdr:nvCxnSpPr>
      <xdr:spPr>
        <a:xfrm>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77</xdr:row>
      <xdr:rowOff>5842</xdr:rowOff>
    </xdr:to>
    <xdr:cxnSp macro="">
      <xdr:nvCxnSpPr>
        <xdr:cNvPr id="367" name="直線コネクタ 366"/>
        <xdr:cNvCxnSpPr/>
      </xdr:nvCxnSpPr>
      <xdr:spPr>
        <a:xfrm flipV="1">
          <a:off x="1320800" y="13129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69" name="テキスト ボックス 36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71" name="テキスト ボックス 37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77" name="楕円 376"/>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78"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79" name="楕円 378"/>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0" name="テキスト ボックス 379"/>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1" name="楕円 380"/>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2" name="テキスト ボックス 381"/>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3" name="楕円 382"/>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4" name="テキスト ボックス 383"/>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5" name="楕円 384"/>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6" name="テキスト ボックス 385"/>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年度に類似団体平均値を下回ったが、平成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年度より類似団体を上回り平成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年度の増加は物件費及び補助費等の増加が主な要因となった。業務の効率化・適正化により、引き続き健全な財政運営に努める。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73116</xdr:rowOff>
    </xdr:to>
    <xdr:cxnSp macro="">
      <xdr:nvCxnSpPr>
        <xdr:cNvPr id="421" name="直線コネクタ 420"/>
        <xdr:cNvCxnSpPr/>
      </xdr:nvCxnSpPr>
      <xdr:spPr>
        <a:xfrm>
          <a:off x="15671800" y="1315720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79647</xdr:rowOff>
    </xdr:from>
    <xdr:to>
      <xdr:col>78</xdr:col>
      <xdr:colOff>69850</xdr:colOff>
      <xdr:row>76</xdr:row>
      <xdr:rowOff>127000</xdr:rowOff>
    </xdr:to>
    <xdr:cxnSp macro="">
      <xdr:nvCxnSpPr>
        <xdr:cNvPr id="424" name="直線コネクタ 423"/>
        <xdr:cNvCxnSpPr/>
      </xdr:nvCxnSpPr>
      <xdr:spPr>
        <a:xfrm>
          <a:off x="14782800" y="12938397"/>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7801</xdr:rowOff>
    </xdr:from>
    <xdr:to>
      <xdr:col>73</xdr:col>
      <xdr:colOff>180975</xdr:colOff>
      <xdr:row>75</xdr:row>
      <xdr:rowOff>79647</xdr:rowOff>
    </xdr:to>
    <xdr:cxnSp macro="">
      <xdr:nvCxnSpPr>
        <xdr:cNvPr id="427" name="直線コネクタ 426"/>
        <xdr:cNvCxnSpPr/>
      </xdr:nvCxnSpPr>
      <xdr:spPr>
        <a:xfrm>
          <a:off x="13893800" y="128665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7801</xdr:rowOff>
    </xdr:from>
    <xdr:to>
      <xdr:col>69</xdr:col>
      <xdr:colOff>92075</xdr:colOff>
      <xdr:row>75</xdr:row>
      <xdr:rowOff>131899</xdr:rowOff>
    </xdr:to>
    <xdr:cxnSp macro="">
      <xdr:nvCxnSpPr>
        <xdr:cNvPr id="430" name="直線コネクタ 429"/>
        <xdr:cNvCxnSpPr/>
      </xdr:nvCxnSpPr>
      <xdr:spPr>
        <a:xfrm flipV="1">
          <a:off x="13004800" y="1286655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167476</xdr:rowOff>
    </xdr:from>
    <xdr:ext cx="762000" cy="259045"/>
    <xdr:sp macro="" textlink="">
      <xdr:nvSpPr>
        <xdr:cNvPr id="432" name="テキスト ボックス 431"/>
        <xdr:cNvSpPr txBox="1"/>
      </xdr:nvSpPr>
      <xdr:spPr>
        <a:xfrm>
          <a:off x="13512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117764</xdr:rowOff>
    </xdr:from>
    <xdr:ext cx="762000" cy="259045"/>
    <xdr:sp macro="" textlink="">
      <xdr:nvSpPr>
        <xdr:cNvPr id="434" name="テキスト ボックス 433"/>
        <xdr:cNvSpPr txBox="1"/>
      </xdr:nvSpPr>
      <xdr:spPr>
        <a:xfrm>
          <a:off x="12623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22316</xdr:rowOff>
    </xdr:from>
    <xdr:to>
      <xdr:col>82</xdr:col>
      <xdr:colOff>158750</xdr:colOff>
      <xdr:row>77</xdr:row>
      <xdr:rowOff>123916</xdr:rowOff>
    </xdr:to>
    <xdr:sp macro="" textlink="">
      <xdr:nvSpPr>
        <xdr:cNvPr id="440" name="楕円 439"/>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165843</xdr:rowOff>
    </xdr:from>
    <xdr:ext cx="762000" cy="259045"/>
    <xdr:sp macro="" textlink="">
      <xdr:nvSpPr>
        <xdr:cNvPr id="441" name="公債費以外該当値テキスト"/>
        <xdr:cNvSpPr txBox="1"/>
      </xdr:nvSpPr>
      <xdr:spPr>
        <a:xfrm>
          <a:off x="165989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2" name="楕円 441"/>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3" name="テキスト ボックス 442"/>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28847</xdr:rowOff>
    </xdr:from>
    <xdr:to>
      <xdr:col>74</xdr:col>
      <xdr:colOff>31750</xdr:colOff>
      <xdr:row>75</xdr:row>
      <xdr:rowOff>130447</xdr:rowOff>
    </xdr:to>
    <xdr:sp macro="" textlink="">
      <xdr:nvSpPr>
        <xdr:cNvPr id="444" name="楕円 443"/>
        <xdr:cNvSpPr/>
      </xdr:nvSpPr>
      <xdr:spPr>
        <a:xfrm>
          <a:off x="14732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115225</xdr:rowOff>
    </xdr:from>
    <xdr:ext cx="762000" cy="259045"/>
    <xdr:sp macro="" textlink="">
      <xdr:nvSpPr>
        <xdr:cNvPr id="445" name="テキスト ボックス 444"/>
        <xdr:cNvSpPr txBox="1"/>
      </xdr:nvSpPr>
      <xdr:spPr>
        <a:xfrm>
          <a:off x="14401800" y="129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128451</xdr:rowOff>
    </xdr:from>
    <xdr:to>
      <xdr:col>69</xdr:col>
      <xdr:colOff>142875</xdr:colOff>
      <xdr:row>75</xdr:row>
      <xdr:rowOff>58601</xdr:rowOff>
    </xdr:to>
    <xdr:sp macro="" textlink="">
      <xdr:nvSpPr>
        <xdr:cNvPr id="446" name="楕円 445"/>
        <xdr:cNvSpPr/>
      </xdr:nvSpPr>
      <xdr:spPr>
        <a:xfrm>
          <a:off x="13843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68778</xdr:rowOff>
    </xdr:from>
    <xdr:ext cx="762000" cy="259045"/>
    <xdr:sp macro="" textlink="">
      <xdr:nvSpPr>
        <xdr:cNvPr id="447" name="テキスト ボックス 446"/>
        <xdr:cNvSpPr txBox="1"/>
      </xdr:nvSpPr>
      <xdr:spPr>
        <a:xfrm>
          <a:off x="13512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48" name="楕円 447"/>
        <xdr:cNvSpPr/>
      </xdr:nvSpPr>
      <xdr:spPr>
        <a:xfrm>
          <a:off x="12954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49" name="テキスト ボックス 448"/>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11496</xdr:rowOff>
    </xdr:from>
    <xdr:to>
      <xdr:col>29</xdr:col>
      <xdr:colOff>127000</xdr:colOff>
      <xdr:row>18</xdr:row>
      <xdr:rowOff>25355</xdr:rowOff>
    </xdr:to>
    <xdr:cxnSp macro="">
      <xdr:nvCxnSpPr>
        <xdr:cNvPr id="46" name="直線コネクタ 45"/>
        <xdr:cNvCxnSpPr/>
      </xdr:nvCxnSpPr>
      <xdr:spPr bwMode="auto">
        <a:xfrm>
          <a:off x="5003800" y="3145221"/>
          <a:ext cx="647700" cy="1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11496</xdr:rowOff>
    </xdr:from>
    <xdr:to>
      <xdr:col>26</xdr:col>
      <xdr:colOff>50800</xdr:colOff>
      <xdr:row>18</xdr:row>
      <xdr:rowOff>25446</xdr:rowOff>
    </xdr:to>
    <xdr:cxnSp macro="">
      <xdr:nvCxnSpPr>
        <xdr:cNvPr id="49" name="直線コネクタ 48"/>
        <xdr:cNvCxnSpPr/>
      </xdr:nvCxnSpPr>
      <xdr:spPr bwMode="auto">
        <a:xfrm flipV="1">
          <a:off x="4305300" y="3145221"/>
          <a:ext cx="698500" cy="1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25446</xdr:rowOff>
    </xdr:from>
    <xdr:to>
      <xdr:col>22</xdr:col>
      <xdr:colOff>114300</xdr:colOff>
      <xdr:row>18</xdr:row>
      <xdr:rowOff>43672</xdr:rowOff>
    </xdr:to>
    <xdr:cxnSp macro="">
      <xdr:nvCxnSpPr>
        <xdr:cNvPr id="52" name="直線コネクタ 51"/>
        <xdr:cNvCxnSpPr/>
      </xdr:nvCxnSpPr>
      <xdr:spPr bwMode="auto">
        <a:xfrm flipV="1">
          <a:off x="3606800" y="3159171"/>
          <a:ext cx="698500" cy="1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31859</xdr:rowOff>
    </xdr:from>
    <xdr:to>
      <xdr:col>18</xdr:col>
      <xdr:colOff>177800</xdr:colOff>
      <xdr:row>18</xdr:row>
      <xdr:rowOff>43672</xdr:rowOff>
    </xdr:to>
    <xdr:cxnSp macro="">
      <xdr:nvCxnSpPr>
        <xdr:cNvPr id="55" name="直線コネクタ 54"/>
        <xdr:cNvCxnSpPr/>
      </xdr:nvCxnSpPr>
      <xdr:spPr bwMode="auto">
        <a:xfrm>
          <a:off x="2908300" y="3165584"/>
          <a:ext cx="698500" cy="1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121860</xdr:rowOff>
    </xdr:from>
    <xdr:ext cx="762000" cy="259045"/>
    <xdr:sp macro="" textlink="">
      <xdr:nvSpPr>
        <xdr:cNvPr id="57" name="テキスト ボックス 56"/>
        <xdr:cNvSpPr txBox="1"/>
      </xdr:nvSpPr>
      <xdr:spPr>
        <a:xfrm>
          <a:off x="32258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135993</xdr:rowOff>
    </xdr:from>
    <xdr:ext cx="762000" cy="259045"/>
    <xdr:sp macro="" textlink="">
      <xdr:nvSpPr>
        <xdr:cNvPr id="59" name="テキスト ボックス 58"/>
        <xdr:cNvSpPr txBox="1"/>
      </xdr:nvSpPr>
      <xdr:spPr>
        <a:xfrm>
          <a:off x="2527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146005</xdr:rowOff>
    </xdr:from>
    <xdr:to>
      <xdr:col>29</xdr:col>
      <xdr:colOff>177800</xdr:colOff>
      <xdr:row>18</xdr:row>
      <xdr:rowOff>76155</xdr:rowOff>
    </xdr:to>
    <xdr:sp macro="" textlink="">
      <xdr:nvSpPr>
        <xdr:cNvPr id="65" name="楕円 64"/>
        <xdr:cNvSpPr/>
      </xdr:nvSpPr>
      <xdr:spPr bwMode="auto">
        <a:xfrm>
          <a:off x="5600700" y="310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118082</xdr:rowOff>
    </xdr:from>
    <xdr:ext cx="762000" cy="259045"/>
    <xdr:sp macro="" textlink="">
      <xdr:nvSpPr>
        <xdr:cNvPr id="66" name="人口1人当たり決算額の推移該当値テキスト130"/>
        <xdr:cNvSpPr txBox="1"/>
      </xdr:nvSpPr>
      <xdr:spPr>
        <a:xfrm>
          <a:off x="5740400" y="30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132146</xdr:rowOff>
    </xdr:from>
    <xdr:to>
      <xdr:col>26</xdr:col>
      <xdr:colOff>101600</xdr:colOff>
      <xdr:row>18</xdr:row>
      <xdr:rowOff>62296</xdr:rowOff>
    </xdr:to>
    <xdr:sp macro="" textlink="">
      <xdr:nvSpPr>
        <xdr:cNvPr id="67" name="楕円 66"/>
        <xdr:cNvSpPr/>
      </xdr:nvSpPr>
      <xdr:spPr bwMode="auto">
        <a:xfrm>
          <a:off x="4953000" y="309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47073</xdr:rowOff>
    </xdr:from>
    <xdr:ext cx="736600" cy="259045"/>
    <xdr:sp macro="" textlink="">
      <xdr:nvSpPr>
        <xdr:cNvPr id="68" name="テキスト ボックス 67"/>
        <xdr:cNvSpPr txBox="1"/>
      </xdr:nvSpPr>
      <xdr:spPr>
        <a:xfrm>
          <a:off x="4622800" y="318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146096</xdr:rowOff>
    </xdr:from>
    <xdr:to>
      <xdr:col>22</xdr:col>
      <xdr:colOff>165100</xdr:colOff>
      <xdr:row>18</xdr:row>
      <xdr:rowOff>76246</xdr:rowOff>
    </xdr:to>
    <xdr:sp macro="" textlink="">
      <xdr:nvSpPr>
        <xdr:cNvPr id="69" name="楕円 68"/>
        <xdr:cNvSpPr/>
      </xdr:nvSpPr>
      <xdr:spPr bwMode="auto">
        <a:xfrm>
          <a:off x="4254500" y="310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61024</xdr:rowOff>
    </xdr:from>
    <xdr:ext cx="762000" cy="259045"/>
    <xdr:sp macro="" textlink="">
      <xdr:nvSpPr>
        <xdr:cNvPr id="70" name="テキスト ボックス 69"/>
        <xdr:cNvSpPr txBox="1"/>
      </xdr:nvSpPr>
      <xdr:spPr>
        <a:xfrm>
          <a:off x="3924300" y="31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164322</xdr:rowOff>
    </xdr:from>
    <xdr:to>
      <xdr:col>19</xdr:col>
      <xdr:colOff>38100</xdr:colOff>
      <xdr:row>18</xdr:row>
      <xdr:rowOff>94472</xdr:rowOff>
    </xdr:to>
    <xdr:sp macro="" textlink="">
      <xdr:nvSpPr>
        <xdr:cNvPr id="71" name="楕円 70"/>
        <xdr:cNvSpPr/>
      </xdr:nvSpPr>
      <xdr:spPr bwMode="auto">
        <a:xfrm>
          <a:off x="3556000" y="31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104649</xdr:rowOff>
    </xdr:from>
    <xdr:ext cx="762000" cy="259045"/>
    <xdr:sp macro="" textlink="">
      <xdr:nvSpPr>
        <xdr:cNvPr id="72" name="テキスト ボックス 71"/>
        <xdr:cNvSpPr txBox="1"/>
      </xdr:nvSpPr>
      <xdr:spPr>
        <a:xfrm>
          <a:off x="3225800" y="28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152509</xdr:rowOff>
    </xdr:from>
    <xdr:to>
      <xdr:col>15</xdr:col>
      <xdr:colOff>101600</xdr:colOff>
      <xdr:row>18</xdr:row>
      <xdr:rowOff>82659</xdr:rowOff>
    </xdr:to>
    <xdr:sp macro="" textlink="">
      <xdr:nvSpPr>
        <xdr:cNvPr id="73" name="楕円 72"/>
        <xdr:cNvSpPr/>
      </xdr:nvSpPr>
      <xdr:spPr bwMode="auto">
        <a:xfrm>
          <a:off x="2857500" y="31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92836</xdr:rowOff>
    </xdr:from>
    <xdr:ext cx="762000" cy="259045"/>
    <xdr:sp macro="" textlink="">
      <xdr:nvSpPr>
        <xdr:cNvPr id="74" name="テキスト ボックス 73"/>
        <xdr:cNvSpPr txBox="1"/>
      </xdr:nvSpPr>
      <xdr:spPr>
        <a:xfrm>
          <a:off x="2527300" y="28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342287</xdr:rowOff>
    </xdr:from>
    <xdr:to>
      <xdr:col>29</xdr:col>
      <xdr:colOff>127000</xdr:colOff>
      <xdr:row>35</xdr:row>
      <xdr:rowOff>16553</xdr:rowOff>
    </xdr:to>
    <xdr:cxnSp macro="">
      <xdr:nvCxnSpPr>
        <xdr:cNvPr id="108" name="直線コネクタ 107"/>
        <xdr:cNvCxnSpPr/>
      </xdr:nvCxnSpPr>
      <xdr:spPr bwMode="auto">
        <a:xfrm flipV="1">
          <a:off x="5003800" y="6609737"/>
          <a:ext cx="647700" cy="1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14670</xdr:rowOff>
    </xdr:from>
    <xdr:to>
      <xdr:col>26</xdr:col>
      <xdr:colOff>50800</xdr:colOff>
      <xdr:row>35</xdr:row>
      <xdr:rowOff>16553</xdr:rowOff>
    </xdr:to>
    <xdr:cxnSp macro="">
      <xdr:nvCxnSpPr>
        <xdr:cNvPr id="111" name="直線コネクタ 110"/>
        <xdr:cNvCxnSpPr/>
      </xdr:nvCxnSpPr>
      <xdr:spPr bwMode="auto">
        <a:xfrm>
          <a:off x="4305300" y="6625020"/>
          <a:ext cx="698500" cy="1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14670</xdr:rowOff>
    </xdr:from>
    <xdr:to>
      <xdr:col>22</xdr:col>
      <xdr:colOff>114300</xdr:colOff>
      <xdr:row>35</xdr:row>
      <xdr:rowOff>41928</xdr:rowOff>
    </xdr:to>
    <xdr:cxnSp macro="">
      <xdr:nvCxnSpPr>
        <xdr:cNvPr id="114" name="直線コネクタ 113"/>
        <xdr:cNvCxnSpPr/>
      </xdr:nvCxnSpPr>
      <xdr:spPr bwMode="auto">
        <a:xfrm flipV="1">
          <a:off x="3606800" y="6625020"/>
          <a:ext cx="698500" cy="2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300638</xdr:rowOff>
    </xdr:from>
    <xdr:to>
      <xdr:col>18</xdr:col>
      <xdr:colOff>177800</xdr:colOff>
      <xdr:row>35</xdr:row>
      <xdr:rowOff>41928</xdr:rowOff>
    </xdr:to>
    <xdr:cxnSp macro="">
      <xdr:nvCxnSpPr>
        <xdr:cNvPr id="117" name="直線コネクタ 116"/>
        <xdr:cNvCxnSpPr/>
      </xdr:nvCxnSpPr>
      <xdr:spPr bwMode="auto">
        <a:xfrm>
          <a:off x="2908300" y="6568088"/>
          <a:ext cx="698500" cy="8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12227</xdr:rowOff>
    </xdr:from>
    <xdr:ext cx="762000" cy="259045"/>
    <xdr:sp macro="" textlink="">
      <xdr:nvSpPr>
        <xdr:cNvPr id="119" name="テキスト ボックス 118"/>
        <xdr:cNvSpPr txBox="1"/>
      </xdr:nvSpPr>
      <xdr:spPr>
        <a:xfrm>
          <a:off x="32258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311312</xdr:rowOff>
    </xdr:from>
    <xdr:ext cx="762000" cy="259045"/>
    <xdr:sp macro="" textlink="">
      <xdr:nvSpPr>
        <xdr:cNvPr id="121" name="テキスト ボックス 120"/>
        <xdr:cNvSpPr txBox="1"/>
      </xdr:nvSpPr>
      <xdr:spPr>
        <a:xfrm>
          <a:off x="2527300" y="62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291487</xdr:rowOff>
    </xdr:from>
    <xdr:to>
      <xdr:col>29</xdr:col>
      <xdr:colOff>177800</xdr:colOff>
      <xdr:row>35</xdr:row>
      <xdr:rowOff>50187</xdr:rowOff>
    </xdr:to>
    <xdr:sp macro="" textlink="">
      <xdr:nvSpPr>
        <xdr:cNvPr id="127" name="楕円 126"/>
        <xdr:cNvSpPr/>
      </xdr:nvSpPr>
      <xdr:spPr bwMode="auto">
        <a:xfrm>
          <a:off x="5600700" y="655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263564</xdr:rowOff>
    </xdr:from>
    <xdr:ext cx="762000" cy="259045"/>
    <xdr:sp macro="" textlink="">
      <xdr:nvSpPr>
        <xdr:cNvPr id="128" name="人口1人当たり決算額の推移該当値テキスト445"/>
        <xdr:cNvSpPr txBox="1"/>
      </xdr:nvSpPr>
      <xdr:spPr>
        <a:xfrm>
          <a:off x="5740400" y="653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308653</xdr:rowOff>
    </xdr:from>
    <xdr:to>
      <xdr:col>26</xdr:col>
      <xdr:colOff>101600</xdr:colOff>
      <xdr:row>35</xdr:row>
      <xdr:rowOff>67353</xdr:rowOff>
    </xdr:to>
    <xdr:sp macro="" textlink="">
      <xdr:nvSpPr>
        <xdr:cNvPr id="129" name="楕円 128"/>
        <xdr:cNvSpPr/>
      </xdr:nvSpPr>
      <xdr:spPr bwMode="auto">
        <a:xfrm>
          <a:off x="4953000" y="657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52130</xdr:rowOff>
    </xdr:from>
    <xdr:ext cx="736600" cy="259045"/>
    <xdr:sp macro="" textlink="">
      <xdr:nvSpPr>
        <xdr:cNvPr id="130" name="テキスト ボックス 129"/>
        <xdr:cNvSpPr txBox="1"/>
      </xdr:nvSpPr>
      <xdr:spPr>
        <a:xfrm>
          <a:off x="4622800" y="666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306770</xdr:rowOff>
    </xdr:from>
    <xdr:to>
      <xdr:col>22</xdr:col>
      <xdr:colOff>165100</xdr:colOff>
      <xdr:row>35</xdr:row>
      <xdr:rowOff>65470</xdr:rowOff>
    </xdr:to>
    <xdr:sp macro="" textlink="">
      <xdr:nvSpPr>
        <xdr:cNvPr id="131" name="楕円 130"/>
        <xdr:cNvSpPr/>
      </xdr:nvSpPr>
      <xdr:spPr bwMode="auto">
        <a:xfrm>
          <a:off x="4254500" y="657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50247</xdr:rowOff>
    </xdr:from>
    <xdr:ext cx="762000" cy="259045"/>
    <xdr:sp macro="" textlink="">
      <xdr:nvSpPr>
        <xdr:cNvPr id="132" name="テキスト ボックス 131"/>
        <xdr:cNvSpPr txBox="1"/>
      </xdr:nvSpPr>
      <xdr:spPr>
        <a:xfrm>
          <a:off x="3924300" y="66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334028</xdr:rowOff>
    </xdr:from>
    <xdr:to>
      <xdr:col>19</xdr:col>
      <xdr:colOff>38100</xdr:colOff>
      <xdr:row>35</xdr:row>
      <xdr:rowOff>92728</xdr:rowOff>
    </xdr:to>
    <xdr:sp macro="" textlink="">
      <xdr:nvSpPr>
        <xdr:cNvPr id="133" name="楕円 132"/>
        <xdr:cNvSpPr/>
      </xdr:nvSpPr>
      <xdr:spPr bwMode="auto">
        <a:xfrm>
          <a:off x="3556000" y="660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77505</xdr:rowOff>
    </xdr:from>
    <xdr:ext cx="762000" cy="259045"/>
    <xdr:sp macro="" textlink="">
      <xdr:nvSpPr>
        <xdr:cNvPr id="134" name="テキスト ボックス 133"/>
        <xdr:cNvSpPr txBox="1"/>
      </xdr:nvSpPr>
      <xdr:spPr>
        <a:xfrm>
          <a:off x="3225800" y="668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249838</xdr:rowOff>
    </xdr:from>
    <xdr:to>
      <xdr:col>15</xdr:col>
      <xdr:colOff>101600</xdr:colOff>
      <xdr:row>35</xdr:row>
      <xdr:rowOff>8538</xdr:rowOff>
    </xdr:to>
    <xdr:sp macro="" textlink="">
      <xdr:nvSpPr>
        <xdr:cNvPr id="135" name="楕円 134"/>
        <xdr:cNvSpPr/>
      </xdr:nvSpPr>
      <xdr:spPr bwMode="auto">
        <a:xfrm>
          <a:off x="2857500" y="651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336215</xdr:rowOff>
    </xdr:from>
    <xdr:ext cx="762000" cy="259045"/>
    <xdr:sp macro="" textlink="">
      <xdr:nvSpPr>
        <xdr:cNvPr id="136" name="テキスト ボックス 135"/>
        <xdr:cNvSpPr txBox="1"/>
      </xdr:nvSpPr>
      <xdr:spPr>
        <a:xfrm>
          <a:off x="2527300" y="66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9,700
9,571
337.58
8,404,743
7,889,533
294,967
4,349,012
5,455,786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107117</xdr:rowOff>
    </xdr:from>
    <xdr:to>
      <xdr:col>24</xdr:col>
      <xdr:colOff>63500</xdr:colOff>
      <xdr:row>36</xdr:row>
      <xdr:rowOff>127348</xdr:rowOff>
    </xdr:to>
    <xdr:cxnSp macro="">
      <xdr:nvCxnSpPr>
        <xdr:cNvPr id="61" name="直線コネクタ 60"/>
        <xdr:cNvCxnSpPr/>
      </xdr:nvCxnSpPr>
      <xdr:spPr>
        <a:xfrm>
          <a:off x="3797300" y="6279317"/>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107117</xdr:rowOff>
    </xdr:from>
    <xdr:to>
      <xdr:col>19</xdr:col>
      <xdr:colOff>177800</xdr:colOff>
      <xdr:row>36</xdr:row>
      <xdr:rowOff>115225</xdr:rowOff>
    </xdr:to>
    <xdr:cxnSp macro="">
      <xdr:nvCxnSpPr>
        <xdr:cNvPr id="64" name="直線コネクタ 63"/>
        <xdr:cNvCxnSpPr/>
      </xdr:nvCxnSpPr>
      <xdr:spPr>
        <a:xfrm flipV="1">
          <a:off x="2908300" y="6279317"/>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115225</xdr:rowOff>
    </xdr:from>
    <xdr:to>
      <xdr:col>15</xdr:col>
      <xdr:colOff>50800</xdr:colOff>
      <xdr:row>36</xdr:row>
      <xdr:rowOff>137894</xdr:rowOff>
    </xdr:to>
    <xdr:cxnSp macro="">
      <xdr:nvCxnSpPr>
        <xdr:cNvPr id="67" name="直線コネクタ 66"/>
        <xdr:cNvCxnSpPr/>
      </xdr:nvCxnSpPr>
      <xdr:spPr>
        <a:xfrm flipV="1">
          <a:off x="2019300" y="6287425"/>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121366</xdr:rowOff>
    </xdr:from>
    <xdr:to>
      <xdr:col>10</xdr:col>
      <xdr:colOff>114300</xdr:colOff>
      <xdr:row>36</xdr:row>
      <xdr:rowOff>137894</xdr:rowOff>
    </xdr:to>
    <xdr:cxnSp macro="">
      <xdr:nvCxnSpPr>
        <xdr:cNvPr id="70" name="直線コネクタ 69"/>
        <xdr:cNvCxnSpPr/>
      </xdr:nvCxnSpPr>
      <xdr:spPr>
        <a:xfrm>
          <a:off x="1130300" y="6293566"/>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57406</xdr:rowOff>
    </xdr:from>
    <xdr:ext cx="534377" cy="259045"/>
    <xdr:sp macro="" textlink="">
      <xdr:nvSpPr>
        <xdr:cNvPr id="72" name="テキスト ボックス 71"/>
        <xdr:cNvSpPr txBox="1"/>
      </xdr:nvSpPr>
      <xdr:spPr>
        <a:xfrm>
          <a:off x="1752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70245</xdr:rowOff>
    </xdr:from>
    <xdr:ext cx="534377" cy="259045"/>
    <xdr:sp macro="" textlink="">
      <xdr:nvSpPr>
        <xdr:cNvPr id="74" name="テキスト ボックス 73"/>
        <xdr:cNvSpPr txBox="1"/>
      </xdr:nvSpPr>
      <xdr:spPr>
        <a:xfrm>
          <a:off x="863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76548</xdr:rowOff>
    </xdr:from>
    <xdr:to>
      <xdr:col>24</xdr:col>
      <xdr:colOff>114300</xdr:colOff>
      <xdr:row>37</xdr:row>
      <xdr:rowOff>6698</xdr:rowOff>
    </xdr:to>
    <xdr:sp macro="" textlink="">
      <xdr:nvSpPr>
        <xdr:cNvPr id="80" name="楕円 79"/>
        <xdr:cNvSpPr/>
      </xdr:nvSpPr>
      <xdr:spPr>
        <a:xfrm>
          <a:off x="4584700" y="62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54975</xdr:rowOff>
    </xdr:from>
    <xdr:ext cx="599010" cy="259045"/>
    <xdr:sp macro="" textlink="">
      <xdr:nvSpPr>
        <xdr:cNvPr id="81" name="人件費該当値テキスト"/>
        <xdr:cNvSpPr txBox="1"/>
      </xdr:nvSpPr>
      <xdr:spPr>
        <a:xfrm>
          <a:off x="4686300" y="622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56317</xdr:rowOff>
    </xdr:from>
    <xdr:to>
      <xdr:col>20</xdr:col>
      <xdr:colOff>38100</xdr:colOff>
      <xdr:row>36</xdr:row>
      <xdr:rowOff>157917</xdr:rowOff>
    </xdr:to>
    <xdr:sp macro="" textlink="">
      <xdr:nvSpPr>
        <xdr:cNvPr id="82" name="楕円 81"/>
        <xdr:cNvSpPr/>
      </xdr:nvSpPr>
      <xdr:spPr>
        <a:xfrm>
          <a:off x="3746500" y="62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149044</xdr:rowOff>
    </xdr:from>
    <xdr:ext cx="599010" cy="259045"/>
    <xdr:sp macro="" textlink="">
      <xdr:nvSpPr>
        <xdr:cNvPr id="83" name="テキスト ボックス 82"/>
        <xdr:cNvSpPr txBox="1"/>
      </xdr:nvSpPr>
      <xdr:spPr>
        <a:xfrm>
          <a:off x="3497795" y="63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64425</xdr:rowOff>
    </xdr:from>
    <xdr:to>
      <xdr:col>15</xdr:col>
      <xdr:colOff>101600</xdr:colOff>
      <xdr:row>36</xdr:row>
      <xdr:rowOff>166025</xdr:rowOff>
    </xdr:to>
    <xdr:sp macro="" textlink="">
      <xdr:nvSpPr>
        <xdr:cNvPr id="84" name="楕円 83"/>
        <xdr:cNvSpPr/>
      </xdr:nvSpPr>
      <xdr:spPr>
        <a:xfrm>
          <a:off x="2857500" y="62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157152</xdr:rowOff>
    </xdr:from>
    <xdr:ext cx="599010" cy="259045"/>
    <xdr:sp macro="" textlink="">
      <xdr:nvSpPr>
        <xdr:cNvPr id="85" name="テキスト ボックス 84"/>
        <xdr:cNvSpPr txBox="1"/>
      </xdr:nvSpPr>
      <xdr:spPr>
        <a:xfrm>
          <a:off x="2608795" y="632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87094</xdr:rowOff>
    </xdr:from>
    <xdr:to>
      <xdr:col>10</xdr:col>
      <xdr:colOff>165100</xdr:colOff>
      <xdr:row>37</xdr:row>
      <xdr:rowOff>17244</xdr:rowOff>
    </xdr:to>
    <xdr:sp macro="" textlink="">
      <xdr:nvSpPr>
        <xdr:cNvPr id="86" name="楕円 85"/>
        <xdr:cNvSpPr/>
      </xdr:nvSpPr>
      <xdr:spPr>
        <a:xfrm>
          <a:off x="1968500" y="62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33771</xdr:rowOff>
    </xdr:from>
    <xdr:ext cx="599010" cy="259045"/>
    <xdr:sp macro="" textlink="">
      <xdr:nvSpPr>
        <xdr:cNvPr id="87" name="テキスト ボックス 86"/>
        <xdr:cNvSpPr txBox="1"/>
      </xdr:nvSpPr>
      <xdr:spPr>
        <a:xfrm>
          <a:off x="1719795" y="603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70566</xdr:rowOff>
    </xdr:from>
    <xdr:to>
      <xdr:col>6</xdr:col>
      <xdr:colOff>38100</xdr:colOff>
      <xdr:row>37</xdr:row>
      <xdr:rowOff>716</xdr:rowOff>
    </xdr:to>
    <xdr:sp macro="" textlink="">
      <xdr:nvSpPr>
        <xdr:cNvPr id="88" name="楕円 87"/>
        <xdr:cNvSpPr/>
      </xdr:nvSpPr>
      <xdr:spPr>
        <a:xfrm>
          <a:off x="1079500" y="62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17243</xdr:rowOff>
    </xdr:from>
    <xdr:ext cx="599010" cy="259045"/>
    <xdr:sp macro="" textlink="">
      <xdr:nvSpPr>
        <xdr:cNvPr id="89" name="テキスト ボックス 88"/>
        <xdr:cNvSpPr txBox="1"/>
      </xdr:nvSpPr>
      <xdr:spPr>
        <a:xfrm>
          <a:off x="830795" y="601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157264</xdr:rowOff>
    </xdr:from>
    <xdr:to>
      <xdr:col>24</xdr:col>
      <xdr:colOff>63500</xdr:colOff>
      <xdr:row>57</xdr:row>
      <xdr:rowOff>6266</xdr:rowOff>
    </xdr:to>
    <xdr:cxnSp macro="">
      <xdr:nvCxnSpPr>
        <xdr:cNvPr id="118" name="直線コネクタ 117"/>
        <xdr:cNvCxnSpPr/>
      </xdr:nvCxnSpPr>
      <xdr:spPr>
        <a:xfrm flipV="1">
          <a:off x="3797300" y="9758464"/>
          <a:ext cx="838200" cy="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6266</xdr:rowOff>
    </xdr:from>
    <xdr:to>
      <xdr:col>19</xdr:col>
      <xdr:colOff>177800</xdr:colOff>
      <xdr:row>57</xdr:row>
      <xdr:rowOff>61827</xdr:rowOff>
    </xdr:to>
    <xdr:cxnSp macro="">
      <xdr:nvCxnSpPr>
        <xdr:cNvPr id="121" name="直線コネクタ 120"/>
        <xdr:cNvCxnSpPr/>
      </xdr:nvCxnSpPr>
      <xdr:spPr>
        <a:xfrm flipV="1">
          <a:off x="2908300" y="9778916"/>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61827</xdr:rowOff>
    </xdr:from>
    <xdr:to>
      <xdr:col>15</xdr:col>
      <xdr:colOff>50800</xdr:colOff>
      <xdr:row>57</xdr:row>
      <xdr:rowOff>78267</xdr:rowOff>
    </xdr:to>
    <xdr:cxnSp macro="">
      <xdr:nvCxnSpPr>
        <xdr:cNvPr id="124" name="直線コネクタ 123"/>
        <xdr:cNvCxnSpPr/>
      </xdr:nvCxnSpPr>
      <xdr:spPr>
        <a:xfrm flipV="1">
          <a:off x="2019300" y="9834477"/>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78267</xdr:rowOff>
    </xdr:from>
    <xdr:to>
      <xdr:col>10</xdr:col>
      <xdr:colOff>114300</xdr:colOff>
      <xdr:row>57</xdr:row>
      <xdr:rowOff>102975</xdr:rowOff>
    </xdr:to>
    <xdr:cxnSp macro="">
      <xdr:nvCxnSpPr>
        <xdr:cNvPr id="127" name="直線コネクタ 126"/>
        <xdr:cNvCxnSpPr/>
      </xdr:nvCxnSpPr>
      <xdr:spPr>
        <a:xfrm flipV="1">
          <a:off x="1130300" y="9850917"/>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29" name="テキスト ボックス 128"/>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1" name="テキスト ボックス 130"/>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106464</xdr:rowOff>
    </xdr:from>
    <xdr:to>
      <xdr:col>24</xdr:col>
      <xdr:colOff>114300</xdr:colOff>
      <xdr:row>57</xdr:row>
      <xdr:rowOff>36614</xdr:rowOff>
    </xdr:to>
    <xdr:sp macro="" textlink="">
      <xdr:nvSpPr>
        <xdr:cNvPr id="137" name="楕円 136"/>
        <xdr:cNvSpPr/>
      </xdr:nvSpPr>
      <xdr:spPr>
        <a:xfrm>
          <a:off x="4584700" y="97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84891</xdr:rowOff>
    </xdr:from>
    <xdr:ext cx="599010" cy="259045"/>
    <xdr:sp macro="" textlink="">
      <xdr:nvSpPr>
        <xdr:cNvPr id="138" name="物件費該当値テキスト"/>
        <xdr:cNvSpPr txBox="1"/>
      </xdr:nvSpPr>
      <xdr:spPr>
        <a:xfrm>
          <a:off x="4686300" y="96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126916</xdr:rowOff>
    </xdr:from>
    <xdr:to>
      <xdr:col>20</xdr:col>
      <xdr:colOff>38100</xdr:colOff>
      <xdr:row>57</xdr:row>
      <xdr:rowOff>57066</xdr:rowOff>
    </xdr:to>
    <xdr:sp macro="" textlink="">
      <xdr:nvSpPr>
        <xdr:cNvPr id="139" name="楕円 138"/>
        <xdr:cNvSpPr/>
      </xdr:nvSpPr>
      <xdr:spPr>
        <a:xfrm>
          <a:off x="3746500" y="97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48193</xdr:rowOff>
    </xdr:from>
    <xdr:ext cx="599010" cy="259045"/>
    <xdr:sp macro="" textlink="">
      <xdr:nvSpPr>
        <xdr:cNvPr id="140" name="テキスト ボックス 139"/>
        <xdr:cNvSpPr txBox="1"/>
      </xdr:nvSpPr>
      <xdr:spPr>
        <a:xfrm>
          <a:off x="3497795" y="98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11027</xdr:rowOff>
    </xdr:from>
    <xdr:to>
      <xdr:col>15</xdr:col>
      <xdr:colOff>101600</xdr:colOff>
      <xdr:row>57</xdr:row>
      <xdr:rowOff>112627</xdr:rowOff>
    </xdr:to>
    <xdr:sp macro="" textlink="">
      <xdr:nvSpPr>
        <xdr:cNvPr id="141" name="楕円 140"/>
        <xdr:cNvSpPr/>
      </xdr:nvSpPr>
      <xdr:spPr>
        <a:xfrm>
          <a:off x="2857500" y="97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103754</xdr:rowOff>
    </xdr:from>
    <xdr:ext cx="534377" cy="259045"/>
    <xdr:sp macro="" textlink="">
      <xdr:nvSpPr>
        <xdr:cNvPr id="142" name="テキスト ボックス 141"/>
        <xdr:cNvSpPr txBox="1"/>
      </xdr:nvSpPr>
      <xdr:spPr>
        <a:xfrm>
          <a:off x="2641111" y="987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27467</xdr:rowOff>
    </xdr:from>
    <xdr:to>
      <xdr:col>10</xdr:col>
      <xdr:colOff>165100</xdr:colOff>
      <xdr:row>57</xdr:row>
      <xdr:rowOff>129067</xdr:rowOff>
    </xdr:to>
    <xdr:sp macro="" textlink="">
      <xdr:nvSpPr>
        <xdr:cNvPr id="143" name="楕円 142"/>
        <xdr:cNvSpPr/>
      </xdr:nvSpPr>
      <xdr:spPr>
        <a:xfrm>
          <a:off x="1968500" y="980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120194</xdr:rowOff>
    </xdr:from>
    <xdr:ext cx="534377" cy="259045"/>
    <xdr:sp macro="" textlink="">
      <xdr:nvSpPr>
        <xdr:cNvPr id="144" name="テキスト ボックス 143"/>
        <xdr:cNvSpPr txBox="1"/>
      </xdr:nvSpPr>
      <xdr:spPr>
        <a:xfrm>
          <a:off x="1752111" y="9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52175</xdr:rowOff>
    </xdr:from>
    <xdr:to>
      <xdr:col>6</xdr:col>
      <xdr:colOff>38100</xdr:colOff>
      <xdr:row>57</xdr:row>
      <xdr:rowOff>153775</xdr:rowOff>
    </xdr:to>
    <xdr:sp macro="" textlink="">
      <xdr:nvSpPr>
        <xdr:cNvPr id="145" name="楕円 144"/>
        <xdr:cNvSpPr/>
      </xdr:nvSpPr>
      <xdr:spPr>
        <a:xfrm>
          <a:off x="1079500" y="98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144902</xdr:rowOff>
    </xdr:from>
    <xdr:ext cx="534377" cy="259045"/>
    <xdr:sp macro="" textlink="">
      <xdr:nvSpPr>
        <xdr:cNvPr id="146" name="テキスト ボックス 145"/>
        <xdr:cNvSpPr txBox="1"/>
      </xdr:nvSpPr>
      <xdr:spPr>
        <a:xfrm>
          <a:off x="863111" y="991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28404</xdr:rowOff>
    </xdr:from>
    <xdr:to>
      <xdr:col>24</xdr:col>
      <xdr:colOff>63500</xdr:colOff>
      <xdr:row>76</xdr:row>
      <xdr:rowOff>116449</xdr:rowOff>
    </xdr:to>
    <xdr:cxnSp macro="">
      <xdr:nvCxnSpPr>
        <xdr:cNvPr id="177" name="直線コネクタ 176"/>
        <xdr:cNvCxnSpPr/>
      </xdr:nvCxnSpPr>
      <xdr:spPr>
        <a:xfrm>
          <a:off x="3797300" y="13058604"/>
          <a:ext cx="838200" cy="8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28404</xdr:rowOff>
    </xdr:from>
    <xdr:to>
      <xdr:col>19</xdr:col>
      <xdr:colOff>177800</xdr:colOff>
      <xdr:row>77</xdr:row>
      <xdr:rowOff>4891</xdr:rowOff>
    </xdr:to>
    <xdr:cxnSp macro="">
      <xdr:nvCxnSpPr>
        <xdr:cNvPr id="180" name="直線コネクタ 179"/>
        <xdr:cNvCxnSpPr/>
      </xdr:nvCxnSpPr>
      <xdr:spPr>
        <a:xfrm flipV="1">
          <a:off x="2908300" y="13058604"/>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61029</xdr:rowOff>
    </xdr:from>
    <xdr:to>
      <xdr:col>15</xdr:col>
      <xdr:colOff>50800</xdr:colOff>
      <xdr:row>77</xdr:row>
      <xdr:rowOff>4891</xdr:rowOff>
    </xdr:to>
    <xdr:cxnSp macro="">
      <xdr:nvCxnSpPr>
        <xdr:cNvPr id="183" name="直線コネクタ 182"/>
        <xdr:cNvCxnSpPr/>
      </xdr:nvCxnSpPr>
      <xdr:spPr>
        <a:xfrm>
          <a:off x="2019300" y="13091229"/>
          <a:ext cx="889000" cy="1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61029</xdr:rowOff>
    </xdr:from>
    <xdr:to>
      <xdr:col>10</xdr:col>
      <xdr:colOff>114300</xdr:colOff>
      <xdr:row>76</xdr:row>
      <xdr:rowOff>118931</xdr:rowOff>
    </xdr:to>
    <xdr:cxnSp macro="">
      <xdr:nvCxnSpPr>
        <xdr:cNvPr id="186" name="直線コネクタ 185"/>
        <xdr:cNvCxnSpPr/>
      </xdr:nvCxnSpPr>
      <xdr:spPr>
        <a:xfrm flipV="1">
          <a:off x="1130300" y="13091229"/>
          <a:ext cx="889000" cy="5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121538</xdr:rowOff>
    </xdr:from>
    <xdr:ext cx="534377" cy="259045"/>
    <xdr:sp macro="" textlink="">
      <xdr:nvSpPr>
        <xdr:cNvPr id="188" name="テキスト ボックス 187"/>
        <xdr:cNvSpPr txBox="1"/>
      </xdr:nvSpPr>
      <xdr:spPr>
        <a:xfrm>
          <a:off x="1752111" y="133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139989</xdr:rowOff>
    </xdr:from>
    <xdr:ext cx="534377" cy="259045"/>
    <xdr:sp macro="" textlink="">
      <xdr:nvSpPr>
        <xdr:cNvPr id="190" name="テキスト ボックス 189"/>
        <xdr:cNvSpPr txBox="1"/>
      </xdr:nvSpPr>
      <xdr:spPr>
        <a:xfrm>
          <a:off x="863111" y="133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65649</xdr:rowOff>
    </xdr:from>
    <xdr:to>
      <xdr:col>24</xdr:col>
      <xdr:colOff>114300</xdr:colOff>
      <xdr:row>76</xdr:row>
      <xdr:rowOff>167249</xdr:rowOff>
    </xdr:to>
    <xdr:sp macro="" textlink="">
      <xdr:nvSpPr>
        <xdr:cNvPr id="196" name="楕円 195"/>
        <xdr:cNvSpPr/>
      </xdr:nvSpPr>
      <xdr:spPr>
        <a:xfrm>
          <a:off x="4584700" y="130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44076</xdr:rowOff>
    </xdr:from>
    <xdr:ext cx="534377" cy="259045"/>
    <xdr:sp macro="" textlink="">
      <xdr:nvSpPr>
        <xdr:cNvPr id="197" name="維持補修費該当値テキスト"/>
        <xdr:cNvSpPr txBox="1"/>
      </xdr:nvSpPr>
      <xdr:spPr>
        <a:xfrm>
          <a:off x="4686300" y="130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149054</xdr:rowOff>
    </xdr:from>
    <xdr:to>
      <xdr:col>20</xdr:col>
      <xdr:colOff>38100</xdr:colOff>
      <xdr:row>76</xdr:row>
      <xdr:rowOff>79204</xdr:rowOff>
    </xdr:to>
    <xdr:sp macro="" textlink="">
      <xdr:nvSpPr>
        <xdr:cNvPr id="198" name="楕円 197"/>
        <xdr:cNvSpPr/>
      </xdr:nvSpPr>
      <xdr:spPr>
        <a:xfrm>
          <a:off x="3746500" y="130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95731</xdr:rowOff>
    </xdr:from>
    <xdr:ext cx="534377" cy="259045"/>
    <xdr:sp macro="" textlink="">
      <xdr:nvSpPr>
        <xdr:cNvPr id="199" name="テキスト ボックス 198"/>
        <xdr:cNvSpPr txBox="1"/>
      </xdr:nvSpPr>
      <xdr:spPr>
        <a:xfrm>
          <a:off x="3530111" y="127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125541</xdr:rowOff>
    </xdr:from>
    <xdr:to>
      <xdr:col>15</xdr:col>
      <xdr:colOff>101600</xdr:colOff>
      <xdr:row>77</xdr:row>
      <xdr:rowOff>55691</xdr:rowOff>
    </xdr:to>
    <xdr:sp macro="" textlink="">
      <xdr:nvSpPr>
        <xdr:cNvPr id="200" name="楕円 199"/>
        <xdr:cNvSpPr/>
      </xdr:nvSpPr>
      <xdr:spPr>
        <a:xfrm>
          <a:off x="2857500" y="131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46818</xdr:rowOff>
    </xdr:from>
    <xdr:ext cx="534377" cy="259045"/>
    <xdr:sp macro="" textlink="">
      <xdr:nvSpPr>
        <xdr:cNvPr id="201" name="テキスト ボックス 200"/>
        <xdr:cNvSpPr txBox="1"/>
      </xdr:nvSpPr>
      <xdr:spPr>
        <a:xfrm>
          <a:off x="2641111" y="1324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10229</xdr:rowOff>
    </xdr:from>
    <xdr:to>
      <xdr:col>10</xdr:col>
      <xdr:colOff>165100</xdr:colOff>
      <xdr:row>76</xdr:row>
      <xdr:rowOff>111829</xdr:rowOff>
    </xdr:to>
    <xdr:sp macro="" textlink="">
      <xdr:nvSpPr>
        <xdr:cNvPr id="202" name="楕円 201"/>
        <xdr:cNvSpPr/>
      </xdr:nvSpPr>
      <xdr:spPr>
        <a:xfrm>
          <a:off x="1968500" y="130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128356</xdr:rowOff>
    </xdr:from>
    <xdr:ext cx="534377" cy="259045"/>
    <xdr:sp macro="" textlink="">
      <xdr:nvSpPr>
        <xdr:cNvPr id="203" name="テキスト ボックス 202"/>
        <xdr:cNvSpPr txBox="1"/>
      </xdr:nvSpPr>
      <xdr:spPr>
        <a:xfrm>
          <a:off x="1752111" y="128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68131</xdr:rowOff>
    </xdr:from>
    <xdr:to>
      <xdr:col>6</xdr:col>
      <xdr:colOff>38100</xdr:colOff>
      <xdr:row>76</xdr:row>
      <xdr:rowOff>169731</xdr:rowOff>
    </xdr:to>
    <xdr:sp macro="" textlink="">
      <xdr:nvSpPr>
        <xdr:cNvPr id="204" name="楕円 203"/>
        <xdr:cNvSpPr/>
      </xdr:nvSpPr>
      <xdr:spPr>
        <a:xfrm>
          <a:off x="1079500" y="130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14807</xdr:rowOff>
    </xdr:from>
    <xdr:ext cx="534377" cy="259045"/>
    <xdr:sp macro="" textlink="">
      <xdr:nvSpPr>
        <xdr:cNvPr id="205" name="テキスト ボックス 204"/>
        <xdr:cNvSpPr txBox="1"/>
      </xdr:nvSpPr>
      <xdr:spPr>
        <a:xfrm>
          <a:off x="863111" y="128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67742</xdr:rowOff>
    </xdr:from>
    <xdr:to>
      <xdr:col>24</xdr:col>
      <xdr:colOff>62865</xdr:colOff>
      <xdr:row>98</xdr:row>
      <xdr:rowOff>87719</xdr:rowOff>
    </xdr:to>
    <xdr:cxnSp macro="">
      <xdr:nvCxnSpPr>
        <xdr:cNvPr id="230" name="直線コネクタ 229"/>
        <xdr:cNvCxnSpPr/>
      </xdr:nvCxnSpPr>
      <xdr:spPr>
        <a:xfrm flipV="1">
          <a:off x="4633595" y="15669692"/>
          <a:ext cx="1270" cy="122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91546</xdr:rowOff>
    </xdr:from>
    <xdr:ext cx="534377" cy="259045"/>
    <xdr:sp macro="" textlink="">
      <xdr:nvSpPr>
        <xdr:cNvPr id="231" name="扶助費最小値テキスト"/>
        <xdr:cNvSpPr txBox="1"/>
      </xdr:nvSpPr>
      <xdr:spPr>
        <a:xfrm>
          <a:off x="4686300" y="168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87719</xdr:rowOff>
    </xdr:from>
    <xdr:to>
      <xdr:col>24</xdr:col>
      <xdr:colOff>152400</xdr:colOff>
      <xdr:row>98</xdr:row>
      <xdr:rowOff>87719</xdr:rowOff>
    </xdr:to>
    <xdr:cxnSp macro="">
      <xdr:nvCxnSpPr>
        <xdr:cNvPr id="232" name="直線コネクタ 231"/>
        <xdr:cNvCxnSpPr/>
      </xdr:nvCxnSpPr>
      <xdr:spPr>
        <a:xfrm>
          <a:off x="4546600" y="1688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14419</xdr:rowOff>
    </xdr:from>
    <xdr:ext cx="599010" cy="259045"/>
    <xdr:sp macro="" textlink="">
      <xdr:nvSpPr>
        <xdr:cNvPr id="233" name="扶助費最大値テキスト"/>
        <xdr:cNvSpPr txBox="1"/>
      </xdr:nvSpPr>
      <xdr:spPr>
        <a:xfrm>
          <a:off x="4686300" y="1544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67742</xdr:rowOff>
    </xdr:from>
    <xdr:to>
      <xdr:col>24</xdr:col>
      <xdr:colOff>152400</xdr:colOff>
      <xdr:row>91</xdr:row>
      <xdr:rowOff>67742</xdr:rowOff>
    </xdr:to>
    <xdr:cxnSp macro="">
      <xdr:nvCxnSpPr>
        <xdr:cNvPr id="234" name="直線コネクタ 233"/>
        <xdr:cNvCxnSpPr/>
      </xdr:nvCxnSpPr>
      <xdr:spPr>
        <a:xfrm>
          <a:off x="4546600" y="1566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23164</xdr:rowOff>
    </xdr:from>
    <xdr:to>
      <xdr:col>24</xdr:col>
      <xdr:colOff>63500</xdr:colOff>
      <xdr:row>98</xdr:row>
      <xdr:rowOff>29871</xdr:rowOff>
    </xdr:to>
    <xdr:cxnSp macro="">
      <xdr:nvCxnSpPr>
        <xdr:cNvPr id="235" name="直線コネクタ 234"/>
        <xdr:cNvCxnSpPr/>
      </xdr:nvCxnSpPr>
      <xdr:spPr>
        <a:xfrm>
          <a:off x="3797300" y="16825264"/>
          <a:ext cx="8382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161281</xdr:rowOff>
    </xdr:from>
    <xdr:ext cx="534377" cy="259045"/>
    <xdr:sp macro="" textlink="">
      <xdr:nvSpPr>
        <xdr:cNvPr id="236" name="扶助費平均値テキスト"/>
        <xdr:cNvSpPr txBox="1"/>
      </xdr:nvSpPr>
      <xdr:spPr>
        <a:xfrm>
          <a:off x="4686300" y="1627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138404</xdr:rowOff>
    </xdr:from>
    <xdr:to>
      <xdr:col>24</xdr:col>
      <xdr:colOff>114300</xdr:colOff>
      <xdr:row>96</xdr:row>
      <xdr:rowOff>68554</xdr:rowOff>
    </xdr:to>
    <xdr:sp macro="" textlink="">
      <xdr:nvSpPr>
        <xdr:cNvPr id="237" name="フローチャート: 判断 236"/>
        <xdr:cNvSpPr/>
      </xdr:nvSpPr>
      <xdr:spPr>
        <a:xfrm>
          <a:off x="45847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23164</xdr:rowOff>
    </xdr:from>
    <xdr:to>
      <xdr:col>19</xdr:col>
      <xdr:colOff>177800</xdr:colOff>
      <xdr:row>98</xdr:row>
      <xdr:rowOff>73368</xdr:rowOff>
    </xdr:to>
    <xdr:cxnSp macro="">
      <xdr:nvCxnSpPr>
        <xdr:cNvPr id="238" name="直線コネクタ 237"/>
        <xdr:cNvCxnSpPr/>
      </xdr:nvCxnSpPr>
      <xdr:spPr>
        <a:xfrm flipV="1">
          <a:off x="2908300" y="16825264"/>
          <a:ext cx="889000" cy="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139675</xdr:rowOff>
    </xdr:from>
    <xdr:to>
      <xdr:col>20</xdr:col>
      <xdr:colOff>38100</xdr:colOff>
      <xdr:row>96</xdr:row>
      <xdr:rowOff>69825</xdr:rowOff>
    </xdr:to>
    <xdr:sp macro="" textlink="">
      <xdr:nvSpPr>
        <xdr:cNvPr id="239" name="フローチャート: 判断 238"/>
        <xdr:cNvSpPr/>
      </xdr:nvSpPr>
      <xdr:spPr>
        <a:xfrm>
          <a:off x="3746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86352</xdr:rowOff>
    </xdr:from>
    <xdr:ext cx="534377" cy="259045"/>
    <xdr:sp macro="" textlink="">
      <xdr:nvSpPr>
        <xdr:cNvPr id="240" name="テキスト ボックス 239"/>
        <xdr:cNvSpPr txBox="1"/>
      </xdr:nvSpPr>
      <xdr:spPr>
        <a:xfrm>
          <a:off x="3530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73368</xdr:rowOff>
    </xdr:from>
    <xdr:to>
      <xdr:col>15</xdr:col>
      <xdr:colOff>50800</xdr:colOff>
      <xdr:row>98</xdr:row>
      <xdr:rowOff>90830</xdr:rowOff>
    </xdr:to>
    <xdr:cxnSp macro="">
      <xdr:nvCxnSpPr>
        <xdr:cNvPr id="241" name="直線コネクタ 240"/>
        <xdr:cNvCxnSpPr/>
      </xdr:nvCxnSpPr>
      <xdr:spPr>
        <a:xfrm flipV="1">
          <a:off x="2019300" y="16875468"/>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90830</xdr:rowOff>
    </xdr:from>
    <xdr:to>
      <xdr:col>10</xdr:col>
      <xdr:colOff>114300</xdr:colOff>
      <xdr:row>98</xdr:row>
      <xdr:rowOff>149340</xdr:rowOff>
    </xdr:to>
    <xdr:cxnSp macro="">
      <xdr:nvCxnSpPr>
        <xdr:cNvPr id="244" name="直線コネクタ 243"/>
        <xdr:cNvCxnSpPr/>
      </xdr:nvCxnSpPr>
      <xdr:spPr>
        <a:xfrm flipV="1">
          <a:off x="1130300" y="16892930"/>
          <a:ext cx="889000" cy="5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150521</xdr:rowOff>
    </xdr:from>
    <xdr:to>
      <xdr:col>24</xdr:col>
      <xdr:colOff>114300</xdr:colOff>
      <xdr:row>98</xdr:row>
      <xdr:rowOff>80671</xdr:rowOff>
    </xdr:to>
    <xdr:sp macro="" textlink="">
      <xdr:nvSpPr>
        <xdr:cNvPr id="254" name="楕円 253"/>
        <xdr:cNvSpPr/>
      </xdr:nvSpPr>
      <xdr:spPr>
        <a:xfrm>
          <a:off x="4584700" y="167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65448</xdr:rowOff>
    </xdr:from>
    <xdr:ext cx="534377" cy="259045"/>
    <xdr:sp macro="" textlink="">
      <xdr:nvSpPr>
        <xdr:cNvPr id="255" name="扶助費該当値テキスト"/>
        <xdr:cNvSpPr txBox="1"/>
      </xdr:nvSpPr>
      <xdr:spPr>
        <a:xfrm>
          <a:off x="4686300"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143814</xdr:rowOff>
    </xdr:from>
    <xdr:to>
      <xdr:col>20</xdr:col>
      <xdr:colOff>38100</xdr:colOff>
      <xdr:row>98</xdr:row>
      <xdr:rowOff>73964</xdr:rowOff>
    </xdr:to>
    <xdr:sp macro="" textlink="">
      <xdr:nvSpPr>
        <xdr:cNvPr id="256" name="楕円 255"/>
        <xdr:cNvSpPr/>
      </xdr:nvSpPr>
      <xdr:spPr>
        <a:xfrm>
          <a:off x="3746500" y="167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65091</xdr:rowOff>
    </xdr:from>
    <xdr:ext cx="534377" cy="259045"/>
    <xdr:sp macro="" textlink="">
      <xdr:nvSpPr>
        <xdr:cNvPr id="257" name="テキスト ボックス 256"/>
        <xdr:cNvSpPr txBox="1"/>
      </xdr:nvSpPr>
      <xdr:spPr>
        <a:xfrm>
          <a:off x="3530111" y="1686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22568</xdr:rowOff>
    </xdr:from>
    <xdr:to>
      <xdr:col>15</xdr:col>
      <xdr:colOff>101600</xdr:colOff>
      <xdr:row>98</xdr:row>
      <xdr:rowOff>124168</xdr:rowOff>
    </xdr:to>
    <xdr:sp macro="" textlink="">
      <xdr:nvSpPr>
        <xdr:cNvPr id="258" name="楕円 257"/>
        <xdr:cNvSpPr/>
      </xdr:nvSpPr>
      <xdr:spPr>
        <a:xfrm>
          <a:off x="2857500" y="168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115295</xdr:rowOff>
    </xdr:from>
    <xdr:ext cx="534377" cy="259045"/>
    <xdr:sp macro="" textlink="">
      <xdr:nvSpPr>
        <xdr:cNvPr id="259" name="テキスト ボックス 258"/>
        <xdr:cNvSpPr txBox="1"/>
      </xdr:nvSpPr>
      <xdr:spPr>
        <a:xfrm>
          <a:off x="2641111" y="169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40030</xdr:rowOff>
    </xdr:from>
    <xdr:to>
      <xdr:col>10</xdr:col>
      <xdr:colOff>165100</xdr:colOff>
      <xdr:row>98</xdr:row>
      <xdr:rowOff>141630</xdr:rowOff>
    </xdr:to>
    <xdr:sp macro="" textlink="">
      <xdr:nvSpPr>
        <xdr:cNvPr id="260" name="楕円 259"/>
        <xdr:cNvSpPr/>
      </xdr:nvSpPr>
      <xdr:spPr>
        <a:xfrm>
          <a:off x="1968500" y="1684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132757</xdr:rowOff>
    </xdr:from>
    <xdr:ext cx="534377" cy="259045"/>
    <xdr:sp macro="" textlink="">
      <xdr:nvSpPr>
        <xdr:cNvPr id="261" name="テキスト ボックス 260"/>
        <xdr:cNvSpPr txBox="1"/>
      </xdr:nvSpPr>
      <xdr:spPr>
        <a:xfrm>
          <a:off x="1752111" y="1693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98540</xdr:rowOff>
    </xdr:from>
    <xdr:to>
      <xdr:col>6</xdr:col>
      <xdr:colOff>38100</xdr:colOff>
      <xdr:row>99</xdr:row>
      <xdr:rowOff>28690</xdr:rowOff>
    </xdr:to>
    <xdr:sp macro="" textlink="">
      <xdr:nvSpPr>
        <xdr:cNvPr id="262" name="楕円 261"/>
        <xdr:cNvSpPr/>
      </xdr:nvSpPr>
      <xdr:spPr>
        <a:xfrm>
          <a:off x="1079500" y="169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19817</xdr:rowOff>
    </xdr:from>
    <xdr:ext cx="534377" cy="259045"/>
    <xdr:sp macro="" textlink="">
      <xdr:nvSpPr>
        <xdr:cNvPr id="263" name="テキスト ボックス 262"/>
        <xdr:cNvSpPr txBox="1"/>
      </xdr:nvSpPr>
      <xdr:spPr>
        <a:xfrm>
          <a:off x="863111" y="169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7" name="直線コネクタ 286"/>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88"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89" name="直線コネクタ 288"/>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0"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1" name="直線コネクタ 290"/>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168831</xdr:rowOff>
    </xdr:from>
    <xdr:to>
      <xdr:col>55</xdr:col>
      <xdr:colOff>0</xdr:colOff>
      <xdr:row>37</xdr:row>
      <xdr:rowOff>48706</xdr:rowOff>
    </xdr:to>
    <xdr:cxnSp macro="">
      <xdr:nvCxnSpPr>
        <xdr:cNvPr id="292" name="直線コネクタ 291"/>
        <xdr:cNvCxnSpPr/>
      </xdr:nvCxnSpPr>
      <xdr:spPr>
        <a:xfrm flipV="1">
          <a:off x="9639300" y="6341031"/>
          <a:ext cx="8382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3"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4" name="フローチャート: 判断 293"/>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157641</xdr:rowOff>
    </xdr:from>
    <xdr:to>
      <xdr:col>50</xdr:col>
      <xdr:colOff>114300</xdr:colOff>
      <xdr:row>37</xdr:row>
      <xdr:rowOff>48706</xdr:rowOff>
    </xdr:to>
    <xdr:cxnSp macro="">
      <xdr:nvCxnSpPr>
        <xdr:cNvPr id="295" name="直線コネクタ 294"/>
        <xdr:cNvCxnSpPr/>
      </xdr:nvCxnSpPr>
      <xdr:spPr>
        <a:xfrm>
          <a:off x="8750300" y="6329841"/>
          <a:ext cx="889000" cy="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6" name="フローチャート: 判断 295"/>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7" name="テキスト ボックス 296"/>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157641</xdr:rowOff>
    </xdr:from>
    <xdr:to>
      <xdr:col>45</xdr:col>
      <xdr:colOff>177800</xdr:colOff>
      <xdr:row>37</xdr:row>
      <xdr:rowOff>875</xdr:rowOff>
    </xdr:to>
    <xdr:cxnSp macro="">
      <xdr:nvCxnSpPr>
        <xdr:cNvPr id="298" name="直線コネクタ 297"/>
        <xdr:cNvCxnSpPr/>
      </xdr:nvCxnSpPr>
      <xdr:spPr>
        <a:xfrm flipV="1">
          <a:off x="7861300" y="6329841"/>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299" name="フローチャート: 判断 298"/>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0" name="テキスト ボックス 299"/>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875</xdr:rowOff>
    </xdr:from>
    <xdr:to>
      <xdr:col>41</xdr:col>
      <xdr:colOff>50800</xdr:colOff>
      <xdr:row>37</xdr:row>
      <xdr:rowOff>88871</xdr:rowOff>
    </xdr:to>
    <xdr:cxnSp macro="">
      <xdr:nvCxnSpPr>
        <xdr:cNvPr id="301" name="直線コネクタ 300"/>
        <xdr:cNvCxnSpPr/>
      </xdr:nvCxnSpPr>
      <xdr:spPr>
        <a:xfrm flipV="1">
          <a:off x="6972300" y="6344525"/>
          <a:ext cx="889000" cy="8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2" name="フローチャート: 判断 301"/>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50807</xdr:rowOff>
    </xdr:from>
    <xdr:ext cx="534377" cy="259045"/>
    <xdr:sp macro="" textlink="">
      <xdr:nvSpPr>
        <xdr:cNvPr id="303" name="テキスト ボックス 302"/>
        <xdr:cNvSpPr txBox="1"/>
      </xdr:nvSpPr>
      <xdr:spPr>
        <a:xfrm>
          <a:off x="7594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4" name="フローチャート: 判断 303"/>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104748</xdr:rowOff>
    </xdr:from>
    <xdr:ext cx="534377" cy="259045"/>
    <xdr:sp macro="" textlink="">
      <xdr:nvSpPr>
        <xdr:cNvPr id="305" name="テキスト ボックス 304"/>
        <xdr:cNvSpPr txBox="1"/>
      </xdr:nvSpPr>
      <xdr:spPr>
        <a:xfrm>
          <a:off x="6705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118031</xdr:rowOff>
    </xdr:from>
    <xdr:to>
      <xdr:col>55</xdr:col>
      <xdr:colOff>50800</xdr:colOff>
      <xdr:row>37</xdr:row>
      <xdr:rowOff>48181</xdr:rowOff>
    </xdr:to>
    <xdr:sp macro="" textlink="">
      <xdr:nvSpPr>
        <xdr:cNvPr id="311" name="楕円 310"/>
        <xdr:cNvSpPr/>
      </xdr:nvSpPr>
      <xdr:spPr>
        <a:xfrm>
          <a:off x="10426700" y="6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96458</xdr:rowOff>
    </xdr:from>
    <xdr:ext cx="599010" cy="259045"/>
    <xdr:sp macro="" textlink="">
      <xdr:nvSpPr>
        <xdr:cNvPr id="312" name="補助費等該当値テキスト"/>
        <xdr:cNvSpPr txBox="1"/>
      </xdr:nvSpPr>
      <xdr:spPr>
        <a:xfrm>
          <a:off x="10528300" y="626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169356</xdr:rowOff>
    </xdr:from>
    <xdr:to>
      <xdr:col>50</xdr:col>
      <xdr:colOff>165100</xdr:colOff>
      <xdr:row>37</xdr:row>
      <xdr:rowOff>99506</xdr:rowOff>
    </xdr:to>
    <xdr:sp macro="" textlink="">
      <xdr:nvSpPr>
        <xdr:cNvPr id="313" name="楕円 312"/>
        <xdr:cNvSpPr/>
      </xdr:nvSpPr>
      <xdr:spPr>
        <a:xfrm>
          <a:off x="9588500" y="63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90633</xdr:rowOff>
    </xdr:from>
    <xdr:ext cx="534377" cy="259045"/>
    <xdr:sp macro="" textlink="">
      <xdr:nvSpPr>
        <xdr:cNvPr id="314" name="テキスト ボックス 313"/>
        <xdr:cNvSpPr txBox="1"/>
      </xdr:nvSpPr>
      <xdr:spPr>
        <a:xfrm>
          <a:off x="9372111" y="64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106841</xdr:rowOff>
    </xdr:from>
    <xdr:to>
      <xdr:col>46</xdr:col>
      <xdr:colOff>38100</xdr:colOff>
      <xdr:row>37</xdr:row>
      <xdr:rowOff>36991</xdr:rowOff>
    </xdr:to>
    <xdr:sp macro="" textlink="">
      <xdr:nvSpPr>
        <xdr:cNvPr id="315" name="楕円 314"/>
        <xdr:cNvSpPr/>
      </xdr:nvSpPr>
      <xdr:spPr>
        <a:xfrm>
          <a:off x="8699500" y="62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28118</xdr:rowOff>
    </xdr:from>
    <xdr:ext cx="599010" cy="259045"/>
    <xdr:sp macro="" textlink="">
      <xdr:nvSpPr>
        <xdr:cNvPr id="316" name="テキスト ボックス 315"/>
        <xdr:cNvSpPr txBox="1"/>
      </xdr:nvSpPr>
      <xdr:spPr>
        <a:xfrm>
          <a:off x="8450795" y="63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121525</xdr:rowOff>
    </xdr:from>
    <xdr:to>
      <xdr:col>41</xdr:col>
      <xdr:colOff>101600</xdr:colOff>
      <xdr:row>37</xdr:row>
      <xdr:rowOff>51675</xdr:rowOff>
    </xdr:to>
    <xdr:sp macro="" textlink="">
      <xdr:nvSpPr>
        <xdr:cNvPr id="317" name="楕円 316"/>
        <xdr:cNvSpPr/>
      </xdr:nvSpPr>
      <xdr:spPr>
        <a:xfrm>
          <a:off x="7810500" y="6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68202</xdr:rowOff>
    </xdr:from>
    <xdr:ext cx="599010" cy="259045"/>
    <xdr:sp macro="" textlink="">
      <xdr:nvSpPr>
        <xdr:cNvPr id="318" name="テキスト ボックス 317"/>
        <xdr:cNvSpPr txBox="1"/>
      </xdr:nvSpPr>
      <xdr:spPr>
        <a:xfrm>
          <a:off x="7561795" y="606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38071</xdr:rowOff>
    </xdr:from>
    <xdr:to>
      <xdr:col>36</xdr:col>
      <xdr:colOff>165100</xdr:colOff>
      <xdr:row>37</xdr:row>
      <xdr:rowOff>139671</xdr:rowOff>
    </xdr:to>
    <xdr:sp macro="" textlink="">
      <xdr:nvSpPr>
        <xdr:cNvPr id="319" name="楕円 318"/>
        <xdr:cNvSpPr/>
      </xdr:nvSpPr>
      <xdr:spPr>
        <a:xfrm>
          <a:off x="6921500" y="63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130798</xdr:rowOff>
    </xdr:from>
    <xdr:ext cx="534377" cy="259045"/>
    <xdr:sp macro="" textlink="">
      <xdr:nvSpPr>
        <xdr:cNvPr id="320" name="テキスト ボックス 319"/>
        <xdr:cNvSpPr txBox="1"/>
      </xdr:nvSpPr>
      <xdr:spPr>
        <a:xfrm>
          <a:off x="6705111" y="64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6" name="直線コネクタ 345"/>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7"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48" name="直線コネクタ 347"/>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49"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0" name="直線コネクタ 349"/>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72303</xdr:rowOff>
    </xdr:from>
    <xdr:to>
      <xdr:col>55</xdr:col>
      <xdr:colOff>0</xdr:colOff>
      <xdr:row>58</xdr:row>
      <xdr:rowOff>162528</xdr:rowOff>
    </xdr:to>
    <xdr:cxnSp macro="">
      <xdr:nvCxnSpPr>
        <xdr:cNvPr id="351" name="直線コネクタ 350"/>
        <xdr:cNvCxnSpPr/>
      </xdr:nvCxnSpPr>
      <xdr:spPr>
        <a:xfrm flipV="1">
          <a:off x="9639300" y="10016403"/>
          <a:ext cx="838200" cy="9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2"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3" name="フローチャート: 判断 352"/>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162528</xdr:rowOff>
    </xdr:from>
    <xdr:to>
      <xdr:col>50</xdr:col>
      <xdr:colOff>114300</xdr:colOff>
      <xdr:row>58</xdr:row>
      <xdr:rowOff>171140</xdr:rowOff>
    </xdr:to>
    <xdr:cxnSp macro="">
      <xdr:nvCxnSpPr>
        <xdr:cNvPr id="354" name="直線コネクタ 353"/>
        <xdr:cNvCxnSpPr/>
      </xdr:nvCxnSpPr>
      <xdr:spPr>
        <a:xfrm flipV="1">
          <a:off x="8750300" y="10106628"/>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5" name="フローチャート: 判断 354"/>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6" name="テキスト ボックス 355"/>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94901</xdr:rowOff>
    </xdr:from>
    <xdr:to>
      <xdr:col>45</xdr:col>
      <xdr:colOff>177800</xdr:colOff>
      <xdr:row>58</xdr:row>
      <xdr:rowOff>171140</xdr:rowOff>
    </xdr:to>
    <xdr:cxnSp macro="">
      <xdr:nvCxnSpPr>
        <xdr:cNvPr id="357" name="直線コネクタ 356"/>
        <xdr:cNvCxnSpPr/>
      </xdr:nvCxnSpPr>
      <xdr:spPr>
        <a:xfrm>
          <a:off x="7861300" y="10039001"/>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58" name="フローチャート: 判断 357"/>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59" name="テキスト ボックス 358"/>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94901</xdr:rowOff>
    </xdr:from>
    <xdr:to>
      <xdr:col>41</xdr:col>
      <xdr:colOff>50800</xdr:colOff>
      <xdr:row>58</xdr:row>
      <xdr:rowOff>134283</xdr:rowOff>
    </xdr:to>
    <xdr:cxnSp macro="">
      <xdr:nvCxnSpPr>
        <xdr:cNvPr id="360" name="直線コネクタ 359"/>
        <xdr:cNvCxnSpPr/>
      </xdr:nvCxnSpPr>
      <xdr:spPr>
        <a:xfrm flipV="1">
          <a:off x="6972300" y="10039001"/>
          <a:ext cx="8890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1" name="フローチャート: 判断 360"/>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168333</xdr:rowOff>
    </xdr:from>
    <xdr:ext cx="599010" cy="259045"/>
    <xdr:sp macro="" textlink="">
      <xdr:nvSpPr>
        <xdr:cNvPr id="362" name="テキスト ボックス 361"/>
        <xdr:cNvSpPr txBox="1"/>
      </xdr:nvSpPr>
      <xdr:spPr>
        <a:xfrm>
          <a:off x="7561795" y="101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3" name="フローチャート: 判断 362"/>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17532</xdr:rowOff>
    </xdr:from>
    <xdr:ext cx="599010" cy="259045"/>
    <xdr:sp macro="" textlink="">
      <xdr:nvSpPr>
        <xdr:cNvPr id="364" name="テキスト ボックス 363"/>
        <xdr:cNvSpPr txBox="1"/>
      </xdr:nvSpPr>
      <xdr:spPr>
        <a:xfrm>
          <a:off x="6672795" y="979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21503</xdr:rowOff>
    </xdr:from>
    <xdr:to>
      <xdr:col>55</xdr:col>
      <xdr:colOff>50800</xdr:colOff>
      <xdr:row>58</xdr:row>
      <xdr:rowOff>123103</xdr:rowOff>
    </xdr:to>
    <xdr:sp macro="" textlink="">
      <xdr:nvSpPr>
        <xdr:cNvPr id="370" name="楕円 369"/>
        <xdr:cNvSpPr/>
      </xdr:nvSpPr>
      <xdr:spPr>
        <a:xfrm>
          <a:off x="10426700" y="99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171380</xdr:rowOff>
    </xdr:from>
    <xdr:ext cx="599010" cy="259045"/>
    <xdr:sp macro="" textlink="">
      <xdr:nvSpPr>
        <xdr:cNvPr id="371" name="普通建設事業費該当値テキスト"/>
        <xdr:cNvSpPr txBox="1"/>
      </xdr:nvSpPr>
      <xdr:spPr>
        <a:xfrm>
          <a:off x="10528300" y="99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111728</xdr:rowOff>
    </xdr:from>
    <xdr:to>
      <xdr:col>50</xdr:col>
      <xdr:colOff>165100</xdr:colOff>
      <xdr:row>59</xdr:row>
      <xdr:rowOff>41878</xdr:rowOff>
    </xdr:to>
    <xdr:sp macro="" textlink="">
      <xdr:nvSpPr>
        <xdr:cNvPr id="372" name="楕円 371"/>
        <xdr:cNvSpPr/>
      </xdr:nvSpPr>
      <xdr:spPr>
        <a:xfrm>
          <a:off x="9588500" y="100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33005</xdr:rowOff>
    </xdr:from>
    <xdr:ext cx="534377" cy="259045"/>
    <xdr:sp macro="" textlink="">
      <xdr:nvSpPr>
        <xdr:cNvPr id="373" name="テキスト ボックス 372"/>
        <xdr:cNvSpPr txBox="1"/>
      </xdr:nvSpPr>
      <xdr:spPr>
        <a:xfrm>
          <a:off x="9372111" y="1014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120340</xdr:rowOff>
    </xdr:from>
    <xdr:to>
      <xdr:col>46</xdr:col>
      <xdr:colOff>38100</xdr:colOff>
      <xdr:row>59</xdr:row>
      <xdr:rowOff>50490</xdr:rowOff>
    </xdr:to>
    <xdr:sp macro="" textlink="">
      <xdr:nvSpPr>
        <xdr:cNvPr id="374" name="楕円 373"/>
        <xdr:cNvSpPr/>
      </xdr:nvSpPr>
      <xdr:spPr>
        <a:xfrm>
          <a:off x="8699500" y="100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41617</xdr:rowOff>
    </xdr:from>
    <xdr:ext cx="534377" cy="259045"/>
    <xdr:sp macro="" textlink="">
      <xdr:nvSpPr>
        <xdr:cNvPr id="375" name="テキスト ボックス 374"/>
        <xdr:cNvSpPr txBox="1"/>
      </xdr:nvSpPr>
      <xdr:spPr>
        <a:xfrm>
          <a:off x="8483111" y="10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44101</xdr:rowOff>
    </xdr:from>
    <xdr:to>
      <xdr:col>41</xdr:col>
      <xdr:colOff>101600</xdr:colOff>
      <xdr:row>58</xdr:row>
      <xdr:rowOff>145701</xdr:rowOff>
    </xdr:to>
    <xdr:sp macro="" textlink="">
      <xdr:nvSpPr>
        <xdr:cNvPr id="376" name="楕円 375"/>
        <xdr:cNvSpPr/>
      </xdr:nvSpPr>
      <xdr:spPr>
        <a:xfrm>
          <a:off x="7810500" y="99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162228</xdr:rowOff>
    </xdr:from>
    <xdr:ext cx="599010" cy="259045"/>
    <xdr:sp macro="" textlink="">
      <xdr:nvSpPr>
        <xdr:cNvPr id="377" name="テキスト ボックス 376"/>
        <xdr:cNvSpPr txBox="1"/>
      </xdr:nvSpPr>
      <xdr:spPr>
        <a:xfrm>
          <a:off x="7561795" y="97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83483</xdr:rowOff>
    </xdr:from>
    <xdr:to>
      <xdr:col>36</xdr:col>
      <xdr:colOff>165100</xdr:colOff>
      <xdr:row>59</xdr:row>
      <xdr:rowOff>13633</xdr:rowOff>
    </xdr:to>
    <xdr:sp macro="" textlink="">
      <xdr:nvSpPr>
        <xdr:cNvPr id="378" name="楕円 377"/>
        <xdr:cNvSpPr/>
      </xdr:nvSpPr>
      <xdr:spPr>
        <a:xfrm>
          <a:off x="6921500" y="10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4760</xdr:rowOff>
    </xdr:from>
    <xdr:ext cx="599010" cy="259045"/>
    <xdr:sp macro="" textlink="">
      <xdr:nvSpPr>
        <xdr:cNvPr id="379" name="テキスト ボックス 378"/>
        <xdr:cNvSpPr txBox="1"/>
      </xdr:nvSpPr>
      <xdr:spPr>
        <a:xfrm>
          <a:off x="6672795" y="101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3" name="直線コネクタ 402"/>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6"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7" name="直線コネクタ 406"/>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3966</xdr:rowOff>
    </xdr:from>
    <xdr:to>
      <xdr:col>55</xdr:col>
      <xdr:colOff>0</xdr:colOff>
      <xdr:row>79</xdr:row>
      <xdr:rowOff>16176</xdr:rowOff>
    </xdr:to>
    <xdr:cxnSp macro="">
      <xdr:nvCxnSpPr>
        <xdr:cNvPr id="408" name="直線コネクタ 407"/>
        <xdr:cNvCxnSpPr/>
      </xdr:nvCxnSpPr>
      <xdr:spPr>
        <a:xfrm>
          <a:off x="9639300" y="13548516"/>
          <a:ext cx="838200" cy="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09"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0" name="フローチャート: 判断 409"/>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132527</xdr:rowOff>
    </xdr:from>
    <xdr:to>
      <xdr:col>50</xdr:col>
      <xdr:colOff>114300</xdr:colOff>
      <xdr:row>79</xdr:row>
      <xdr:rowOff>3966</xdr:rowOff>
    </xdr:to>
    <xdr:cxnSp macro="">
      <xdr:nvCxnSpPr>
        <xdr:cNvPr id="411" name="直線コネクタ 410"/>
        <xdr:cNvCxnSpPr/>
      </xdr:nvCxnSpPr>
      <xdr:spPr>
        <a:xfrm>
          <a:off x="8750300" y="13505627"/>
          <a:ext cx="889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2" name="フローチャート: 判断 411"/>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3" name="テキスト ボックス 412"/>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54949</xdr:rowOff>
    </xdr:from>
    <xdr:to>
      <xdr:col>45</xdr:col>
      <xdr:colOff>177800</xdr:colOff>
      <xdr:row>78</xdr:row>
      <xdr:rowOff>132527</xdr:rowOff>
    </xdr:to>
    <xdr:cxnSp macro="">
      <xdr:nvCxnSpPr>
        <xdr:cNvPr id="414" name="直線コネクタ 413"/>
        <xdr:cNvCxnSpPr/>
      </xdr:nvCxnSpPr>
      <xdr:spPr>
        <a:xfrm>
          <a:off x="7861300" y="13428049"/>
          <a:ext cx="889000" cy="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5" name="フローチャート: 判断 414"/>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6" name="テキスト ボックス 415"/>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7" name="フローチャート: 判断 416"/>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5346</xdr:rowOff>
    </xdr:from>
    <xdr:ext cx="534377" cy="259045"/>
    <xdr:sp macro="" textlink="">
      <xdr:nvSpPr>
        <xdr:cNvPr id="418" name="テキスト ボックス 417"/>
        <xdr:cNvSpPr txBox="1"/>
      </xdr:nvSpPr>
      <xdr:spPr>
        <a:xfrm>
          <a:off x="7594111" y="13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136826</xdr:rowOff>
    </xdr:from>
    <xdr:to>
      <xdr:col>55</xdr:col>
      <xdr:colOff>50800</xdr:colOff>
      <xdr:row>79</xdr:row>
      <xdr:rowOff>66976</xdr:rowOff>
    </xdr:to>
    <xdr:sp macro="" textlink="">
      <xdr:nvSpPr>
        <xdr:cNvPr id="424" name="楕円 423"/>
        <xdr:cNvSpPr/>
      </xdr:nvSpPr>
      <xdr:spPr>
        <a:xfrm>
          <a:off x="10426700" y="135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5"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124616</xdr:rowOff>
    </xdr:from>
    <xdr:to>
      <xdr:col>50</xdr:col>
      <xdr:colOff>165100</xdr:colOff>
      <xdr:row>79</xdr:row>
      <xdr:rowOff>54766</xdr:rowOff>
    </xdr:to>
    <xdr:sp macro="" textlink="">
      <xdr:nvSpPr>
        <xdr:cNvPr id="426" name="楕円 425"/>
        <xdr:cNvSpPr/>
      </xdr:nvSpPr>
      <xdr:spPr>
        <a:xfrm>
          <a:off x="9588500" y="134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45893</xdr:rowOff>
    </xdr:from>
    <xdr:ext cx="534377" cy="259045"/>
    <xdr:sp macro="" textlink="">
      <xdr:nvSpPr>
        <xdr:cNvPr id="427" name="テキスト ボックス 426"/>
        <xdr:cNvSpPr txBox="1"/>
      </xdr:nvSpPr>
      <xdr:spPr>
        <a:xfrm>
          <a:off x="9372111" y="135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81727</xdr:rowOff>
    </xdr:from>
    <xdr:to>
      <xdr:col>46</xdr:col>
      <xdr:colOff>38100</xdr:colOff>
      <xdr:row>79</xdr:row>
      <xdr:rowOff>11877</xdr:rowOff>
    </xdr:to>
    <xdr:sp macro="" textlink="">
      <xdr:nvSpPr>
        <xdr:cNvPr id="428" name="楕円 427"/>
        <xdr:cNvSpPr/>
      </xdr:nvSpPr>
      <xdr:spPr>
        <a:xfrm>
          <a:off x="8699500" y="134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3004</xdr:rowOff>
    </xdr:from>
    <xdr:ext cx="534377" cy="259045"/>
    <xdr:sp macro="" textlink="">
      <xdr:nvSpPr>
        <xdr:cNvPr id="429" name="テキスト ボックス 428"/>
        <xdr:cNvSpPr txBox="1"/>
      </xdr:nvSpPr>
      <xdr:spPr>
        <a:xfrm>
          <a:off x="8483111" y="135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4149</xdr:rowOff>
    </xdr:from>
    <xdr:to>
      <xdr:col>41</xdr:col>
      <xdr:colOff>101600</xdr:colOff>
      <xdr:row>78</xdr:row>
      <xdr:rowOff>105749</xdr:rowOff>
    </xdr:to>
    <xdr:sp macro="" textlink="">
      <xdr:nvSpPr>
        <xdr:cNvPr id="430" name="楕円 429"/>
        <xdr:cNvSpPr/>
      </xdr:nvSpPr>
      <xdr:spPr>
        <a:xfrm>
          <a:off x="7810500" y="133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122276</xdr:rowOff>
    </xdr:from>
    <xdr:ext cx="599010" cy="259045"/>
    <xdr:sp macro="" textlink="">
      <xdr:nvSpPr>
        <xdr:cNvPr id="431" name="テキスト ボックス 430"/>
        <xdr:cNvSpPr txBox="1"/>
      </xdr:nvSpPr>
      <xdr:spPr>
        <a:xfrm>
          <a:off x="7561795" y="1315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7" name="直線コネクタ 456"/>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58"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59" name="直線コネクタ 458"/>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0"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1" name="直線コネクタ 460"/>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157107</xdr:rowOff>
    </xdr:from>
    <xdr:to>
      <xdr:col>55</xdr:col>
      <xdr:colOff>0</xdr:colOff>
      <xdr:row>98</xdr:row>
      <xdr:rowOff>94052</xdr:rowOff>
    </xdr:to>
    <xdr:cxnSp macro="">
      <xdr:nvCxnSpPr>
        <xdr:cNvPr id="462" name="直線コネクタ 461"/>
        <xdr:cNvCxnSpPr/>
      </xdr:nvCxnSpPr>
      <xdr:spPr>
        <a:xfrm flipV="1">
          <a:off x="9639300" y="16616307"/>
          <a:ext cx="838200" cy="2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3"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4" name="フローチャート: 判断 463"/>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94052</xdr:rowOff>
    </xdr:from>
    <xdr:to>
      <xdr:col>50</xdr:col>
      <xdr:colOff>114300</xdr:colOff>
      <xdr:row>99</xdr:row>
      <xdr:rowOff>50040</xdr:rowOff>
    </xdr:to>
    <xdr:cxnSp macro="">
      <xdr:nvCxnSpPr>
        <xdr:cNvPr id="465" name="直線コネクタ 464"/>
        <xdr:cNvCxnSpPr/>
      </xdr:nvCxnSpPr>
      <xdr:spPr>
        <a:xfrm flipV="1">
          <a:off x="8750300" y="16896152"/>
          <a:ext cx="889000" cy="1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6" name="フローチャート: 判断 465"/>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7" name="テキスト ボックス 466"/>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14191</xdr:rowOff>
    </xdr:from>
    <xdr:to>
      <xdr:col>45</xdr:col>
      <xdr:colOff>177800</xdr:colOff>
      <xdr:row>99</xdr:row>
      <xdr:rowOff>50040</xdr:rowOff>
    </xdr:to>
    <xdr:cxnSp macro="">
      <xdr:nvCxnSpPr>
        <xdr:cNvPr id="468" name="直線コネクタ 467"/>
        <xdr:cNvCxnSpPr/>
      </xdr:nvCxnSpPr>
      <xdr:spPr>
        <a:xfrm>
          <a:off x="7861300" y="16987741"/>
          <a:ext cx="889000" cy="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69" name="フローチャート: 判断 468"/>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0" name="テキスト ボックス 469"/>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1" name="フローチャート: 判断 470"/>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11444</xdr:rowOff>
    </xdr:from>
    <xdr:ext cx="534377" cy="259045"/>
    <xdr:sp macro="" textlink="">
      <xdr:nvSpPr>
        <xdr:cNvPr id="472" name="テキスト ボックス 471"/>
        <xdr:cNvSpPr txBox="1"/>
      </xdr:nvSpPr>
      <xdr:spPr>
        <a:xfrm>
          <a:off x="7594111" y="166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106307</xdr:rowOff>
    </xdr:from>
    <xdr:to>
      <xdr:col>55</xdr:col>
      <xdr:colOff>50800</xdr:colOff>
      <xdr:row>97</xdr:row>
      <xdr:rowOff>36457</xdr:rowOff>
    </xdr:to>
    <xdr:sp macro="" textlink="">
      <xdr:nvSpPr>
        <xdr:cNvPr id="478" name="楕円 477"/>
        <xdr:cNvSpPr/>
      </xdr:nvSpPr>
      <xdr:spPr>
        <a:xfrm>
          <a:off x="10426700" y="16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129184</xdr:rowOff>
    </xdr:from>
    <xdr:ext cx="599010" cy="259045"/>
    <xdr:sp macro="" textlink="">
      <xdr:nvSpPr>
        <xdr:cNvPr id="479" name="普通建設事業費 （ うち更新整備　）該当値テキスト"/>
        <xdr:cNvSpPr txBox="1"/>
      </xdr:nvSpPr>
      <xdr:spPr>
        <a:xfrm>
          <a:off x="10528300" y="1641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43252</xdr:rowOff>
    </xdr:from>
    <xdr:to>
      <xdr:col>50</xdr:col>
      <xdr:colOff>165100</xdr:colOff>
      <xdr:row>98</xdr:row>
      <xdr:rowOff>144852</xdr:rowOff>
    </xdr:to>
    <xdr:sp macro="" textlink="">
      <xdr:nvSpPr>
        <xdr:cNvPr id="480" name="楕円 479"/>
        <xdr:cNvSpPr/>
      </xdr:nvSpPr>
      <xdr:spPr>
        <a:xfrm>
          <a:off x="9588500" y="168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135979</xdr:rowOff>
    </xdr:from>
    <xdr:ext cx="534377" cy="259045"/>
    <xdr:sp macro="" textlink="">
      <xdr:nvSpPr>
        <xdr:cNvPr id="481" name="テキスト ボックス 480"/>
        <xdr:cNvSpPr txBox="1"/>
      </xdr:nvSpPr>
      <xdr:spPr>
        <a:xfrm>
          <a:off x="9372111" y="169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170690</xdr:rowOff>
    </xdr:from>
    <xdr:to>
      <xdr:col>46</xdr:col>
      <xdr:colOff>38100</xdr:colOff>
      <xdr:row>99</xdr:row>
      <xdr:rowOff>100840</xdr:rowOff>
    </xdr:to>
    <xdr:sp macro="" textlink="">
      <xdr:nvSpPr>
        <xdr:cNvPr id="482" name="楕円 481"/>
        <xdr:cNvSpPr/>
      </xdr:nvSpPr>
      <xdr:spPr>
        <a:xfrm>
          <a:off x="8699500" y="169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91967</xdr:rowOff>
    </xdr:from>
    <xdr:ext cx="534377" cy="259045"/>
    <xdr:sp macro="" textlink="">
      <xdr:nvSpPr>
        <xdr:cNvPr id="483" name="テキスト ボックス 482"/>
        <xdr:cNvSpPr txBox="1"/>
      </xdr:nvSpPr>
      <xdr:spPr>
        <a:xfrm>
          <a:off x="8483111" y="170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134841</xdr:rowOff>
    </xdr:from>
    <xdr:to>
      <xdr:col>41</xdr:col>
      <xdr:colOff>101600</xdr:colOff>
      <xdr:row>99</xdr:row>
      <xdr:rowOff>64991</xdr:rowOff>
    </xdr:to>
    <xdr:sp macro="" textlink="">
      <xdr:nvSpPr>
        <xdr:cNvPr id="484" name="楕円 483"/>
        <xdr:cNvSpPr/>
      </xdr:nvSpPr>
      <xdr:spPr>
        <a:xfrm>
          <a:off x="7810500" y="169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56118</xdr:rowOff>
    </xdr:from>
    <xdr:ext cx="534377" cy="259045"/>
    <xdr:sp macro="" textlink="">
      <xdr:nvSpPr>
        <xdr:cNvPr id="485" name="テキスト ボックス 484"/>
        <xdr:cNvSpPr txBox="1"/>
      </xdr:nvSpPr>
      <xdr:spPr>
        <a:xfrm>
          <a:off x="7594111" y="170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7" name="直線コネクタ 506"/>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08"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0"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1" name="直線コネクタ 510"/>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125440</xdr:rowOff>
    </xdr:from>
    <xdr:to>
      <xdr:col>85</xdr:col>
      <xdr:colOff>127000</xdr:colOff>
      <xdr:row>38</xdr:row>
      <xdr:rowOff>139700</xdr:rowOff>
    </xdr:to>
    <xdr:cxnSp macro="">
      <xdr:nvCxnSpPr>
        <xdr:cNvPr id="512" name="直線コネクタ 511"/>
        <xdr:cNvCxnSpPr/>
      </xdr:nvCxnSpPr>
      <xdr:spPr>
        <a:xfrm flipV="1">
          <a:off x="15481300" y="6640540"/>
          <a:ext cx="8382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3"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4" name="フローチャート: 判断 513"/>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6" name="フローチャート: 判断 515"/>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7" name="テキスト ボックス 516"/>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123099</xdr:rowOff>
    </xdr:from>
    <xdr:to>
      <xdr:col>76</xdr:col>
      <xdr:colOff>114300</xdr:colOff>
      <xdr:row>38</xdr:row>
      <xdr:rowOff>139700</xdr:rowOff>
    </xdr:to>
    <xdr:cxnSp macro="">
      <xdr:nvCxnSpPr>
        <xdr:cNvPr id="518" name="直線コネクタ 517"/>
        <xdr:cNvCxnSpPr/>
      </xdr:nvCxnSpPr>
      <xdr:spPr>
        <a:xfrm>
          <a:off x="13703300" y="6638199"/>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19" name="フローチャート: 判断 518"/>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0" name="テキスト ボックス 519"/>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122713</xdr:rowOff>
    </xdr:from>
    <xdr:to>
      <xdr:col>71</xdr:col>
      <xdr:colOff>177800</xdr:colOff>
      <xdr:row>38</xdr:row>
      <xdr:rowOff>123099</xdr:rowOff>
    </xdr:to>
    <xdr:cxnSp macro="">
      <xdr:nvCxnSpPr>
        <xdr:cNvPr id="521" name="直線コネクタ 520"/>
        <xdr:cNvCxnSpPr/>
      </xdr:nvCxnSpPr>
      <xdr:spPr>
        <a:xfrm>
          <a:off x="12814300" y="6637813"/>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2" name="フローチャート: 判断 521"/>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xdr:rowOff>
    </xdr:from>
    <xdr:ext cx="534377" cy="259045"/>
    <xdr:sp macro="" textlink="">
      <xdr:nvSpPr>
        <xdr:cNvPr id="523" name="テキスト ボックス 522"/>
        <xdr:cNvSpPr txBox="1"/>
      </xdr:nvSpPr>
      <xdr:spPr>
        <a:xfrm>
          <a:off x="13436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4" name="フローチャート: 判断 523"/>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3788</xdr:rowOff>
    </xdr:from>
    <xdr:ext cx="534377" cy="259045"/>
    <xdr:sp macro="" textlink="">
      <xdr:nvSpPr>
        <xdr:cNvPr id="525" name="テキスト ボックス 524"/>
        <xdr:cNvSpPr txBox="1"/>
      </xdr:nvSpPr>
      <xdr:spPr>
        <a:xfrm>
          <a:off x="12547111" y="6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74640</xdr:rowOff>
    </xdr:from>
    <xdr:to>
      <xdr:col>85</xdr:col>
      <xdr:colOff>177800</xdr:colOff>
      <xdr:row>39</xdr:row>
      <xdr:rowOff>4790</xdr:rowOff>
    </xdr:to>
    <xdr:sp macro="" textlink="">
      <xdr:nvSpPr>
        <xdr:cNvPr id="531" name="楕円 530"/>
        <xdr:cNvSpPr/>
      </xdr:nvSpPr>
      <xdr:spPr>
        <a:xfrm>
          <a:off x="16268700" y="6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2"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72299</xdr:rowOff>
    </xdr:from>
    <xdr:to>
      <xdr:col>72</xdr:col>
      <xdr:colOff>38100</xdr:colOff>
      <xdr:row>39</xdr:row>
      <xdr:rowOff>2449</xdr:rowOff>
    </xdr:to>
    <xdr:sp macro="" textlink="">
      <xdr:nvSpPr>
        <xdr:cNvPr id="537" name="楕円 536"/>
        <xdr:cNvSpPr/>
      </xdr:nvSpPr>
      <xdr:spPr>
        <a:xfrm>
          <a:off x="13652500" y="65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165026</xdr:rowOff>
    </xdr:from>
    <xdr:ext cx="469744" cy="259045"/>
    <xdr:sp macro="" textlink="">
      <xdr:nvSpPr>
        <xdr:cNvPr id="538" name="テキスト ボックス 537"/>
        <xdr:cNvSpPr txBox="1"/>
      </xdr:nvSpPr>
      <xdr:spPr>
        <a:xfrm>
          <a:off x="13468428" y="668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71913</xdr:rowOff>
    </xdr:from>
    <xdr:to>
      <xdr:col>67</xdr:col>
      <xdr:colOff>101600</xdr:colOff>
      <xdr:row>39</xdr:row>
      <xdr:rowOff>2063</xdr:rowOff>
    </xdr:to>
    <xdr:sp macro="" textlink="">
      <xdr:nvSpPr>
        <xdr:cNvPr id="539" name="楕円 538"/>
        <xdr:cNvSpPr/>
      </xdr:nvSpPr>
      <xdr:spPr>
        <a:xfrm>
          <a:off x="12763500" y="65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164640</xdr:rowOff>
    </xdr:from>
    <xdr:ext cx="469744" cy="259045"/>
    <xdr:sp macro="" textlink="">
      <xdr:nvSpPr>
        <xdr:cNvPr id="540" name="テキスト ボックス 539"/>
        <xdr:cNvSpPr txBox="1"/>
      </xdr:nvSpPr>
      <xdr:spPr>
        <a:xfrm>
          <a:off x="12579428" y="66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1" name="直線コネクタ 55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2" name="テキスト ボックス 55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4" name="テキスト ボックス 553"/>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5" name="直線コネクタ 55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6" name="テキスト ボックス 555"/>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0" name="直線コネクタ 559"/>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1"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3"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4" name="直線コネクタ 563"/>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5" name="直線コネクタ 56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6"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7" name="フローチャート: 判断 566"/>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8" name="直線コネクタ 56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69" name="フローチャート: 判断 568"/>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0" name="テキスト ボックス 569"/>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1" name="直線コネクタ 57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2" name="フローチャート: 判断 571"/>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3" name="テキスト ボックス 572"/>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4" name="直線コネクタ 57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5" name="フローチャート: 判断 574"/>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6" name="テキスト ボックス 57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7" name="フローチャート: 判断 576"/>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78" name="テキスト ボックス 57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4" name="楕円 58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5"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6" name="楕円 58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7" name="テキスト ボックス 586"/>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8" name="楕円 58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9" name="テキスト ボックス 588"/>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0" name="楕円 58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1" name="テキスト ボックス 590"/>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2" name="楕円 59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3" name="テキスト ボックス 592"/>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5" name="直線コネクタ 614"/>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6"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7" name="直線コネクタ 616"/>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18"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19" name="直線コネクタ 618"/>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35057</xdr:rowOff>
    </xdr:from>
    <xdr:to>
      <xdr:col>85</xdr:col>
      <xdr:colOff>127000</xdr:colOff>
      <xdr:row>77</xdr:row>
      <xdr:rowOff>40447</xdr:rowOff>
    </xdr:to>
    <xdr:cxnSp macro="">
      <xdr:nvCxnSpPr>
        <xdr:cNvPr id="620" name="直線コネクタ 619"/>
        <xdr:cNvCxnSpPr/>
      </xdr:nvCxnSpPr>
      <xdr:spPr>
        <a:xfrm>
          <a:off x="15481300" y="13236707"/>
          <a:ext cx="8382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1"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2" name="フローチャート: 判断 621"/>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35057</xdr:rowOff>
    </xdr:from>
    <xdr:to>
      <xdr:col>81</xdr:col>
      <xdr:colOff>50800</xdr:colOff>
      <xdr:row>77</xdr:row>
      <xdr:rowOff>39239</xdr:rowOff>
    </xdr:to>
    <xdr:cxnSp macro="">
      <xdr:nvCxnSpPr>
        <xdr:cNvPr id="623" name="直線コネクタ 622"/>
        <xdr:cNvCxnSpPr/>
      </xdr:nvCxnSpPr>
      <xdr:spPr>
        <a:xfrm flipV="1">
          <a:off x="14592300" y="1323670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4" name="フローチャート: 判断 623"/>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5" name="テキスト ボックス 624"/>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39239</xdr:rowOff>
    </xdr:from>
    <xdr:to>
      <xdr:col>76</xdr:col>
      <xdr:colOff>114300</xdr:colOff>
      <xdr:row>77</xdr:row>
      <xdr:rowOff>48662</xdr:rowOff>
    </xdr:to>
    <xdr:cxnSp macro="">
      <xdr:nvCxnSpPr>
        <xdr:cNvPr id="626" name="直線コネクタ 625"/>
        <xdr:cNvCxnSpPr/>
      </xdr:nvCxnSpPr>
      <xdr:spPr>
        <a:xfrm flipV="1">
          <a:off x="13703300" y="13240889"/>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7" name="フローチャート: 判断 626"/>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8" name="テキスト ボックス 627"/>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146064</xdr:rowOff>
    </xdr:from>
    <xdr:to>
      <xdr:col>71</xdr:col>
      <xdr:colOff>177800</xdr:colOff>
      <xdr:row>77</xdr:row>
      <xdr:rowOff>48662</xdr:rowOff>
    </xdr:to>
    <xdr:cxnSp macro="">
      <xdr:nvCxnSpPr>
        <xdr:cNvPr id="629" name="直線コネクタ 628"/>
        <xdr:cNvCxnSpPr/>
      </xdr:nvCxnSpPr>
      <xdr:spPr>
        <a:xfrm>
          <a:off x="12814300" y="13176264"/>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0" name="フローチャート: 判断 629"/>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118486</xdr:rowOff>
    </xdr:from>
    <xdr:ext cx="534377" cy="259045"/>
    <xdr:sp macro="" textlink="">
      <xdr:nvSpPr>
        <xdr:cNvPr id="631" name="テキスト ボックス 630"/>
        <xdr:cNvSpPr txBox="1"/>
      </xdr:nvSpPr>
      <xdr:spPr>
        <a:xfrm>
          <a:off x="13436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2" name="フローチャート: 判断 631"/>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112012</xdr:rowOff>
    </xdr:from>
    <xdr:ext cx="534377" cy="259045"/>
    <xdr:sp macro="" textlink="">
      <xdr:nvSpPr>
        <xdr:cNvPr id="633" name="テキスト ボックス 632"/>
        <xdr:cNvSpPr txBox="1"/>
      </xdr:nvSpPr>
      <xdr:spPr>
        <a:xfrm>
          <a:off x="12547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161097</xdr:rowOff>
    </xdr:from>
    <xdr:to>
      <xdr:col>85</xdr:col>
      <xdr:colOff>177800</xdr:colOff>
      <xdr:row>77</xdr:row>
      <xdr:rowOff>91247</xdr:rowOff>
    </xdr:to>
    <xdr:sp macro="" textlink="">
      <xdr:nvSpPr>
        <xdr:cNvPr id="639" name="楕円 638"/>
        <xdr:cNvSpPr/>
      </xdr:nvSpPr>
      <xdr:spPr>
        <a:xfrm>
          <a:off x="16268700" y="131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139524</xdr:rowOff>
    </xdr:from>
    <xdr:ext cx="534377" cy="259045"/>
    <xdr:sp macro="" textlink="">
      <xdr:nvSpPr>
        <xdr:cNvPr id="640" name="公債費該当値テキスト"/>
        <xdr:cNvSpPr txBox="1"/>
      </xdr:nvSpPr>
      <xdr:spPr>
        <a:xfrm>
          <a:off x="16370300" y="131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155707</xdr:rowOff>
    </xdr:from>
    <xdr:to>
      <xdr:col>81</xdr:col>
      <xdr:colOff>101600</xdr:colOff>
      <xdr:row>77</xdr:row>
      <xdr:rowOff>85857</xdr:rowOff>
    </xdr:to>
    <xdr:sp macro="" textlink="">
      <xdr:nvSpPr>
        <xdr:cNvPr id="641" name="楕円 640"/>
        <xdr:cNvSpPr/>
      </xdr:nvSpPr>
      <xdr:spPr>
        <a:xfrm>
          <a:off x="15430500" y="13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76984</xdr:rowOff>
    </xdr:from>
    <xdr:ext cx="534377" cy="259045"/>
    <xdr:sp macro="" textlink="">
      <xdr:nvSpPr>
        <xdr:cNvPr id="642" name="テキスト ボックス 641"/>
        <xdr:cNvSpPr txBox="1"/>
      </xdr:nvSpPr>
      <xdr:spPr>
        <a:xfrm>
          <a:off x="15214111" y="132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159889</xdr:rowOff>
    </xdr:from>
    <xdr:to>
      <xdr:col>76</xdr:col>
      <xdr:colOff>165100</xdr:colOff>
      <xdr:row>77</xdr:row>
      <xdr:rowOff>90039</xdr:rowOff>
    </xdr:to>
    <xdr:sp macro="" textlink="">
      <xdr:nvSpPr>
        <xdr:cNvPr id="643" name="楕円 642"/>
        <xdr:cNvSpPr/>
      </xdr:nvSpPr>
      <xdr:spPr>
        <a:xfrm>
          <a:off x="14541500" y="131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81166</xdr:rowOff>
    </xdr:from>
    <xdr:ext cx="534377" cy="259045"/>
    <xdr:sp macro="" textlink="">
      <xdr:nvSpPr>
        <xdr:cNvPr id="644" name="テキスト ボックス 643"/>
        <xdr:cNvSpPr txBox="1"/>
      </xdr:nvSpPr>
      <xdr:spPr>
        <a:xfrm>
          <a:off x="14325111" y="132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169312</xdr:rowOff>
    </xdr:from>
    <xdr:to>
      <xdr:col>72</xdr:col>
      <xdr:colOff>38100</xdr:colOff>
      <xdr:row>77</xdr:row>
      <xdr:rowOff>99462</xdr:rowOff>
    </xdr:to>
    <xdr:sp macro="" textlink="">
      <xdr:nvSpPr>
        <xdr:cNvPr id="645" name="楕円 644"/>
        <xdr:cNvSpPr/>
      </xdr:nvSpPr>
      <xdr:spPr>
        <a:xfrm>
          <a:off x="13652500" y="131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90589</xdr:rowOff>
    </xdr:from>
    <xdr:ext cx="534377" cy="259045"/>
    <xdr:sp macro="" textlink="">
      <xdr:nvSpPr>
        <xdr:cNvPr id="646" name="テキスト ボックス 645"/>
        <xdr:cNvSpPr txBox="1"/>
      </xdr:nvSpPr>
      <xdr:spPr>
        <a:xfrm>
          <a:off x="13436111" y="132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95264</xdr:rowOff>
    </xdr:from>
    <xdr:to>
      <xdr:col>67</xdr:col>
      <xdr:colOff>101600</xdr:colOff>
      <xdr:row>77</xdr:row>
      <xdr:rowOff>25414</xdr:rowOff>
    </xdr:to>
    <xdr:sp macro="" textlink="">
      <xdr:nvSpPr>
        <xdr:cNvPr id="647" name="楕円 646"/>
        <xdr:cNvSpPr/>
      </xdr:nvSpPr>
      <xdr:spPr>
        <a:xfrm>
          <a:off x="12763500" y="13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16541</xdr:rowOff>
    </xdr:from>
    <xdr:ext cx="534377" cy="259045"/>
    <xdr:sp macro="" textlink="">
      <xdr:nvSpPr>
        <xdr:cNvPr id="648" name="テキスト ボックス 647"/>
        <xdr:cNvSpPr txBox="1"/>
      </xdr:nvSpPr>
      <xdr:spPr>
        <a:xfrm>
          <a:off x="12547111" y="132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0" name="直線コネクタ 669"/>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1"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2" name="直線コネクタ 671"/>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3"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4" name="直線コネクタ 673"/>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167529</xdr:rowOff>
    </xdr:from>
    <xdr:to>
      <xdr:col>85</xdr:col>
      <xdr:colOff>127000</xdr:colOff>
      <xdr:row>96</xdr:row>
      <xdr:rowOff>95777</xdr:rowOff>
    </xdr:to>
    <xdr:cxnSp macro="">
      <xdr:nvCxnSpPr>
        <xdr:cNvPr id="675" name="直線コネクタ 674"/>
        <xdr:cNvCxnSpPr/>
      </xdr:nvCxnSpPr>
      <xdr:spPr>
        <a:xfrm flipV="1">
          <a:off x="15481300" y="16455279"/>
          <a:ext cx="838200" cy="9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6"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7" name="フローチャート: 判断 676"/>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95777</xdr:rowOff>
    </xdr:from>
    <xdr:to>
      <xdr:col>81</xdr:col>
      <xdr:colOff>50800</xdr:colOff>
      <xdr:row>97</xdr:row>
      <xdr:rowOff>29195</xdr:rowOff>
    </xdr:to>
    <xdr:cxnSp macro="">
      <xdr:nvCxnSpPr>
        <xdr:cNvPr id="678" name="直線コネクタ 677"/>
        <xdr:cNvCxnSpPr/>
      </xdr:nvCxnSpPr>
      <xdr:spPr>
        <a:xfrm flipV="1">
          <a:off x="14592300" y="16554977"/>
          <a:ext cx="889000" cy="10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79" name="フローチャート: 判断 678"/>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0" name="テキスト ボックス 679"/>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26580</xdr:rowOff>
    </xdr:from>
    <xdr:to>
      <xdr:col>76</xdr:col>
      <xdr:colOff>114300</xdr:colOff>
      <xdr:row>97</xdr:row>
      <xdr:rowOff>29195</xdr:rowOff>
    </xdr:to>
    <xdr:cxnSp macro="">
      <xdr:nvCxnSpPr>
        <xdr:cNvPr id="681" name="直線コネクタ 680"/>
        <xdr:cNvCxnSpPr/>
      </xdr:nvCxnSpPr>
      <xdr:spPr>
        <a:xfrm>
          <a:off x="13703300" y="16657230"/>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2" name="フローチャート: 判断 681"/>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3" name="テキスト ボックス 682"/>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26580</xdr:rowOff>
    </xdr:from>
    <xdr:to>
      <xdr:col>71</xdr:col>
      <xdr:colOff>177800</xdr:colOff>
      <xdr:row>98</xdr:row>
      <xdr:rowOff>73895</xdr:rowOff>
    </xdr:to>
    <xdr:cxnSp macro="">
      <xdr:nvCxnSpPr>
        <xdr:cNvPr id="684" name="直線コネクタ 683"/>
        <xdr:cNvCxnSpPr/>
      </xdr:nvCxnSpPr>
      <xdr:spPr>
        <a:xfrm flipV="1">
          <a:off x="12814300" y="16657230"/>
          <a:ext cx="889000" cy="2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5" name="フローチャート: 判断 684"/>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56830</xdr:rowOff>
    </xdr:from>
    <xdr:ext cx="534377" cy="259045"/>
    <xdr:sp macro="" textlink="">
      <xdr:nvSpPr>
        <xdr:cNvPr id="686" name="テキスト ボックス 685"/>
        <xdr:cNvSpPr txBox="1"/>
      </xdr:nvSpPr>
      <xdr:spPr>
        <a:xfrm>
          <a:off x="13436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7" name="フローチャート: 判断 686"/>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54994</xdr:rowOff>
    </xdr:from>
    <xdr:ext cx="534377" cy="259045"/>
    <xdr:sp macro="" textlink="">
      <xdr:nvSpPr>
        <xdr:cNvPr id="688" name="テキスト ボックス 687"/>
        <xdr:cNvSpPr txBox="1"/>
      </xdr:nvSpPr>
      <xdr:spPr>
        <a:xfrm>
          <a:off x="12547111" y="165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116729</xdr:rowOff>
    </xdr:from>
    <xdr:to>
      <xdr:col>85</xdr:col>
      <xdr:colOff>177800</xdr:colOff>
      <xdr:row>96</xdr:row>
      <xdr:rowOff>46879</xdr:rowOff>
    </xdr:to>
    <xdr:sp macro="" textlink="">
      <xdr:nvSpPr>
        <xdr:cNvPr id="694" name="楕円 693"/>
        <xdr:cNvSpPr/>
      </xdr:nvSpPr>
      <xdr:spPr>
        <a:xfrm>
          <a:off x="16268700" y="164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139606</xdr:rowOff>
    </xdr:from>
    <xdr:ext cx="599010" cy="259045"/>
    <xdr:sp macro="" textlink="">
      <xdr:nvSpPr>
        <xdr:cNvPr id="695" name="積立金該当値テキスト"/>
        <xdr:cNvSpPr txBox="1"/>
      </xdr:nvSpPr>
      <xdr:spPr>
        <a:xfrm>
          <a:off x="16370300" y="1625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44977</xdr:rowOff>
    </xdr:from>
    <xdr:to>
      <xdr:col>81</xdr:col>
      <xdr:colOff>101600</xdr:colOff>
      <xdr:row>96</xdr:row>
      <xdr:rowOff>146577</xdr:rowOff>
    </xdr:to>
    <xdr:sp macro="" textlink="">
      <xdr:nvSpPr>
        <xdr:cNvPr id="696" name="楕円 695"/>
        <xdr:cNvSpPr/>
      </xdr:nvSpPr>
      <xdr:spPr>
        <a:xfrm>
          <a:off x="15430500" y="16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163104</xdr:rowOff>
    </xdr:from>
    <xdr:ext cx="534377" cy="259045"/>
    <xdr:sp macro="" textlink="">
      <xdr:nvSpPr>
        <xdr:cNvPr id="697" name="テキスト ボックス 696"/>
        <xdr:cNvSpPr txBox="1"/>
      </xdr:nvSpPr>
      <xdr:spPr>
        <a:xfrm>
          <a:off x="15214111" y="162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149845</xdr:rowOff>
    </xdr:from>
    <xdr:to>
      <xdr:col>76</xdr:col>
      <xdr:colOff>165100</xdr:colOff>
      <xdr:row>97</xdr:row>
      <xdr:rowOff>79995</xdr:rowOff>
    </xdr:to>
    <xdr:sp macro="" textlink="">
      <xdr:nvSpPr>
        <xdr:cNvPr id="698" name="楕円 697"/>
        <xdr:cNvSpPr/>
      </xdr:nvSpPr>
      <xdr:spPr>
        <a:xfrm>
          <a:off x="14541500" y="166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96522</xdr:rowOff>
    </xdr:from>
    <xdr:ext cx="534377" cy="259045"/>
    <xdr:sp macro="" textlink="">
      <xdr:nvSpPr>
        <xdr:cNvPr id="699" name="テキスト ボックス 698"/>
        <xdr:cNvSpPr txBox="1"/>
      </xdr:nvSpPr>
      <xdr:spPr>
        <a:xfrm>
          <a:off x="14325111" y="163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147230</xdr:rowOff>
    </xdr:from>
    <xdr:to>
      <xdr:col>72</xdr:col>
      <xdr:colOff>38100</xdr:colOff>
      <xdr:row>97</xdr:row>
      <xdr:rowOff>77380</xdr:rowOff>
    </xdr:to>
    <xdr:sp macro="" textlink="">
      <xdr:nvSpPr>
        <xdr:cNvPr id="700" name="楕円 699"/>
        <xdr:cNvSpPr/>
      </xdr:nvSpPr>
      <xdr:spPr>
        <a:xfrm>
          <a:off x="13652500" y="166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93907</xdr:rowOff>
    </xdr:from>
    <xdr:ext cx="534377" cy="259045"/>
    <xdr:sp macro="" textlink="">
      <xdr:nvSpPr>
        <xdr:cNvPr id="701" name="テキスト ボックス 700"/>
        <xdr:cNvSpPr txBox="1"/>
      </xdr:nvSpPr>
      <xdr:spPr>
        <a:xfrm>
          <a:off x="13436111" y="163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23095</xdr:rowOff>
    </xdr:from>
    <xdr:to>
      <xdr:col>67</xdr:col>
      <xdr:colOff>101600</xdr:colOff>
      <xdr:row>98</xdr:row>
      <xdr:rowOff>124695</xdr:rowOff>
    </xdr:to>
    <xdr:sp macro="" textlink="">
      <xdr:nvSpPr>
        <xdr:cNvPr id="702" name="楕円 701"/>
        <xdr:cNvSpPr/>
      </xdr:nvSpPr>
      <xdr:spPr>
        <a:xfrm>
          <a:off x="12763500" y="168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115822</xdr:rowOff>
    </xdr:from>
    <xdr:ext cx="534377" cy="259045"/>
    <xdr:sp macro="" textlink="">
      <xdr:nvSpPr>
        <xdr:cNvPr id="703" name="テキスト ボックス 702"/>
        <xdr:cNvSpPr txBox="1"/>
      </xdr:nvSpPr>
      <xdr:spPr>
        <a:xfrm>
          <a:off x="12547111" y="169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5" name="直線コネクタ 724"/>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28"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29" name="直線コネクタ 728"/>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1"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2" name="フローチャート: 判断 731"/>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4" name="フローチャート: 判断 733"/>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5" name="テキスト ボックス 734"/>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7" name="フローチャート: 判断 736"/>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8" name="テキスト ボックス 737"/>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0" name="フローチャート: 判断 739"/>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41" name="テキスト ボックス 740"/>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2" name="フローチャート: 判断 741"/>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96430</xdr:rowOff>
    </xdr:from>
    <xdr:ext cx="469744" cy="259045"/>
    <xdr:sp macro="" textlink="">
      <xdr:nvSpPr>
        <xdr:cNvPr id="743" name="テキスト ボックス 742"/>
        <xdr:cNvSpPr txBox="1"/>
      </xdr:nvSpPr>
      <xdr:spPr>
        <a:xfrm>
          <a:off x="18421428"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2" name="直線コネクタ 781"/>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5"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6" name="直線コネクタ 785"/>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26886</xdr:rowOff>
    </xdr:from>
    <xdr:to>
      <xdr:col>116</xdr:col>
      <xdr:colOff>63500</xdr:colOff>
      <xdr:row>59</xdr:row>
      <xdr:rowOff>29629</xdr:rowOff>
    </xdr:to>
    <xdr:cxnSp macro="">
      <xdr:nvCxnSpPr>
        <xdr:cNvPr id="787" name="直線コネクタ 786"/>
        <xdr:cNvCxnSpPr/>
      </xdr:nvCxnSpPr>
      <xdr:spPr>
        <a:xfrm flipV="1">
          <a:off x="21323300" y="1014243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88"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89" name="フローチャート: 判断 788"/>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29629</xdr:rowOff>
    </xdr:from>
    <xdr:to>
      <xdr:col>111</xdr:col>
      <xdr:colOff>177800</xdr:colOff>
      <xdr:row>59</xdr:row>
      <xdr:rowOff>34087</xdr:rowOff>
    </xdr:to>
    <xdr:cxnSp macro="">
      <xdr:nvCxnSpPr>
        <xdr:cNvPr id="790" name="直線コネクタ 789"/>
        <xdr:cNvCxnSpPr/>
      </xdr:nvCxnSpPr>
      <xdr:spPr>
        <a:xfrm flipV="1">
          <a:off x="20434300" y="1014517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1" name="フローチャート: 判断 790"/>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2" name="テキスト ボックス 791"/>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32029</xdr:rowOff>
    </xdr:from>
    <xdr:to>
      <xdr:col>107</xdr:col>
      <xdr:colOff>50800</xdr:colOff>
      <xdr:row>59</xdr:row>
      <xdr:rowOff>34087</xdr:rowOff>
    </xdr:to>
    <xdr:cxnSp macro="">
      <xdr:nvCxnSpPr>
        <xdr:cNvPr id="793" name="直線コネクタ 792"/>
        <xdr:cNvCxnSpPr/>
      </xdr:nvCxnSpPr>
      <xdr:spPr>
        <a:xfrm>
          <a:off x="19545300" y="1014757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4" name="フローチャート: 判断 793"/>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5" name="テキスト ボックス 794"/>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26543</xdr:rowOff>
    </xdr:from>
    <xdr:to>
      <xdr:col>102</xdr:col>
      <xdr:colOff>114300</xdr:colOff>
      <xdr:row>59</xdr:row>
      <xdr:rowOff>32029</xdr:rowOff>
    </xdr:to>
    <xdr:cxnSp macro="">
      <xdr:nvCxnSpPr>
        <xdr:cNvPr id="796" name="直線コネクタ 795"/>
        <xdr:cNvCxnSpPr/>
      </xdr:nvCxnSpPr>
      <xdr:spPr>
        <a:xfrm>
          <a:off x="18656300" y="101420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7" name="フローチャート: 判断 796"/>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89108</xdr:rowOff>
    </xdr:from>
    <xdr:ext cx="469744" cy="259045"/>
    <xdr:sp macro="" textlink="">
      <xdr:nvSpPr>
        <xdr:cNvPr id="798" name="テキスト ボックス 797"/>
        <xdr:cNvSpPr txBox="1"/>
      </xdr:nvSpPr>
      <xdr:spPr>
        <a:xfrm>
          <a:off x="19310428"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799" name="フローチャート: 判断 798"/>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78058</xdr:rowOff>
    </xdr:from>
    <xdr:ext cx="469744" cy="259045"/>
    <xdr:sp macro="" textlink="">
      <xdr:nvSpPr>
        <xdr:cNvPr id="800" name="テキスト ボックス 799"/>
        <xdr:cNvSpPr txBox="1"/>
      </xdr:nvSpPr>
      <xdr:spPr>
        <a:xfrm>
          <a:off x="18421428"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147536</xdr:rowOff>
    </xdr:from>
    <xdr:to>
      <xdr:col>116</xdr:col>
      <xdr:colOff>114300</xdr:colOff>
      <xdr:row>59</xdr:row>
      <xdr:rowOff>77686</xdr:rowOff>
    </xdr:to>
    <xdr:sp macro="" textlink="">
      <xdr:nvSpPr>
        <xdr:cNvPr id="806" name="楕円 805"/>
        <xdr:cNvSpPr/>
      </xdr:nvSpPr>
      <xdr:spPr>
        <a:xfrm>
          <a:off x="22110700" y="10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62463</xdr:rowOff>
    </xdr:from>
    <xdr:ext cx="378565" cy="259045"/>
    <xdr:sp macro="" textlink="">
      <xdr:nvSpPr>
        <xdr:cNvPr id="807" name="貸付金該当値テキスト"/>
        <xdr:cNvSpPr txBox="1"/>
      </xdr:nvSpPr>
      <xdr:spPr>
        <a:xfrm>
          <a:off x="22212300" y="1000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150279</xdr:rowOff>
    </xdr:from>
    <xdr:to>
      <xdr:col>112</xdr:col>
      <xdr:colOff>38100</xdr:colOff>
      <xdr:row>59</xdr:row>
      <xdr:rowOff>80429</xdr:rowOff>
    </xdr:to>
    <xdr:sp macro="" textlink="">
      <xdr:nvSpPr>
        <xdr:cNvPr id="808" name="楕円 807"/>
        <xdr:cNvSpPr/>
      </xdr:nvSpPr>
      <xdr:spPr>
        <a:xfrm>
          <a:off x="21272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71556</xdr:rowOff>
    </xdr:from>
    <xdr:ext cx="378565" cy="259045"/>
    <xdr:sp macro="" textlink="">
      <xdr:nvSpPr>
        <xdr:cNvPr id="809" name="テキスト ボックス 808"/>
        <xdr:cNvSpPr txBox="1"/>
      </xdr:nvSpPr>
      <xdr:spPr>
        <a:xfrm>
          <a:off x="21134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154737</xdr:rowOff>
    </xdr:from>
    <xdr:to>
      <xdr:col>107</xdr:col>
      <xdr:colOff>101600</xdr:colOff>
      <xdr:row>59</xdr:row>
      <xdr:rowOff>84887</xdr:rowOff>
    </xdr:to>
    <xdr:sp macro="" textlink="">
      <xdr:nvSpPr>
        <xdr:cNvPr id="810" name="楕円 809"/>
        <xdr:cNvSpPr/>
      </xdr:nvSpPr>
      <xdr:spPr>
        <a:xfrm>
          <a:off x="20383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76014</xdr:rowOff>
    </xdr:from>
    <xdr:ext cx="378565" cy="259045"/>
    <xdr:sp macro="" textlink="">
      <xdr:nvSpPr>
        <xdr:cNvPr id="811" name="テキスト ボックス 810"/>
        <xdr:cNvSpPr txBox="1"/>
      </xdr:nvSpPr>
      <xdr:spPr>
        <a:xfrm>
          <a:off x="20245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152679</xdr:rowOff>
    </xdr:from>
    <xdr:to>
      <xdr:col>102</xdr:col>
      <xdr:colOff>165100</xdr:colOff>
      <xdr:row>59</xdr:row>
      <xdr:rowOff>82829</xdr:rowOff>
    </xdr:to>
    <xdr:sp macro="" textlink="">
      <xdr:nvSpPr>
        <xdr:cNvPr id="812" name="楕円 811"/>
        <xdr:cNvSpPr/>
      </xdr:nvSpPr>
      <xdr:spPr>
        <a:xfrm>
          <a:off x="194945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73956</xdr:rowOff>
    </xdr:from>
    <xdr:ext cx="378565" cy="259045"/>
    <xdr:sp macro="" textlink="">
      <xdr:nvSpPr>
        <xdr:cNvPr id="813" name="テキスト ボックス 812"/>
        <xdr:cNvSpPr txBox="1"/>
      </xdr:nvSpPr>
      <xdr:spPr>
        <a:xfrm>
          <a:off x="19356017" y="1018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147193</xdr:rowOff>
    </xdr:from>
    <xdr:to>
      <xdr:col>98</xdr:col>
      <xdr:colOff>38100</xdr:colOff>
      <xdr:row>59</xdr:row>
      <xdr:rowOff>77343</xdr:rowOff>
    </xdr:to>
    <xdr:sp macro="" textlink="">
      <xdr:nvSpPr>
        <xdr:cNvPr id="814" name="楕円 813"/>
        <xdr:cNvSpPr/>
      </xdr:nvSpPr>
      <xdr:spPr>
        <a:xfrm>
          <a:off x="18605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68470</xdr:rowOff>
    </xdr:from>
    <xdr:ext cx="378565" cy="259045"/>
    <xdr:sp macro="" textlink="">
      <xdr:nvSpPr>
        <xdr:cNvPr id="815" name="テキスト ボックス 814"/>
        <xdr:cNvSpPr txBox="1"/>
      </xdr:nvSpPr>
      <xdr:spPr>
        <a:xfrm>
          <a:off x="18467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1" name="直線コネクタ 840"/>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2"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3" name="直線コネクタ 842"/>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4"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5" name="直線コネクタ 844"/>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31996</xdr:rowOff>
    </xdr:from>
    <xdr:to>
      <xdr:col>116</xdr:col>
      <xdr:colOff>63500</xdr:colOff>
      <xdr:row>74</xdr:row>
      <xdr:rowOff>85630</xdr:rowOff>
    </xdr:to>
    <xdr:cxnSp macro="">
      <xdr:nvCxnSpPr>
        <xdr:cNvPr id="846" name="直線コネクタ 845"/>
        <xdr:cNvCxnSpPr/>
      </xdr:nvCxnSpPr>
      <xdr:spPr>
        <a:xfrm flipV="1">
          <a:off x="21323300" y="12719296"/>
          <a:ext cx="8382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7"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48" name="フローチャート: 判断 847"/>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77401</xdr:rowOff>
    </xdr:from>
    <xdr:to>
      <xdr:col>111</xdr:col>
      <xdr:colOff>177800</xdr:colOff>
      <xdr:row>74</xdr:row>
      <xdr:rowOff>85630</xdr:rowOff>
    </xdr:to>
    <xdr:cxnSp macro="">
      <xdr:nvCxnSpPr>
        <xdr:cNvPr id="849" name="直線コネクタ 848"/>
        <xdr:cNvCxnSpPr/>
      </xdr:nvCxnSpPr>
      <xdr:spPr>
        <a:xfrm>
          <a:off x="20434300" y="1276470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0" name="フローチャート: 判断 849"/>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1" name="テキスト ボックス 850"/>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77401</xdr:rowOff>
    </xdr:from>
    <xdr:to>
      <xdr:col>107</xdr:col>
      <xdr:colOff>50800</xdr:colOff>
      <xdr:row>74</xdr:row>
      <xdr:rowOff>103756</xdr:rowOff>
    </xdr:to>
    <xdr:cxnSp macro="">
      <xdr:nvCxnSpPr>
        <xdr:cNvPr id="852" name="直線コネクタ 851"/>
        <xdr:cNvCxnSpPr/>
      </xdr:nvCxnSpPr>
      <xdr:spPr>
        <a:xfrm flipV="1">
          <a:off x="19545300" y="12764701"/>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3" name="フローチャート: 判断 852"/>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4" name="テキスト ボックス 853"/>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88929</xdr:rowOff>
    </xdr:from>
    <xdr:to>
      <xdr:col>102</xdr:col>
      <xdr:colOff>114300</xdr:colOff>
      <xdr:row>74</xdr:row>
      <xdr:rowOff>103756</xdr:rowOff>
    </xdr:to>
    <xdr:cxnSp macro="">
      <xdr:nvCxnSpPr>
        <xdr:cNvPr id="855" name="直線コネクタ 854"/>
        <xdr:cNvCxnSpPr/>
      </xdr:nvCxnSpPr>
      <xdr:spPr>
        <a:xfrm>
          <a:off x="18656300" y="12776229"/>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6" name="フローチャート: 判断 855"/>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7" name="テキスト ボックス 856"/>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58" name="フローチャート: 判断 857"/>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59" name="テキスト ボックス 858"/>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152646</xdr:rowOff>
    </xdr:from>
    <xdr:to>
      <xdr:col>116</xdr:col>
      <xdr:colOff>114300</xdr:colOff>
      <xdr:row>74</xdr:row>
      <xdr:rowOff>82796</xdr:rowOff>
    </xdr:to>
    <xdr:sp macro="" textlink="">
      <xdr:nvSpPr>
        <xdr:cNvPr id="865" name="楕円 864"/>
        <xdr:cNvSpPr/>
      </xdr:nvSpPr>
      <xdr:spPr>
        <a:xfrm>
          <a:off x="22110700" y="126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4073</xdr:rowOff>
    </xdr:from>
    <xdr:ext cx="534377" cy="259045"/>
    <xdr:sp macro="" textlink="">
      <xdr:nvSpPr>
        <xdr:cNvPr id="866" name="繰出金該当値テキスト"/>
        <xdr:cNvSpPr txBox="1"/>
      </xdr:nvSpPr>
      <xdr:spPr>
        <a:xfrm>
          <a:off x="22212300" y="125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34830</xdr:rowOff>
    </xdr:from>
    <xdr:to>
      <xdr:col>112</xdr:col>
      <xdr:colOff>38100</xdr:colOff>
      <xdr:row>74</xdr:row>
      <xdr:rowOff>136430</xdr:rowOff>
    </xdr:to>
    <xdr:sp macro="" textlink="">
      <xdr:nvSpPr>
        <xdr:cNvPr id="867" name="楕円 866"/>
        <xdr:cNvSpPr/>
      </xdr:nvSpPr>
      <xdr:spPr>
        <a:xfrm>
          <a:off x="21272500" y="127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152957</xdr:rowOff>
    </xdr:from>
    <xdr:ext cx="534377" cy="259045"/>
    <xdr:sp macro="" textlink="">
      <xdr:nvSpPr>
        <xdr:cNvPr id="868" name="テキスト ボックス 867"/>
        <xdr:cNvSpPr txBox="1"/>
      </xdr:nvSpPr>
      <xdr:spPr>
        <a:xfrm>
          <a:off x="21056111" y="124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26601</xdr:rowOff>
    </xdr:from>
    <xdr:to>
      <xdr:col>107</xdr:col>
      <xdr:colOff>101600</xdr:colOff>
      <xdr:row>74</xdr:row>
      <xdr:rowOff>128201</xdr:rowOff>
    </xdr:to>
    <xdr:sp macro="" textlink="">
      <xdr:nvSpPr>
        <xdr:cNvPr id="869" name="楕円 868"/>
        <xdr:cNvSpPr/>
      </xdr:nvSpPr>
      <xdr:spPr>
        <a:xfrm>
          <a:off x="20383500" y="12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144728</xdr:rowOff>
    </xdr:from>
    <xdr:ext cx="534377" cy="259045"/>
    <xdr:sp macro="" textlink="">
      <xdr:nvSpPr>
        <xdr:cNvPr id="870" name="テキスト ボックス 869"/>
        <xdr:cNvSpPr txBox="1"/>
      </xdr:nvSpPr>
      <xdr:spPr>
        <a:xfrm>
          <a:off x="20167111" y="124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52956</xdr:rowOff>
    </xdr:from>
    <xdr:to>
      <xdr:col>102</xdr:col>
      <xdr:colOff>165100</xdr:colOff>
      <xdr:row>74</xdr:row>
      <xdr:rowOff>154556</xdr:rowOff>
    </xdr:to>
    <xdr:sp macro="" textlink="">
      <xdr:nvSpPr>
        <xdr:cNvPr id="871" name="楕円 870"/>
        <xdr:cNvSpPr/>
      </xdr:nvSpPr>
      <xdr:spPr>
        <a:xfrm>
          <a:off x="19494500" y="127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171083</xdr:rowOff>
    </xdr:from>
    <xdr:ext cx="534377" cy="259045"/>
    <xdr:sp macro="" textlink="">
      <xdr:nvSpPr>
        <xdr:cNvPr id="872" name="テキスト ボックス 871"/>
        <xdr:cNvSpPr txBox="1"/>
      </xdr:nvSpPr>
      <xdr:spPr>
        <a:xfrm>
          <a:off x="19278111" y="1251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38129</xdr:rowOff>
    </xdr:from>
    <xdr:to>
      <xdr:col>98</xdr:col>
      <xdr:colOff>38100</xdr:colOff>
      <xdr:row>74</xdr:row>
      <xdr:rowOff>139729</xdr:rowOff>
    </xdr:to>
    <xdr:sp macro="" textlink="">
      <xdr:nvSpPr>
        <xdr:cNvPr id="873" name="楕円 872"/>
        <xdr:cNvSpPr/>
      </xdr:nvSpPr>
      <xdr:spPr>
        <a:xfrm>
          <a:off x="18605500" y="127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156256</xdr:rowOff>
    </xdr:from>
    <xdr:ext cx="534377" cy="259045"/>
    <xdr:sp macro="" textlink="">
      <xdr:nvSpPr>
        <xdr:cNvPr id="874" name="テキスト ボックス 873"/>
        <xdr:cNvSpPr txBox="1"/>
      </xdr:nvSpPr>
      <xdr:spPr>
        <a:xfrm>
          <a:off x="18389111" y="125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813,354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類似団体と比較するとほとんどの項目で下回っているが、上回っている項目としては積立金と操出金となる。積立金については公共施設の老朽化対策に備える部分が大きくなっている。全体として、住民１人あたりのコストは類似団体と比較し、低コストによる財政運営を行え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比較すると、普通建設事業費、積立金、物件費が特に上昇しており、公債費は下降している。起債の抑制を行いつつ、公共施設の老朽化対策・維持管理に努め健全な財政運営を行いながら、住民サービスの向上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9,700
9,571
337.58
8,404,743
7,889,533
294,967
4,349,012
5,455,786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98425</xdr:rowOff>
    </xdr:from>
    <xdr:to>
      <xdr:col>24</xdr:col>
      <xdr:colOff>63500</xdr:colOff>
      <xdr:row>37</xdr:row>
      <xdr:rowOff>116840</xdr:rowOff>
    </xdr:to>
    <xdr:cxnSp macro="">
      <xdr:nvCxnSpPr>
        <xdr:cNvPr id="61" name="直線コネクタ 60"/>
        <xdr:cNvCxnSpPr/>
      </xdr:nvCxnSpPr>
      <xdr:spPr>
        <a:xfrm>
          <a:off x="3797300" y="6442075"/>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148717</xdr:rowOff>
    </xdr:from>
    <xdr:to>
      <xdr:col>19</xdr:col>
      <xdr:colOff>177800</xdr:colOff>
      <xdr:row>37</xdr:row>
      <xdr:rowOff>98425</xdr:rowOff>
    </xdr:to>
    <xdr:cxnSp macro="">
      <xdr:nvCxnSpPr>
        <xdr:cNvPr id="64" name="直線コネクタ 63"/>
        <xdr:cNvCxnSpPr/>
      </xdr:nvCxnSpPr>
      <xdr:spPr>
        <a:xfrm>
          <a:off x="2908300" y="632091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148717</xdr:rowOff>
    </xdr:from>
    <xdr:to>
      <xdr:col>15</xdr:col>
      <xdr:colOff>50800</xdr:colOff>
      <xdr:row>38</xdr:row>
      <xdr:rowOff>23368</xdr:rowOff>
    </xdr:to>
    <xdr:cxnSp macro="">
      <xdr:nvCxnSpPr>
        <xdr:cNvPr id="67" name="直線コネクタ 66"/>
        <xdr:cNvCxnSpPr/>
      </xdr:nvCxnSpPr>
      <xdr:spPr>
        <a:xfrm flipV="1">
          <a:off x="2019300" y="6320917"/>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23368</xdr:rowOff>
    </xdr:from>
    <xdr:to>
      <xdr:col>10</xdr:col>
      <xdr:colOff>114300</xdr:colOff>
      <xdr:row>38</xdr:row>
      <xdr:rowOff>71374</xdr:rowOff>
    </xdr:to>
    <xdr:cxnSp macro="">
      <xdr:nvCxnSpPr>
        <xdr:cNvPr id="70" name="直線コネクタ 69"/>
        <xdr:cNvCxnSpPr/>
      </xdr:nvCxnSpPr>
      <xdr:spPr>
        <a:xfrm flipV="1">
          <a:off x="1130300" y="65384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78757</xdr:rowOff>
    </xdr:from>
    <xdr:ext cx="469744" cy="259045"/>
    <xdr:sp macro="" textlink="">
      <xdr:nvSpPr>
        <xdr:cNvPr id="72" name="テキスト ボックス 71"/>
        <xdr:cNvSpPr txBox="1"/>
      </xdr:nvSpPr>
      <xdr:spPr>
        <a:xfrm>
          <a:off x="1784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91711</xdr:rowOff>
    </xdr:from>
    <xdr:ext cx="469744" cy="259045"/>
    <xdr:sp macro="" textlink="">
      <xdr:nvSpPr>
        <xdr:cNvPr id="74" name="テキスト ボックス 73"/>
        <xdr:cNvSpPr txBox="1"/>
      </xdr:nvSpPr>
      <xdr:spPr>
        <a:xfrm>
          <a:off x="895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66040</xdr:rowOff>
    </xdr:from>
    <xdr:to>
      <xdr:col>24</xdr:col>
      <xdr:colOff>114300</xdr:colOff>
      <xdr:row>37</xdr:row>
      <xdr:rowOff>167640</xdr:rowOff>
    </xdr:to>
    <xdr:sp macro="" textlink="">
      <xdr:nvSpPr>
        <xdr:cNvPr id="80" name="楕円 79"/>
        <xdr:cNvSpPr/>
      </xdr:nvSpPr>
      <xdr:spPr>
        <a:xfrm>
          <a:off x="4584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469744" cy="259045"/>
    <xdr:sp macro="" textlink="">
      <xdr:nvSpPr>
        <xdr:cNvPr id="81" name="議会費該当値テキスト"/>
        <xdr:cNvSpPr txBox="1"/>
      </xdr:nvSpPr>
      <xdr:spPr>
        <a:xfrm>
          <a:off x="4686300"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47625</xdr:rowOff>
    </xdr:from>
    <xdr:to>
      <xdr:col>20</xdr:col>
      <xdr:colOff>38100</xdr:colOff>
      <xdr:row>37</xdr:row>
      <xdr:rowOff>149225</xdr:rowOff>
    </xdr:to>
    <xdr:sp macro="" textlink="">
      <xdr:nvSpPr>
        <xdr:cNvPr id="82" name="楕円 81"/>
        <xdr:cNvSpPr/>
      </xdr:nvSpPr>
      <xdr:spPr>
        <a:xfrm>
          <a:off x="3746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140352</xdr:rowOff>
    </xdr:from>
    <xdr:ext cx="469744" cy="259045"/>
    <xdr:sp macro="" textlink="">
      <xdr:nvSpPr>
        <xdr:cNvPr id="83" name="テキスト ボックス 82"/>
        <xdr:cNvSpPr txBox="1"/>
      </xdr:nvSpPr>
      <xdr:spPr>
        <a:xfrm>
          <a:off x="3562428"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97917</xdr:rowOff>
    </xdr:from>
    <xdr:to>
      <xdr:col>15</xdr:col>
      <xdr:colOff>101600</xdr:colOff>
      <xdr:row>37</xdr:row>
      <xdr:rowOff>28067</xdr:rowOff>
    </xdr:to>
    <xdr:sp macro="" textlink="">
      <xdr:nvSpPr>
        <xdr:cNvPr id="84" name="楕円 83"/>
        <xdr:cNvSpPr/>
      </xdr:nvSpPr>
      <xdr:spPr>
        <a:xfrm>
          <a:off x="2857500" y="62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19194</xdr:rowOff>
    </xdr:from>
    <xdr:ext cx="469744" cy="259045"/>
    <xdr:sp macro="" textlink="">
      <xdr:nvSpPr>
        <xdr:cNvPr id="85" name="テキスト ボックス 84"/>
        <xdr:cNvSpPr txBox="1"/>
      </xdr:nvSpPr>
      <xdr:spPr>
        <a:xfrm>
          <a:off x="2673428"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144018</xdr:rowOff>
    </xdr:from>
    <xdr:to>
      <xdr:col>10</xdr:col>
      <xdr:colOff>165100</xdr:colOff>
      <xdr:row>38</xdr:row>
      <xdr:rowOff>74168</xdr:rowOff>
    </xdr:to>
    <xdr:sp macro="" textlink="">
      <xdr:nvSpPr>
        <xdr:cNvPr id="86" name="楕円 85"/>
        <xdr:cNvSpPr/>
      </xdr:nvSpPr>
      <xdr:spPr>
        <a:xfrm>
          <a:off x="19685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65295</xdr:rowOff>
    </xdr:from>
    <xdr:ext cx="469744" cy="259045"/>
    <xdr:sp macro="" textlink="">
      <xdr:nvSpPr>
        <xdr:cNvPr id="87" name="テキスト ボックス 86"/>
        <xdr:cNvSpPr txBox="1"/>
      </xdr:nvSpPr>
      <xdr:spPr>
        <a:xfrm>
          <a:off x="1784428" y="6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20574</xdr:rowOff>
    </xdr:from>
    <xdr:to>
      <xdr:col>6</xdr:col>
      <xdr:colOff>38100</xdr:colOff>
      <xdr:row>38</xdr:row>
      <xdr:rowOff>122174</xdr:rowOff>
    </xdr:to>
    <xdr:sp macro="" textlink="">
      <xdr:nvSpPr>
        <xdr:cNvPr id="88" name="楕円 87"/>
        <xdr:cNvSpPr/>
      </xdr:nvSpPr>
      <xdr:spPr>
        <a:xfrm>
          <a:off x="1079500" y="6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113301</xdr:rowOff>
    </xdr:from>
    <xdr:ext cx="469744" cy="259045"/>
    <xdr:sp macro="" textlink="">
      <xdr:nvSpPr>
        <xdr:cNvPr id="89" name="テキスト ボックス 88"/>
        <xdr:cNvSpPr txBox="1"/>
      </xdr:nvSpPr>
      <xdr:spPr>
        <a:xfrm>
          <a:off x="895428" y="66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90756</xdr:rowOff>
    </xdr:from>
    <xdr:to>
      <xdr:col>24</xdr:col>
      <xdr:colOff>63500</xdr:colOff>
      <xdr:row>56</xdr:row>
      <xdr:rowOff>107797</xdr:rowOff>
    </xdr:to>
    <xdr:cxnSp macro="">
      <xdr:nvCxnSpPr>
        <xdr:cNvPr id="116" name="直線コネクタ 115"/>
        <xdr:cNvCxnSpPr/>
      </xdr:nvCxnSpPr>
      <xdr:spPr>
        <a:xfrm flipV="1">
          <a:off x="3797300" y="9691956"/>
          <a:ext cx="838200" cy="1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107797</xdr:rowOff>
    </xdr:from>
    <xdr:to>
      <xdr:col>19</xdr:col>
      <xdr:colOff>177800</xdr:colOff>
      <xdr:row>57</xdr:row>
      <xdr:rowOff>14629</xdr:rowOff>
    </xdr:to>
    <xdr:cxnSp macro="">
      <xdr:nvCxnSpPr>
        <xdr:cNvPr id="119" name="直線コネクタ 118"/>
        <xdr:cNvCxnSpPr/>
      </xdr:nvCxnSpPr>
      <xdr:spPr>
        <a:xfrm flipV="1">
          <a:off x="2908300" y="9708997"/>
          <a:ext cx="889000" cy="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14629</xdr:rowOff>
    </xdr:from>
    <xdr:to>
      <xdr:col>15</xdr:col>
      <xdr:colOff>50800</xdr:colOff>
      <xdr:row>57</xdr:row>
      <xdr:rowOff>22234</xdr:rowOff>
    </xdr:to>
    <xdr:cxnSp macro="">
      <xdr:nvCxnSpPr>
        <xdr:cNvPr id="122" name="直線コネクタ 121"/>
        <xdr:cNvCxnSpPr/>
      </xdr:nvCxnSpPr>
      <xdr:spPr>
        <a:xfrm flipV="1">
          <a:off x="2019300" y="9787279"/>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22234</xdr:rowOff>
    </xdr:from>
    <xdr:to>
      <xdr:col>10</xdr:col>
      <xdr:colOff>114300</xdr:colOff>
      <xdr:row>57</xdr:row>
      <xdr:rowOff>142877</xdr:rowOff>
    </xdr:to>
    <xdr:cxnSp macro="">
      <xdr:nvCxnSpPr>
        <xdr:cNvPr id="125" name="直線コネクタ 124"/>
        <xdr:cNvCxnSpPr/>
      </xdr:nvCxnSpPr>
      <xdr:spPr>
        <a:xfrm flipV="1">
          <a:off x="1130300" y="9794884"/>
          <a:ext cx="889000" cy="1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98901</xdr:rowOff>
    </xdr:from>
    <xdr:ext cx="599010" cy="259045"/>
    <xdr:sp macro="" textlink="">
      <xdr:nvSpPr>
        <xdr:cNvPr id="127" name="テキスト ボックス 126"/>
        <xdr:cNvSpPr txBox="1"/>
      </xdr:nvSpPr>
      <xdr:spPr>
        <a:xfrm>
          <a:off x="1719795" y="98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118715</xdr:rowOff>
    </xdr:from>
    <xdr:ext cx="599010" cy="259045"/>
    <xdr:sp macro="" textlink="">
      <xdr:nvSpPr>
        <xdr:cNvPr id="129" name="テキスト ボックス 128"/>
        <xdr:cNvSpPr txBox="1"/>
      </xdr:nvSpPr>
      <xdr:spPr>
        <a:xfrm>
          <a:off x="830795" y="954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39956</xdr:rowOff>
    </xdr:from>
    <xdr:to>
      <xdr:col>24</xdr:col>
      <xdr:colOff>114300</xdr:colOff>
      <xdr:row>56</xdr:row>
      <xdr:rowOff>141556</xdr:rowOff>
    </xdr:to>
    <xdr:sp macro="" textlink="">
      <xdr:nvSpPr>
        <xdr:cNvPr id="135" name="楕円 134"/>
        <xdr:cNvSpPr/>
      </xdr:nvSpPr>
      <xdr:spPr>
        <a:xfrm>
          <a:off x="4584700" y="96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18383</xdr:rowOff>
    </xdr:from>
    <xdr:ext cx="599010" cy="259045"/>
    <xdr:sp macro="" textlink="">
      <xdr:nvSpPr>
        <xdr:cNvPr id="136" name="総務費該当値テキスト"/>
        <xdr:cNvSpPr txBox="1"/>
      </xdr:nvSpPr>
      <xdr:spPr>
        <a:xfrm>
          <a:off x="4686300" y="96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56997</xdr:rowOff>
    </xdr:from>
    <xdr:to>
      <xdr:col>20</xdr:col>
      <xdr:colOff>38100</xdr:colOff>
      <xdr:row>56</xdr:row>
      <xdr:rowOff>158597</xdr:rowOff>
    </xdr:to>
    <xdr:sp macro="" textlink="">
      <xdr:nvSpPr>
        <xdr:cNvPr id="137" name="楕円 136"/>
        <xdr:cNvSpPr/>
      </xdr:nvSpPr>
      <xdr:spPr>
        <a:xfrm>
          <a:off x="3746500" y="96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149724</xdr:rowOff>
    </xdr:from>
    <xdr:ext cx="599010" cy="259045"/>
    <xdr:sp macro="" textlink="">
      <xdr:nvSpPr>
        <xdr:cNvPr id="138" name="テキスト ボックス 137"/>
        <xdr:cNvSpPr txBox="1"/>
      </xdr:nvSpPr>
      <xdr:spPr>
        <a:xfrm>
          <a:off x="3497795" y="975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135279</xdr:rowOff>
    </xdr:from>
    <xdr:to>
      <xdr:col>15</xdr:col>
      <xdr:colOff>101600</xdr:colOff>
      <xdr:row>57</xdr:row>
      <xdr:rowOff>65429</xdr:rowOff>
    </xdr:to>
    <xdr:sp macro="" textlink="">
      <xdr:nvSpPr>
        <xdr:cNvPr id="139" name="楕円 138"/>
        <xdr:cNvSpPr/>
      </xdr:nvSpPr>
      <xdr:spPr>
        <a:xfrm>
          <a:off x="2857500" y="97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56556</xdr:rowOff>
    </xdr:from>
    <xdr:ext cx="599010" cy="259045"/>
    <xdr:sp macro="" textlink="">
      <xdr:nvSpPr>
        <xdr:cNvPr id="140" name="テキスト ボックス 139"/>
        <xdr:cNvSpPr txBox="1"/>
      </xdr:nvSpPr>
      <xdr:spPr>
        <a:xfrm>
          <a:off x="2608795" y="98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142884</xdr:rowOff>
    </xdr:from>
    <xdr:to>
      <xdr:col>10</xdr:col>
      <xdr:colOff>165100</xdr:colOff>
      <xdr:row>57</xdr:row>
      <xdr:rowOff>73034</xdr:rowOff>
    </xdr:to>
    <xdr:sp macro="" textlink="">
      <xdr:nvSpPr>
        <xdr:cNvPr id="141" name="楕円 140"/>
        <xdr:cNvSpPr/>
      </xdr:nvSpPr>
      <xdr:spPr>
        <a:xfrm>
          <a:off x="1968500" y="97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89561</xdr:rowOff>
    </xdr:from>
    <xdr:ext cx="599010" cy="259045"/>
    <xdr:sp macro="" textlink="">
      <xdr:nvSpPr>
        <xdr:cNvPr id="142" name="テキスト ボックス 141"/>
        <xdr:cNvSpPr txBox="1"/>
      </xdr:nvSpPr>
      <xdr:spPr>
        <a:xfrm>
          <a:off x="1719795" y="95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92077</xdr:rowOff>
    </xdr:from>
    <xdr:to>
      <xdr:col>6</xdr:col>
      <xdr:colOff>38100</xdr:colOff>
      <xdr:row>58</xdr:row>
      <xdr:rowOff>22227</xdr:rowOff>
    </xdr:to>
    <xdr:sp macro="" textlink="">
      <xdr:nvSpPr>
        <xdr:cNvPr id="143" name="楕円 142"/>
        <xdr:cNvSpPr/>
      </xdr:nvSpPr>
      <xdr:spPr>
        <a:xfrm>
          <a:off x="1079500" y="9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13354</xdr:rowOff>
    </xdr:from>
    <xdr:ext cx="534377" cy="259045"/>
    <xdr:sp macro="" textlink="">
      <xdr:nvSpPr>
        <xdr:cNvPr id="144" name="テキスト ボックス 143"/>
        <xdr:cNvSpPr txBox="1"/>
      </xdr:nvSpPr>
      <xdr:spPr>
        <a:xfrm>
          <a:off x="863111" y="99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50304</xdr:rowOff>
    </xdr:from>
    <xdr:to>
      <xdr:col>24</xdr:col>
      <xdr:colOff>63500</xdr:colOff>
      <xdr:row>78</xdr:row>
      <xdr:rowOff>70864</xdr:rowOff>
    </xdr:to>
    <xdr:cxnSp macro="">
      <xdr:nvCxnSpPr>
        <xdr:cNvPr id="172" name="直線コネクタ 171"/>
        <xdr:cNvCxnSpPr/>
      </xdr:nvCxnSpPr>
      <xdr:spPr>
        <a:xfrm flipV="1">
          <a:off x="3797300" y="13423404"/>
          <a:ext cx="8382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70864</xdr:rowOff>
    </xdr:from>
    <xdr:to>
      <xdr:col>19</xdr:col>
      <xdr:colOff>177800</xdr:colOff>
      <xdr:row>78</xdr:row>
      <xdr:rowOff>112063</xdr:rowOff>
    </xdr:to>
    <xdr:cxnSp macro="">
      <xdr:nvCxnSpPr>
        <xdr:cNvPr id="175" name="直線コネクタ 174"/>
        <xdr:cNvCxnSpPr/>
      </xdr:nvCxnSpPr>
      <xdr:spPr>
        <a:xfrm flipV="1">
          <a:off x="2908300" y="13443964"/>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109045</xdr:rowOff>
    </xdr:from>
    <xdr:to>
      <xdr:col>15</xdr:col>
      <xdr:colOff>50800</xdr:colOff>
      <xdr:row>78</xdr:row>
      <xdr:rowOff>112063</xdr:rowOff>
    </xdr:to>
    <xdr:cxnSp macro="">
      <xdr:nvCxnSpPr>
        <xdr:cNvPr id="178" name="直線コネクタ 177"/>
        <xdr:cNvCxnSpPr/>
      </xdr:nvCxnSpPr>
      <xdr:spPr>
        <a:xfrm>
          <a:off x="2019300" y="13482145"/>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109045</xdr:rowOff>
    </xdr:from>
    <xdr:to>
      <xdr:col>10</xdr:col>
      <xdr:colOff>114300</xdr:colOff>
      <xdr:row>78</xdr:row>
      <xdr:rowOff>122806</xdr:rowOff>
    </xdr:to>
    <xdr:cxnSp macro="">
      <xdr:nvCxnSpPr>
        <xdr:cNvPr id="181" name="直線コネクタ 180"/>
        <xdr:cNvCxnSpPr/>
      </xdr:nvCxnSpPr>
      <xdr:spPr>
        <a:xfrm flipV="1">
          <a:off x="1130300" y="13482145"/>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106210</xdr:rowOff>
    </xdr:from>
    <xdr:ext cx="599010" cy="259045"/>
    <xdr:sp macro="" textlink="">
      <xdr:nvSpPr>
        <xdr:cNvPr id="183" name="テキスト ボックス 182"/>
        <xdr:cNvSpPr txBox="1"/>
      </xdr:nvSpPr>
      <xdr:spPr>
        <a:xfrm>
          <a:off x="1719795"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168152</xdr:rowOff>
    </xdr:from>
    <xdr:ext cx="599010" cy="259045"/>
    <xdr:sp macro="" textlink="">
      <xdr:nvSpPr>
        <xdr:cNvPr id="185" name="テキスト ボックス 184"/>
        <xdr:cNvSpPr txBox="1"/>
      </xdr:nvSpPr>
      <xdr:spPr>
        <a:xfrm>
          <a:off x="830795"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170954</xdr:rowOff>
    </xdr:from>
    <xdr:to>
      <xdr:col>24</xdr:col>
      <xdr:colOff>114300</xdr:colOff>
      <xdr:row>78</xdr:row>
      <xdr:rowOff>101104</xdr:rowOff>
    </xdr:to>
    <xdr:sp macro="" textlink="">
      <xdr:nvSpPr>
        <xdr:cNvPr id="191" name="楕円 190"/>
        <xdr:cNvSpPr/>
      </xdr:nvSpPr>
      <xdr:spPr>
        <a:xfrm>
          <a:off x="4584700" y="133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85881</xdr:rowOff>
    </xdr:from>
    <xdr:ext cx="599010" cy="259045"/>
    <xdr:sp macro="" textlink="">
      <xdr:nvSpPr>
        <xdr:cNvPr id="192" name="民生費該当値テキスト"/>
        <xdr:cNvSpPr txBox="1"/>
      </xdr:nvSpPr>
      <xdr:spPr>
        <a:xfrm>
          <a:off x="4686300" y="1328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20064</xdr:rowOff>
    </xdr:from>
    <xdr:to>
      <xdr:col>20</xdr:col>
      <xdr:colOff>38100</xdr:colOff>
      <xdr:row>78</xdr:row>
      <xdr:rowOff>121664</xdr:rowOff>
    </xdr:to>
    <xdr:sp macro="" textlink="">
      <xdr:nvSpPr>
        <xdr:cNvPr id="193" name="楕円 192"/>
        <xdr:cNvSpPr/>
      </xdr:nvSpPr>
      <xdr:spPr>
        <a:xfrm>
          <a:off x="3746500" y="133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112791</xdr:rowOff>
    </xdr:from>
    <xdr:ext cx="599010" cy="259045"/>
    <xdr:sp macro="" textlink="">
      <xdr:nvSpPr>
        <xdr:cNvPr id="194" name="テキスト ボックス 193"/>
        <xdr:cNvSpPr txBox="1"/>
      </xdr:nvSpPr>
      <xdr:spPr>
        <a:xfrm>
          <a:off x="3497795" y="1348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61263</xdr:rowOff>
    </xdr:from>
    <xdr:to>
      <xdr:col>15</xdr:col>
      <xdr:colOff>101600</xdr:colOff>
      <xdr:row>78</xdr:row>
      <xdr:rowOff>162863</xdr:rowOff>
    </xdr:to>
    <xdr:sp macro="" textlink="">
      <xdr:nvSpPr>
        <xdr:cNvPr id="195" name="楕円 194"/>
        <xdr:cNvSpPr/>
      </xdr:nvSpPr>
      <xdr:spPr>
        <a:xfrm>
          <a:off x="2857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153990</xdr:rowOff>
    </xdr:from>
    <xdr:ext cx="599010" cy="259045"/>
    <xdr:sp macro="" textlink="">
      <xdr:nvSpPr>
        <xdr:cNvPr id="196" name="テキスト ボックス 195"/>
        <xdr:cNvSpPr txBox="1"/>
      </xdr:nvSpPr>
      <xdr:spPr>
        <a:xfrm>
          <a:off x="2608795" y="1352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58245</xdr:rowOff>
    </xdr:from>
    <xdr:to>
      <xdr:col>10</xdr:col>
      <xdr:colOff>165100</xdr:colOff>
      <xdr:row>78</xdr:row>
      <xdr:rowOff>159845</xdr:rowOff>
    </xdr:to>
    <xdr:sp macro="" textlink="">
      <xdr:nvSpPr>
        <xdr:cNvPr id="197" name="楕円 196"/>
        <xdr:cNvSpPr/>
      </xdr:nvSpPr>
      <xdr:spPr>
        <a:xfrm>
          <a:off x="1968500" y="134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150972</xdr:rowOff>
    </xdr:from>
    <xdr:ext cx="599010" cy="259045"/>
    <xdr:sp macro="" textlink="">
      <xdr:nvSpPr>
        <xdr:cNvPr id="198" name="テキスト ボックス 197"/>
        <xdr:cNvSpPr txBox="1"/>
      </xdr:nvSpPr>
      <xdr:spPr>
        <a:xfrm>
          <a:off x="1719795" y="1352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72006</xdr:rowOff>
    </xdr:from>
    <xdr:to>
      <xdr:col>6</xdr:col>
      <xdr:colOff>38100</xdr:colOff>
      <xdr:row>79</xdr:row>
      <xdr:rowOff>2156</xdr:rowOff>
    </xdr:to>
    <xdr:sp macro="" textlink="">
      <xdr:nvSpPr>
        <xdr:cNvPr id="199" name="楕円 198"/>
        <xdr:cNvSpPr/>
      </xdr:nvSpPr>
      <xdr:spPr>
        <a:xfrm>
          <a:off x="1079500" y="134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164733</xdr:rowOff>
    </xdr:from>
    <xdr:ext cx="599010" cy="259045"/>
    <xdr:sp macro="" textlink="">
      <xdr:nvSpPr>
        <xdr:cNvPr id="200" name="テキスト ボックス 199"/>
        <xdr:cNvSpPr txBox="1"/>
      </xdr:nvSpPr>
      <xdr:spPr>
        <a:xfrm>
          <a:off x="830795" y="1353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24828</xdr:rowOff>
    </xdr:from>
    <xdr:to>
      <xdr:col>24</xdr:col>
      <xdr:colOff>63500</xdr:colOff>
      <xdr:row>98</xdr:row>
      <xdr:rowOff>34818</xdr:rowOff>
    </xdr:to>
    <xdr:cxnSp macro="">
      <xdr:nvCxnSpPr>
        <xdr:cNvPr id="229" name="直線コネクタ 228"/>
        <xdr:cNvCxnSpPr/>
      </xdr:nvCxnSpPr>
      <xdr:spPr>
        <a:xfrm flipV="1">
          <a:off x="3797300" y="16826928"/>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34818</xdr:rowOff>
    </xdr:from>
    <xdr:to>
      <xdr:col>19</xdr:col>
      <xdr:colOff>177800</xdr:colOff>
      <xdr:row>98</xdr:row>
      <xdr:rowOff>39421</xdr:rowOff>
    </xdr:to>
    <xdr:cxnSp macro="">
      <xdr:nvCxnSpPr>
        <xdr:cNvPr id="232" name="直線コネクタ 231"/>
        <xdr:cNvCxnSpPr/>
      </xdr:nvCxnSpPr>
      <xdr:spPr>
        <a:xfrm flipV="1">
          <a:off x="2908300" y="16836918"/>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38640</xdr:rowOff>
    </xdr:from>
    <xdr:to>
      <xdr:col>15</xdr:col>
      <xdr:colOff>50800</xdr:colOff>
      <xdr:row>98</xdr:row>
      <xdr:rowOff>39421</xdr:rowOff>
    </xdr:to>
    <xdr:cxnSp macro="">
      <xdr:nvCxnSpPr>
        <xdr:cNvPr id="235" name="直線コネクタ 234"/>
        <xdr:cNvCxnSpPr/>
      </xdr:nvCxnSpPr>
      <xdr:spPr>
        <a:xfrm>
          <a:off x="2019300" y="16840740"/>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38640</xdr:rowOff>
    </xdr:from>
    <xdr:to>
      <xdr:col>10</xdr:col>
      <xdr:colOff>114300</xdr:colOff>
      <xdr:row>98</xdr:row>
      <xdr:rowOff>55366</xdr:rowOff>
    </xdr:to>
    <xdr:cxnSp macro="">
      <xdr:nvCxnSpPr>
        <xdr:cNvPr id="238" name="直線コネクタ 237"/>
        <xdr:cNvCxnSpPr/>
      </xdr:nvCxnSpPr>
      <xdr:spPr>
        <a:xfrm flipV="1">
          <a:off x="1130300" y="16840740"/>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52222</xdr:rowOff>
    </xdr:from>
    <xdr:ext cx="534377" cy="259045"/>
    <xdr:sp macro="" textlink="">
      <xdr:nvSpPr>
        <xdr:cNvPr id="240" name="テキスト ボックス 239"/>
        <xdr:cNvSpPr txBox="1"/>
      </xdr:nvSpPr>
      <xdr:spPr>
        <a:xfrm>
          <a:off x="1752111" y="165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53244</xdr:rowOff>
    </xdr:from>
    <xdr:ext cx="534377" cy="259045"/>
    <xdr:sp macro="" textlink="">
      <xdr:nvSpPr>
        <xdr:cNvPr id="242" name="テキスト ボックス 241"/>
        <xdr:cNvSpPr txBox="1"/>
      </xdr:nvSpPr>
      <xdr:spPr>
        <a:xfrm>
          <a:off x="863111" y="165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145478</xdr:rowOff>
    </xdr:from>
    <xdr:to>
      <xdr:col>24</xdr:col>
      <xdr:colOff>114300</xdr:colOff>
      <xdr:row>98</xdr:row>
      <xdr:rowOff>75628</xdr:rowOff>
    </xdr:to>
    <xdr:sp macro="" textlink="">
      <xdr:nvSpPr>
        <xdr:cNvPr id="248" name="楕円 247"/>
        <xdr:cNvSpPr/>
      </xdr:nvSpPr>
      <xdr:spPr>
        <a:xfrm>
          <a:off x="4584700" y="167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60405</xdr:rowOff>
    </xdr:from>
    <xdr:ext cx="534377" cy="259045"/>
    <xdr:sp macro="" textlink="">
      <xdr:nvSpPr>
        <xdr:cNvPr id="249" name="衛生費該当値テキスト"/>
        <xdr:cNvSpPr txBox="1"/>
      </xdr:nvSpPr>
      <xdr:spPr>
        <a:xfrm>
          <a:off x="4686300" y="166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155468</xdr:rowOff>
    </xdr:from>
    <xdr:to>
      <xdr:col>20</xdr:col>
      <xdr:colOff>38100</xdr:colOff>
      <xdr:row>98</xdr:row>
      <xdr:rowOff>85618</xdr:rowOff>
    </xdr:to>
    <xdr:sp macro="" textlink="">
      <xdr:nvSpPr>
        <xdr:cNvPr id="250" name="楕円 249"/>
        <xdr:cNvSpPr/>
      </xdr:nvSpPr>
      <xdr:spPr>
        <a:xfrm>
          <a:off x="3746500" y="167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76745</xdr:rowOff>
    </xdr:from>
    <xdr:ext cx="534377" cy="259045"/>
    <xdr:sp macro="" textlink="">
      <xdr:nvSpPr>
        <xdr:cNvPr id="251" name="テキスト ボックス 250"/>
        <xdr:cNvSpPr txBox="1"/>
      </xdr:nvSpPr>
      <xdr:spPr>
        <a:xfrm>
          <a:off x="3530111" y="168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160071</xdr:rowOff>
    </xdr:from>
    <xdr:to>
      <xdr:col>15</xdr:col>
      <xdr:colOff>101600</xdr:colOff>
      <xdr:row>98</xdr:row>
      <xdr:rowOff>90221</xdr:rowOff>
    </xdr:to>
    <xdr:sp macro="" textlink="">
      <xdr:nvSpPr>
        <xdr:cNvPr id="252" name="楕円 251"/>
        <xdr:cNvSpPr/>
      </xdr:nvSpPr>
      <xdr:spPr>
        <a:xfrm>
          <a:off x="2857500" y="167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81348</xdr:rowOff>
    </xdr:from>
    <xdr:ext cx="534377" cy="259045"/>
    <xdr:sp macro="" textlink="">
      <xdr:nvSpPr>
        <xdr:cNvPr id="253" name="テキスト ボックス 252"/>
        <xdr:cNvSpPr txBox="1"/>
      </xdr:nvSpPr>
      <xdr:spPr>
        <a:xfrm>
          <a:off x="2641111" y="168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159290</xdr:rowOff>
    </xdr:from>
    <xdr:to>
      <xdr:col>10</xdr:col>
      <xdr:colOff>165100</xdr:colOff>
      <xdr:row>98</xdr:row>
      <xdr:rowOff>89440</xdr:rowOff>
    </xdr:to>
    <xdr:sp macro="" textlink="">
      <xdr:nvSpPr>
        <xdr:cNvPr id="254" name="楕円 253"/>
        <xdr:cNvSpPr/>
      </xdr:nvSpPr>
      <xdr:spPr>
        <a:xfrm>
          <a:off x="1968500" y="167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80567</xdr:rowOff>
    </xdr:from>
    <xdr:ext cx="534377" cy="259045"/>
    <xdr:sp macro="" textlink="">
      <xdr:nvSpPr>
        <xdr:cNvPr id="255" name="テキスト ボックス 254"/>
        <xdr:cNvSpPr txBox="1"/>
      </xdr:nvSpPr>
      <xdr:spPr>
        <a:xfrm>
          <a:off x="1752111" y="1688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4566</xdr:rowOff>
    </xdr:from>
    <xdr:to>
      <xdr:col>6</xdr:col>
      <xdr:colOff>38100</xdr:colOff>
      <xdr:row>98</xdr:row>
      <xdr:rowOff>106166</xdr:rowOff>
    </xdr:to>
    <xdr:sp macro="" textlink="">
      <xdr:nvSpPr>
        <xdr:cNvPr id="256" name="楕円 255"/>
        <xdr:cNvSpPr/>
      </xdr:nvSpPr>
      <xdr:spPr>
        <a:xfrm>
          <a:off x="1079500" y="168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97293</xdr:rowOff>
    </xdr:from>
    <xdr:ext cx="534377" cy="259045"/>
    <xdr:sp macro="" textlink="">
      <xdr:nvSpPr>
        <xdr:cNvPr id="257" name="テキスト ボックス 256"/>
        <xdr:cNvSpPr txBox="1"/>
      </xdr:nvSpPr>
      <xdr:spPr>
        <a:xfrm>
          <a:off x="863111" y="168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24003</xdr:rowOff>
    </xdr:from>
    <xdr:to>
      <xdr:col>55</xdr:col>
      <xdr:colOff>0</xdr:colOff>
      <xdr:row>39</xdr:row>
      <xdr:rowOff>24765</xdr:rowOff>
    </xdr:to>
    <xdr:cxnSp macro="">
      <xdr:nvCxnSpPr>
        <xdr:cNvPr id="286" name="直線コネクタ 285"/>
        <xdr:cNvCxnSpPr/>
      </xdr:nvCxnSpPr>
      <xdr:spPr>
        <a:xfrm flipV="1">
          <a:off x="9639300" y="671055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25273</xdr:rowOff>
    </xdr:to>
    <xdr:cxnSp macro="">
      <xdr:nvCxnSpPr>
        <xdr:cNvPr id="289" name="直線コネクタ 288"/>
        <xdr:cNvCxnSpPr/>
      </xdr:nvCxnSpPr>
      <xdr:spPr>
        <a:xfrm flipV="1">
          <a:off x="8750300" y="671131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21844</xdr:rowOff>
    </xdr:from>
    <xdr:to>
      <xdr:col>45</xdr:col>
      <xdr:colOff>177800</xdr:colOff>
      <xdr:row>39</xdr:row>
      <xdr:rowOff>25273</xdr:rowOff>
    </xdr:to>
    <xdr:cxnSp macro="">
      <xdr:nvCxnSpPr>
        <xdr:cNvPr id="292" name="直線コネクタ 291"/>
        <xdr:cNvCxnSpPr/>
      </xdr:nvCxnSpPr>
      <xdr:spPr>
        <a:xfrm>
          <a:off x="7861300" y="670839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138938</xdr:rowOff>
    </xdr:from>
    <xdr:to>
      <xdr:col>41</xdr:col>
      <xdr:colOff>50800</xdr:colOff>
      <xdr:row>39</xdr:row>
      <xdr:rowOff>21844</xdr:rowOff>
    </xdr:to>
    <xdr:cxnSp macro="">
      <xdr:nvCxnSpPr>
        <xdr:cNvPr id="295" name="直線コネクタ 294"/>
        <xdr:cNvCxnSpPr/>
      </xdr:nvCxnSpPr>
      <xdr:spPr>
        <a:xfrm>
          <a:off x="6972300" y="6482588"/>
          <a:ext cx="889000" cy="2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296" name="フローチャート: 判断 295"/>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163974</xdr:rowOff>
    </xdr:from>
    <xdr:ext cx="469744" cy="259045"/>
    <xdr:sp macro="" textlink="">
      <xdr:nvSpPr>
        <xdr:cNvPr id="297" name="テキスト ボックス 296"/>
        <xdr:cNvSpPr txBox="1"/>
      </xdr:nvSpPr>
      <xdr:spPr>
        <a:xfrm>
          <a:off x="7626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298" name="フローチャート: 判断 297"/>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85234</xdr:rowOff>
    </xdr:from>
    <xdr:ext cx="469744" cy="259045"/>
    <xdr:sp macro="" textlink="">
      <xdr:nvSpPr>
        <xdr:cNvPr id="299" name="テキスト ボックス 298"/>
        <xdr:cNvSpPr txBox="1"/>
      </xdr:nvSpPr>
      <xdr:spPr>
        <a:xfrm>
          <a:off x="6737428"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144653</xdr:rowOff>
    </xdr:from>
    <xdr:to>
      <xdr:col>55</xdr:col>
      <xdr:colOff>50800</xdr:colOff>
      <xdr:row>39</xdr:row>
      <xdr:rowOff>74803</xdr:rowOff>
    </xdr:to>
    <xdr:sp macro="" textlink="">
      <xdr:nvSpPr>
        <xdr:cNvPr id="305" name="楕円 304"/>
        <xdr:cNvSpPr/>
      </xdr:nvSpPr>
      <xdr:spPr>
        <a:xfrm>
          <a:off x="10426700" y="66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78565" cy="259045"/>
    <xdr:sp macro="" textlink="">
      <xdr:nvSpPr>
        <xdr:cNvPr id="306" name="労働費該当値テキスト"/>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145415</xdr:rowOff>
    </xdr:from>
    <xdr:to>
      <xdr:col>50</xdr:col>
      <xdr:colOff>165100</xdr:colOff>
      <xdr:row>39</xdr:row>
      <xdr:rowOff>75565</xdr:rowOff>
    </xdr:to>
    <xdr:sp macro="" textlink="">
      <xdr:nvSpPr>
        <xdr:cNvPr id="307" name="楕円 306"/>
        <xdr:cNvSpPr/>
      </xdr:nvSpPr>
      <xdr:spPr>
        <a:xfrm>
          <a:off x="9588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66692</xdr:rowOff>
    </xdr:from>
    <xdr:ext cx="378565" cy="259045"/>
    <xdr:sp macro="" textlink="">
      <xdr:nvSpPr>
        <xdr:cNvPr id="308" name="テキスト ボックス 307"/>
        <xdr:cNvSpPr txBox="1"/>
      </xdr:nvSpPr>
      <xdr:spPr>
        <a:xfrm>
          <a:off x="9450017" y="675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145923</xdr:rowOff>
    </xdr:from>
    <xdr:to>
      <xdr:col>46</xdr:col>
      <xdr:colOff>38100</xdr:colOff>
      <xdr:row>39</xdr:row>
      <xdr:rowOff>76073</xdr:rowOff>
    </xdr:to>
    <xdr:sp macro="" textlink="">
      <xdr:nvSpPr>
        <xdr:cNvPr id="309" name="楕円 308"/>
        <xdr:cNvSpPr/>
      </xdr:nvSpPr>
      <xdr:spPr>
        <a:xfrm>
          <a:off x="8699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67200</xdr:rowOff>
    </xdr:from>
    <xdr:ext cx="378565" cy="259045"/>
    <xdr:sp macro="" textlink="">
      <xdr:nvSpPr>
        <xdr:cNvPr id="310" name="テキスト ボックス 309"/>
        <xdr:cNvSpPr txBox="1"/>
      </xdr:nvSpPr>
      <xdr:spPr>
        <a:xfrm>
          <a:off x="8561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142494</xdr:rowOff>
    </xdr:from>
    <xdr:to>
      <xdr:col>41</xdr:col>
      <xdr:colOff>101600</xdr:colOff>
      <xdr:row>39</xdr:row>
      <xdr:rowOff>72644</xdr:rowOff>
    </xdr:to>
    <xdr:sp macro="" textlink="">
      <xdr:nvSpPr>
        <xdr:cNvPr id="311" name="楕円 310"/>
        <xdr:cNvSpPr/>
      </xdr:nvSpPr>
      <xdr:spPr>
        <a:xfrm>
          <a:off x="7810500" y="66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63771</xdr:rowOff>
    </xdr:from>
    <xdr:ext cx="378565" cy="259045"/>
    <xdr:sp macro="" textlink="">
      <xdr:nvSpPr>
        <xdr:cNvPr id="312" name="テキスト ボックス 311"/>
        <xdr:cNvSpPr txBox="1"/>
      </xdr:nvSpPr>
      <xdr:spPr>
        <a:xfrm>
          <a:off x="7672017" y="67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88138</xdr:rowOff>
    </xdr:from>
    <xdr:to>
      <xdr:col>36</xdr:col>
      <xdr:colOff>165100</xdr:colOff>
      <xdr:row>38</xdr:row>
      <xdr:rowOff>18288</xdr:rowOff>
    </xdr:to>
    <xdr:sp macro="" textlink="">
      <xdr:nvSpPr>
        <xdr:cNvPr id="313" name="楕円 312"/>
        <xdr:cNvSpPr/>
      </xdr:nvSpPr>
      <xdr:spPr>
        <a:xfrm>
          <a:off x="6921500" y="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9415</xdr:rowOff>
    </xdr:from>
    <xdr:ext cx="469744" cy="259045"/>
    <xdr:sp macro="" textlink="">
      <xdr:nvSpPr>
        <xdr:cNvPr id="314" name="テキスト ボックス 313"/>
        <xdr:cNvSpPr txBox="1"/>
      </xdr:nvSpPr>
      <xdr:spPr>
        <a:xfrm>
          <a:off x="6737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90112</xdr:rowOff>
    </xdr:from>
    <xdr:to>
      <xdr:col>55</xdr:col>
      <xdr:colOff>0</xdr:colOff>
      <xdr:row>58</xdr:row>
      <xdr:rowOff>123948</xdr:rowOff>
    </xdr:to>
    <xdr:cxnSp macro="">
      <xdr:nvCxnSpPr>
        <xdr:cNvPr id="343" name="直線コネクタ 342"/>
        <xdr:cNvCxnSpPr/>
      </xdr:nvCxnSpPr>
      <xdr:spPr>
        <a:xfrm flipV="1">
          <a:off x="9639300" y="10034212"/>
          <a:ext cx="838200" cy="3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123948</xdr:rowOff>
    </xdr:from>
    <xdr:to>
      <xdr:col>50</xdr:col>
      <xdr:colOff>114300</xdr:colOff>
      <xdr:row>58</xdr:row>
      <xdr:rowOff>126784</xdr:rowOff>
    </xdr:to>
    <xdr:cxnSp macro="">
      <xdr:nvCxnSpPr>
        <xdr:cNvPr id="346" name="直線コネクタ 345"/>
        <xdr:cNvCxnSpPr/>
      </xdr:nvCxnSpPr>
      <xdr:spPr>
        <a:xfrm flipV="1">
          <a:off x="8750300" y="10068048"/>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126784</xdr:rowOff>
    </xdr:from>
    <xdr:to>
      <xdr:col>45</xdr:col>
      <xdr:colOff>177800</xdr:colOff>
      <xdr:row>58</xdr:row>
      <xdr:rowOff>136980</xdr:rowOff>
    </xdr:to>
    <xdr:cxnSp macro="">
      <xdr:nvCxnSpPr>
        <xdr:cNvPr id="349" name="直線コネクタ 348"/>
        <xdr:cNvCxnSpPr/>
      </xdr:nvCxnSpPr>
      <xdr:spPr>
        <a:xfrm flipV="1">
          <a:off x="7861300" y="10070884"/>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136980</xdr:rowOff>
    </xdr:from>
    <xdr:to>
      <xdr:col>41</xdr:col>
      <xdr:colOff>50800</xdr:colOff>
      <xdr:row>58</xdr:row>
      <xdr:rowOff>137822</xdr:rowOff>
    </xdr:to>
    <xdr:cxnSp macro="">
      <xdr:nvCxnSpPr>
        <xdr:cNvPr id="352" name="直線コネクタ 351"/>
        <xdr:cNvCxnSpPr/>
      </xdr:nvCxnSpPr>
      <xdr:spPr>
        <a:xfrm flipV="1">
          <a:off x="6972300" y="10081080"/>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32704</xdr:rowOff>
    </xdr:from>
    <xdr:ext cx="534377" cy="259045"/>
    <xdr:sp macro="" textlink="">
      <xdr:nvSpPr>
        <xdr:cNvPr id="354" name="テキスト ボックス 353"/>
        <xdr:cNvSpPr txBox="1"/>
      </xdr:nvSpPr>
      <xdr:spPr>
        <a:xfrm>
          <a:off x="7594111" y="980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31814</xdr:rowOff>
    </xdr:from>
    <xdr:ext cx="534377" cy="259045"/>
    <xdr:sp macro="" textlink="">
      <xdr:nvSpPr>
        <xdr:cNvPr id="356" name="テキスト ボックス 355"/>
        <xdr:cNvSpPr txBox="1"/>
      </xdr:nvSpPr>
      <xdr:spPr>
        <a:xfrm>
          <a:off x="6705111" y="98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39312</xdr:rowOff>
    </xdr:from>
    <xdr:to>
      <xdr:col>55</xdr:col>
      <xdr:colOff>50800</xdr:colOff>
      <xdr:row>58</xdr:row>
      <xdr:rowOff>140912</xdr:rowOff>
    </xdr:to>
    <xdr:sp macro="" textlink="">
      <xdr:nvSpPr>
        <xdr:cNvPr id="362" name="楕円 361"/>
        <xdr:cNvSpPr/>
      </xdr:nvSpPr>
      <xdr:spPr>
        <a:xfrm>
          <a:off x="10426700" y="99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73148</xdr:rowOff>
    </xdr:from>
    <xdr:to>
      <xdr:col>50</xdr:col>
      <xdr:colOff>165100</xdr:colOff>
      <xdr:row>59</xdr:row>
      <xdr:rowOff>3298</xdr:rowOff>
    </xdr:to>
    <xdr:sp macro="" textlink="">
      <xdr:nvSpPr>
        <xdr:cNvPr id="364" name="楕円 363"/>
        <xdr:cNvSpPr/>
      </xdr:nvSpPr>
      <xdr:spPr>
        <a:xfrm>
          <a:off x="9588500" y="1001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165875</xdr:rowOff>
    </xdr:from>
    <xdr:ext cx="534377" cy="259045"/>
    <xdr:sp macro="" textlink="">
      <xdr:nvSpPr>
        <xdr:cNvPr id="365" name="テキスト ボックス 364"/>
        <xdr:cNvSpPr txBox="1"/>
      </xdr:nvSpPr>
      <xdr:spPr>
        <a:xfrm>
          <a:off x="9372111" y="1010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75984</xdr:rowOff>
    </xdr:from>
    <xdr:to>
      <xdr:col>46</xdr:col>
      <xdr:colOff>38100</xdr:colOff>
      <xdr:row>59</xdr:row>
      <xdr:rowOff>6134</xdr:rowOff>
    </xdr:to>
    <xdr:sp macro="" textlink="">
      <xdr:nvSpPr>
        <xdr:cNvPr id="366" name="楕円 365"/>
        <xdr:cNvSpPr/>
      </xdr:nvSpPr>
      <xdr:spPr>
        <a:xfrm>
          <a:off x="8699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168711</xdr:rowOff>
    </xdr:from>
    <xdr:ext cx="534377" cy="259045"/>
    <xdr:sp macro="" textlink="">
      <xdr:nvSpPr>
        <xdr:cNvPr id="367" name="テキスト ボックス 366"/>
        <xdr:cNvSpPr txBox="1"/>
      </xdr:nvSpPr>
      <xdr:spPr>
        <a:xfrm>
          <a:off x="8483111" y="1011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86180</xdr:rowOff>
    </xdr:from>
    <xdr:to>
      <xdr:col>41</xdr:col>
      <xdr:colOff>101600</xdr:colOff>
      <xdr:row>59</xdr:row>
      <xdr:rowOff>16330</xdr:rowOff>
    </xdr:to>
    <xdr:sp macro="" textlink="">
      <xdr:nvSpPr>
        <xdr:cNvPr id="368" name="楕円 367"/>
        <xdr:cNvSpPr/>
      </xdr:nvSpPr>
      <xdr:spPr>
        <a:xfrm>
          <a:off x="7810500" y="100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7457</xdr:rowOff>
    </xdr:from>
    <xdr:ext cx="534377" cy="259045"/>
    <xdr:sp macro="" textlink="">
      <xdr:nvSpPr>
        <xdr:cNvPr id="369" name="テキスト ボックス 368"/>
        <xdr:cNvSpPr txBox="1"/>
      </xdr:nvSpPr>
      <xdr:spPr>
        <a:xfrm>
          <a:off x="7594111" y="101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87022</xdr:rowOff>
    </xdr:from>
    <xdr:to>
      <xdr:col>36</xdr:col>
      <xdr:colOff>165100</xdr:colOff>
      <xdr:row>59</xdr:row>
      <xdr:rowOff>17172</xdr:rowOff>
    </xdr:to>
    <xdr:sp macro="" textlink="">
      <xdr:nvSpPr>
        <xdr:cNvPr id="370" name="楕円 369"/>
        <xdr:cNvSpPr/>
      </xdr:nvSpPr>
      <xdr:spPr>
        <a:xfrm>
          <a:off x="6921500" y="100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8299</xdr:rowOff>
    </xdr:from>
    <xdr:ext cx="534377" cy="259045"/>
    <xdr:sp macro="" textlink="">
      <xdr:nvSpPr>
        <xdr:cNvPr id="371" name="テキスト ボックス 370"/>
        <xdr:cNvSpPr txBox="1"/>
      </xdr:nvSpPr>
      <xdr:spPr>
        <a:xfrm>
          <a:off x="6705111" y="101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29466</xdr:rowOff>
    </xdr:from>
    <xdr:to>
      <xdr:col>55</xdr:col>
      <xdr:colOff>0</xdr:colOff>
      <xdr:row>77</xdr:row>
      <xdr:rowOff>120563</xdr:rowOff>
    </xdr:to>
    <xdr:cxnSp macro="">
      <xdr:nvCxnSpPr>
        <xdr:cNvPr id="402" name="直線コネクタ 401"/>
        <xdr:cNvCxnSpPr/>
      </xdr:nvCxnSpPr>
      <xdr:spPr>
        <a:xfrm flipV="1">
          <a:off x="9639300" y="13231116"/>
          <a:ext cx="8382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87547</xdr:rowOff>
    </xdr:from>
    <xdr:to>
      <xdr:col>50</xdr:col>
      <xdr:colOff>114300</xdr:colOff>
      <xdr:row>77</xdr:row>
      <xdr:rowOff>120563</xdr:rowOff>
    </xdr:to>
    <xdr:cxnSp macro="">
      <xdr:nvCxnSpPr>
        <xdr:cNvPr id="405" name="直線コネクタ 404"/>
        <xdr:cNvCxnSpPr/>
      </xdr:nvCxnSpPr>
      <xdr:spPr>
        <a:xfrm>
          <a:off x="8750300" y="12946297"/>
          <a:ext cx="889000" cy="37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32340</xdr:rowOff>
    </xdr:from>
    <xdr:to>
      <xdr:col>45</xdr:col>
      <xdr:colOff>177800</xdr:colOff>
      <xdr:row>75</xdr:row>
      <xdr:rowOff>87547</xdr:rowOff>
    </xdr:to>
    <xdr:cxnSp macro="">
      <xdr:nvCxnSpPr>
        <xdr:cNvPr id="408" name="直線コネクタ 407"/>
        <xdr:cNvCxnSpPr/>
      </xdr:nvCxnSpPr>
      <xdr:spPr>
        <a:xfrm>
          <a:off x="7861300" y="12891090"/>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32340</xdr:rowOff>
    </xdr:from>
    <xdr:to>
      <xdr:col>41</xdr:col>
      <xdr:colOff>50800</xdr:colOff>
      <xdr:row>77</xdr:row>
      <xdr:rowOff>84330</xdr:rowOff>
    </xdr:to>
    <xdr:cxnSp macro="">
      <xdr:nvCxnSpPr>
        <xdr:cNvPr id="411" name="直線コネクタ 410"/>
        <xdr:cNvCxnSpPr/>
      </xdr:nvCxnSpPr>
      <xdr:spPr>
        <a:xfrm flipV="1">
          <a:off x="6972300" y="12891090"/>
          <a:ext cx="889000" cy="39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161820</xdr:rowOff>
    </xdr:from>
    <xdr:ext cx="534377" cy="259045"/>
    <xdr:sp macro="" textlink="">
      <xdr:nvSpPr>
        <xdr:cNvPr id="413" name="テキスト ボックス 412"/>
        <xdr:cNvSpPr txBox="1"/>
      </xdr:nvSpPr>
      <xdr:spPr>
        <a:xfrm>
          <a:off x="7594111" y="133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18783</xdr:rowOff>
    </xdr:from>
    <xdr:ext cx="534377" cy="259045"/>
    <xdr:sp macro="" textlink="">
      <xdr:nvSpPr>
        <xdr:cNvPr id="415" name="テキスト ボックス 414"/>
        <xdr:cNvSpPr txBox="1"/>
      </xdr:nvSpPr>
      <xdr:spPr>
        <a:xfrm>
          <a:off x="6705111" y="133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150116</xdr:rowOff>
    </xdr:from>
    <xdr:to>
      <xdr:col>55</xdr:col>
      <xdr:colOff>50800</xdr:colOff>
      <xdr:row>77</xdr:row>
      <xdr:rowOff>80266</xdr:rowOff>
    </xdr:to>
    <xdr:sp macro="" textlink="">
      <xdr:nvSpPr>
        <xdr:cNvPr id="421" name="楕円 420"/>
        <xdr:cNvSpPr/>
      </xdr:nvSpPr>
      <xdr:spPr>
        <a:xfrm>
          <a:off x="10426700" y="131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128543</xdr:rowOff>
    </xdr:from>
    <xdr:ext cx="534377" cy="259045"/>
    <xdr:sp macro="" textlink="">
      <xdr:nvSpPr>
        <xdr:cNvPr id="422" name="商工費該当値テキスト"/>
        <xdr:cNvSpPr txBox="1"/>
      </xdr:nvSpPr>
      <xdr:spPr>
        <a:xfrm>
          <a:off x="10528300" y="131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69763</xdr:rowOff>
    </xdr:from>
    <xdr:to>
      <xdr:col>50</xdr:col>
      <xdr:colOff>165100</xdr:colOff>
      <xdr:row>77</xdr:row>
      <xdr:rowOff>171363</xdr:rowOff>
    </xdr:to>
    <xdr:sp macro="" textlink="">
      <xdr:nvSpPr>
        <xdr:cNvPr id="423" name="楕円 422"/>
        <xdr:cNvSpPr/>
      </xdr:nvSpPr>
      <xdr:spPr>
        <a:xfrm>
          <a:off x="9588500" y="132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162490</xdr:rowOff>
    </xdr:from>
    <xdr:ext cx="534377" cy="259045"/>
    <xdr:sp macro="" textlink="">
      <xdr:nvSpPr>
        <xdr:cNvPr id="424" name="テキスト ボックス 423"/>
        <xdr:cNvSpPr txBox="1"/>
      </xdr:nvSpPr>
      <xdr:spPr>
        <a:xfrm>
          <a:off x="9372111" y="1336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36747</xdr:rowOff>
    </xdr:from>
    <xdr:to>
      <xdr:col>46</xdr:col>
      <xdr:colOff>38100</xdr:colOff>
      <xdr:row>75</xdr:row>
      <xdr:rowOff>138347</xdr:rowOff>
    </xdr:to>
    <xdr:sp macro="" textlink="">
      <xdr:nvSpPr>
        <xdr:cNvPr id="425" name="楕円 424"/>
        <xdr:cNvSpPr/>
      </xdr:nvSpPr>
      <xdr:spPr>
        <a:xfrm>
          <a:off x="8699500" y="12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154874</xdr:rowOff>
    </xdr:from>
    <xdr:ext cx="534377" cy="259045"/>
    <xdr:sp macro="" textlink="">
      <xdr:nvSpPr>
        <xdr:cNvPr id="426" name="テキスト ボックス 425"/>
        <xdr:cNvSpPr txBox="1"/>
      </xdr:nvSpPr>
      <xdr:spPr>
        <a:xfrm>
          <a:off x="8483111" y="126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152990</xdr:rowOff>
    </xdr:from>
    <xdr:to>
      <xdr:col>41</xdr:col>
      <xdr:colOff>101600</xdr:colOff>
      <xdr:row>75</xdr:row>
      <xdr:rowOff>83140</xdr:rowOff>
    </xdr:to>
    <xdr:sp macro="" textlink="">
      <xdr:nvSpPr>
        <xdr:cNvPr id="427" name="楕円 426"/>
        <xdr:cNvSpPr/>
      </xdr:nvSpPr>
      <xdr:spPr>
        <a:xfrm>
          <a:off x="7810500" y="12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99667</xdr:rowOff>
    </xdr:from>
    <xdr:ext cx="534377" cy="259045"/>
    <xdr:sp macro="" textlink="">
      <xdr:nvSpPr>
        <xdr:cNvPr id="428" name="テキスト ボックス 427"/>
        <xdr:cNvSpPr txBox="1"/>
      </xdr:nvSpPr>
      <xdr:spPr>
        <a:xfrm>
          <a:off x="7594111" y="126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33530</xdr:rowOff>
    </xdr:from>
    <xdr:to>
      <xdr:col>36</xdr:col>
      <xdr:colOff>165100</xdr:colOff>
      <xdr:row>77</xdr:row>
      <xdr:rowOff>135130</xdr:rowOff>
    </xdr:to>
    <xdr:sp macro="" textlink="">
      <xdr:nvSpPr>
        <xdr:cNvPr id="429" name="楕円 428"/>
        <xdr:cNvSpPr/>
      </xdr:nvSpPr>
      <xdr:spPr>
        <a:xfrm>
          <a:off x="6921500" y="132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151657</xdr:rowOff>
    </xdr:from>
    <xdr:ext cx="534377" cy="259045"/>
    <xdr:sp macro="" textlink="">
      <xdr:nvSpPr>
        <xdr:cNvPr id="430" name="テキスト ボックス 429"/>
        <xdr:cNvSpPr txBox="1"/>
      </xdr:nvSpPr>
      <xdr:spPr>
        <a:xfrm>
          <a:off x="6705111" y="130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170081</xdr:rowOff>
    </xdr:from>
    <xdr:to>
      <xdr:col>55</xdr:col>
      <xdr:colOff>0</xdr:colOff>
      <xdr:row>96</xdr:row>
      <xdr:rowOff>112218</xdr:rowOff>
    </xdr:to>
    <xdr:cxnSp macro="">
      <xdr:nvCxnSpPr>
        <xdr:cNvPr id="457" name="直線コネクタ 456"/>
        <xdr:cNvCxnSpPr/>
      </xdr:nvCxnSpPr>
      <xdr:spPr>
        <a:xfrm flipV="1">
          <a:off x="9639300" y="16457831"/>
          <a:ext cx="838200" cy="1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112218</xdr:rowOff>
    </xdr:from>
    <xdr:to>
      <xdr:col>50</xdr:col>
      <xdr:colOff>114300</xdr:colOff>
      <xdr:row>96</xdr:row>
      <xdr:rowOff>136130</xdr:rowOff>
    </xdr:to>
    <xdr:cxnSp macro="">
      <xdr:nvCxnSpPr>
        <xdr:cNvPr id="460" name="直線コネクタ 459"/>
        <xdr:cNvCxnSpPr/>
      </xdr:nvCxnSpPr>
      <xdr:spPr>
        <a:xfrm flipV="1">
          <a:off x="8750300" y="1657141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116767</xdr:rowOff>
    </xdr:from>
    <xdr:to>
      <xdr:col>45</xdr:col>
      <xdr:colOff>177800</xdr:colOff>
      <xdr:row>96</xdr:row>
      <xdr:rowOff>136130</xdr:rowOff>
    </xdr:to>
    <xdr:cxnSp macro="">
      <xdr:nvCxnSpPr>
        <xdr:cNvPr id="463" name="直線コネクタ 462"/>
        <xdr:cNvCxnSpPr/>
      </xdr:nvCxnSpPr>
      <xdr:spPr>
        <a:xfrm>
          <a:off x="7861300" y="16575967"/>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116767</xdr:rowOff>
    </xdr:from>
    <xdr:to>
      <xdr:col>41</xdr:col>
      <xdr:colOff>50800</xdr:colOff>
      <xdr:row>96</xdr:row>
      <xdr:rowOff>162478</xdr:rowOff>
    </xdr:to>
    <xdr:cxnSp macro="">
      <xdr:nvCxnSpPr>
        <xdr:cNvPr id="466" name="直線コネクタ 465"/>
        <xdr:cNvCxnSpPr/>
      </xdr:nvCxnSpPr>
      <xdr:spPr>
        <a:xfrm flipV="1">
          <a:off x="6972300" y="16575967"/>
          <a:ext cx="8890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163870</xdr:rowOff>
    </xdr:from>
    <xdr:ext cx="534377" cy="259045"/>
    <xdr:sp macro="" textlink="">
      <xdr:nvSpPr>
        <xdr:cNvPr id="468" name="テキスト ボックス 467"/>
        <xdr:cNvSpPr txBox="1"/>
      </xdr:nvSpPr>
      <xdr:spPr>
        <a:xfrm>
          <a:off x="7594111" y="166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25751</xdr:rowOff>
    </xdr:from>
    <xdr:ext cx="534377" cy="259045"/>
    <xdr:sp macro="" textlink="">
      <xdr:nvSpPr>
        <xdr:cNvPr id="470" name="テキスト ボックス 469"/>
        <xdr:cNvSpPr txBox="1"/>
      </xdr:nvSpPr>
      <xdr:spPr>
        <a:xfrm>
          <a:off x="6705111" y="1631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119281</xdr:rowOff>
    </xdr:from>
    <xdr:to>
      <xdr:col>55</xdr:col>
      <xdr:colOff>50800</xdr:colOff>
      <xdr:row>96</xdr:row>
      <xdr:rowOff>49431</xdr:rowOff>
    </xdr:to>
    <xdr:sp macro="" textlink="">
      <xdr:nvSpPr>
        <xdr:cNvPr id="476" name="楕円 475"/>
        <xdr:cNvSpPr/>
      </xdr:nvSpPr>
      <xdr:spPr>
        <a:xfrm>
          <a:off x="10426700" y="164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142158</xdr:rowOff>
    </xdr:from>
    <xdr:ext cx="599010" cy="259045"/>
    <xdr:sp macro="" textlink="">
      <xdr:nvSpPr>
        <xdr:cNvPr id="477" name="土木費該当値テキスト"/>
        <xdr:cNvSpPr txBox="1"/>
      </xdr:nvSpPr>
      <xdr:spPr>
        <a:xfrm>
          <a:off x="10528300" y="1625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61418</xdr:rowOff>
    </xdr:from>
    <xdr:to>
      <xdr:col>50</xdr:col>
      <xdr:colOff>165100</xdr:colOff>
      <xdr:row>96</xdr:row>
      <xdr:rowOff>163018</xdr:rowOff>
    </xdr:to>
    <xdr:sp macro="" textlink="">
      <xdr:nvSpPr>
        <xdr:cNvPr id="478" name="楕円 477"/>
        <xdr:cNvSpPr/>
      </xdr:nvSpPr>
      <xdr:spPr>
        <a:xfrm>
          <a:off x="9588500" y="165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154145</xdr:rowOff>
    </xdr:from>
    <xdr:ext cx="534377" cy="259045"/>
    <xdr:sp macro="" textlink="">
      <xdr:nvSpPr>
        <xdr:cNvPr id="479" name="テキスト ボックス 478"/>
        <xdr:cNvSpPr txBox="1"/>
      </xdr:nvSpPr>
      <xdr:spPr>
        <a:xfrm>
          <a:off x="9372111" y="166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85330</xdr:rowOff>
    </xdr:from>
    <xdr:to>
      <xdr:col>46</xdr:col>
      <xdr:colOff>38100</xdr:colOff>
      <xdr:row>97</xdr:row>
      <xdr:rowOff>15480</xdr:rowOff>
    </xdr:to>
    <xdr:sp macro="" textlink="">
      <xdr:nvSpPr>
        <xdr:cNvPr id="480" name="楕円 479"/>
        <xdr:cNvSpPr/>
      </xdr:nvSpPr>
      <xdr:spPr>
        <a:xfrm>
          <a:off x="8699500" y="165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6607</xdr:rowOff>
    </xdr:from>
    <xdr:ext cx="534377" cy="259045"/>
    <xdr:sp macro="" textlink="">
      <xdr:nvSpPr>
        <xdr:cNvPr id="481" name="テキスト ボックス 480"/>
        <xdr:cNvSpPr txBox="1"/>
      </xdr:nvSpPr>
      <xdr:spPr>
        <a:xfrm>
          <a:off x="8483111" y="166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65967</xdr:rowOff>
    </xdr:from>
    <xdr:to>
      <xdr:col>41</xdr:col>
      <xdr:colOff>101600</xdr:colOff>
      <xdr:row>96</xdr:row>
      <xdr:rowOff>167567</xdr:rowOff>
    </xdr:to>
    <xdr:sp macro="" textlink="">
      <xdr:nvSpPr>
        <xdr:cNvPr id="482" name="楕円 481"/>
        <xdr:cNvSpPr/>
      </xdr:nvSpPr>
      <xdr:spPr>
        <a:xfrm>
          <a:off x="7810500" y="165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12644</xdr:rowOff>
    </xdr:from>
    <xdr:ext cx="534377" cy="259045"/>
    <xdr:sp macro="" textlink="">
      <xdr:nvSpPr>
        <xdr:cNvPr id="483" name="テキスト ボックス 482"/>
        <xdr:cNvSpPr txBox="1"/>
      </xdr:nvSpPr>
      <xdr:spPr>
        <a:xfrm>
          <a:off x="7594111" y="163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111678</xdr:rowOff>
    </xdr:from>
    <xdr:to>
      <xdr:col>36</xdr:col>
      <xdr:colOff>165100</xdr:colOff>
      <xdr:row>97</xdr:row>
      <xdr:rowOff>41828</xdr:rowOff>
    </xdr:to>
    <xdr:sp macro="" textlink="">
      <xdr:nvSpPr>
        <xdr:cNvPr id="484" name="楕円 483"/>
        <xdr:cNvSpPr/>
      </xdr:nvSpPr>
      <xdr:spPr>
        <a:xfrm>
          <a:off x="6921500" y="165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32955</xdr:rowOff>
    </xdr:from>
    <xdr:ext cx="534377" cy="259045"/>
    <xdr:sp macro="" textlink="">
      <xdr:nvSpPr>
        <xdr:cNvPr id="485" name="テキスト ボックス 484"/>
        <xdr:cNvSpPr txBox="1"/>
      </xdr:nvSpPr>
      <xdr:spPr>
        <a:xfrm>
          <a:off x="6705111" y="166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99771</xdr:rowOff>
    </xdr:from>
    <xdr:to>
      <xdr:col>85</xdr:col>
      <xdr:colOff>127000</xdr:colOff>
      <xdr:row>38</xdr:row>
      <xdr:rowOff>132042</xdr:rowOff>
    </xdr:to>
    <xdr:cxnSp macro="">
      <xdr:nvCxnSpPr>
        <xdr:cNvPr id="515" name="直線コネクタ 514"/>
        <xdr:cNvCxnSpPr/>
      </xdr:nvCxnSpPr>
      <xdr:spPr>
        <a:xfrm flipV="1">
          <a:off x="15481300" y="6614871"/>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87122</xdr:rowOff>
    </xdr:from>
    <xdr:to>
      <xdr:col>81</xdr:col>
      <xdr:colOff>50800</xdr:colOff>
      <xdr:row>38</xdr:row>
      <xdr:rowOff>132042</xdr:rowOff>
    </xdr:to>
    <xdr:cxnSp macro="">
      <xdr:nvCxnSpPr>
        <xdr:cNvPr id="518" name="直線コネクタ 517"/>
        <xdr:cNvCxnSpPr/>
      </xdr:nvCxnSpPr>
      <xdr:spPr>
        <a:xfrm>
          <a:off x="14592300" y="6602222"/>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87122</xdr:rowOff>
    </xdr:from>
    <xdr:to>
      <xdr:col>76</xdr:col>
      <xdr:colOff>114300</xdr:colOff>
      <xdr:row>39</xdr:row>
      <xdr:rowOff>6483</xdr:rowOff>
    </xdr:to>
    <xdr:cxnSp macro="">
      <xdr:nvCxnSpPr>
        <xdr:cNvPr id="521" name="直線コネクタ 520"/>
        <xdr:cNvCxnSpPr/>
      </xdr:nvCxnSpPr>
      <xdr:spPr>
        <a:xfrm flipV="1">
          <a:off x="13703300" y="6602222"/>
          <a:ext cx="889000" cy="9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6483</xdr:rowOff>
    </xdr:from>
    <xdr:to>
      <xdr:col>71</xdr:col>
      <xdr:colOff>177800</xdr:colOff>
      <xdr:row>39</xdr:row>
      <xdr:rowOff>22885</xdr:rowOff>
    </xdr:to>
    <xdr:cxnSp macro="">
      <xdr:nvCxnSpPr>
        <xdr:cNvPr id="524" name="直線コネクタ 523"/>
        <xdr:cNvCxnSpPr/>
      </xdr:nvCxnSpPr>
      <xdr:spPr>
        <a:xfrm flipV="1">
          <a:off x="12814300" y="6693033"/>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14069</xdr:rowOff>
    </xdr:from>
    <xdr:ext cx="534377" cy="259045"/>
    <xdr:sp macro="" textlink="">
      <xdr:nvSpPr>
        <xdr:cNvPr id="526" name="テキスト ボックス 525"/>
        <xdr:cNvSpPr txBox="1"/>
      </xdr:nvSpPr>
      <xdr:spPr>
        <a:xfrm>
          <a:off x="13436111" y="6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10965</xdr:rowOff>
    </xdr:from>
    <xdr:ext cx="534377" cy="259045"/>
    <xdr:sp macro="" textlink="">
      <xdr:nvSpPr>
        <xdr:cNvPr id="528" name="テキスト ボックス 527"/>
        <xdr:cNvSpPr txBox="1"/>
      </xdr:nvSpPr>
      <xdr:spPr>
        <a:xfrm>
          <a:off x="12547111" y="61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48971</xdr:rowOff>
    </xdr:from>
    <xdr:to>
      <xdr:col>85</xdr:col>
      <xdr:colOff>177800</xdr:colOff>
      <xdr:row>38</xdr:row>
      <xdr:rowOff>150571</xdr:rowOff>
    </xdr:to>
    <xdr:sp macro="" textlink="">
      <xdr:nvSpPr>
        <xdr:cNvPr id="534" name="楕円 533"/>
        <xdr:cNvSpPr/>
      </xdr:nvSpPr>
      <xdr:spPr>
        <a:xfrm>
          <a:off x="16268700" y="65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27398</xdr:rowOff>
    </xdr:from>
    <xdr:ext cx="534377" cy="259045"/>
    <xdr:sp macro="" textlink="">
      <xdr:nvSpPr>
        <xdr:cNvPr id="535" name="消防費該当値テキスト"/>
        <xdr:cNvSpPr txBox="1"/>
      </xdr:nvSpPr>
      <xdr:spPr>
        <a:xfrm>
          <a:off x="16370300" y="65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81242</xdr:rowOff>
    </xdr:from>
    <xdr:to>
      <xdr:col>81</xdr:col>
      <xdr:colOff>101600</xdr:colOff>
      <xdr:row>39</xdr:row>
      <xdr:rowOff>11392</xdr:rowOff>
    </xdr:to>
    <xdr:sp macro="" textlink="">
      <xdr:nvSpPr>
        <xdr:cNvPr id="536" name="楕円 535"/>
        <xdr:cNvSpPr/>
      </xdr:nvSpPr>
      <xdr:spPr>
        <a:xfrm>
          <a:off x="15430500" y="65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2519</xdr:rowOff>
    </xdr:from>
    <xdr:ext cx="534377" cy="259045"/>
    <xdr:sp macro="" textlink="">
      <xdr:nvSpPr>
        <xdr:cNvPr id="537" name="テキスト ボックス 536"/>
        <xdr:cNvSpPr txBox="1"/>
      </xdr:nvSpPr>
      <xdr:spPr>
        <a:xfrm>
          <a:off x="15214111" y="66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36322</xdr:rowOff>
    </xdr:from>
    <xdr:to>
      <xdr:col>76</xdr:col>
      <xdr:colOff>165100</xdr:colOff>
      <xdr:row>38</xdr:row>
      <xdr:rowOff>137922</xdr:rowOff>
    </xdr:to>
    <xdr:sp macro="" textlink="">
      <xdr:nvSpPr>
        <xdr:cNvPr id="538" name="楕円 537"/>
        <xdr:cNvSpPr/>
      </xdr:nvSpPr>
      <xdr:spPr>
        <a:xfrm>
          <a:off x="14541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129049</xdr:rowOff>
    </xdr:from>
    <xdr:ext cx="534377" cy="259045"/>
    <xdr:sp macro="" textlink="">
      <xdr:nvSpPr>
        <xdr:cNvPr id="539" name="テキスト ボックス 538"/>
        <xdr:cNvSpPr txBox="1"/>
      </xdr:nvSpPr>
      <xdr:spPr>
        <a:xfrm>
          <a:off x="14325111" y="66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127133</xdr:rowOff>
    </xdr:from>
    <xdr:to>
      <xdr:col>72</xdr:col>
      <xdr:colOff>38100</xdr:colOff>
      <xdr:row>39</xdr:row>
      <xdr:rowOff>57283</xdr:rowOff>
    </xdr:to>
    <xdr:sp macro="" textlink="">
      <xdr:nvSpPr>
        <xdr:cNvPr id="540" name="楕円 539"/>
        <xdr:cNvSpPr/>
      </xdr:nvSpPr>
      <xdr:spPr>
        <a:xfrm>
          <a:off x="13652500" y="66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48410</xdr:rowOff>
    </xdr:from>
    <xdr:ext cx="534377" cy="259045"/>
    <xdr:sp macro="" textlink="">
      <xdr:nvSpPr>
        <xdr:cNvPr id="541" name="テキスト ボックス 540"/>
        <xdr:cNvSpPr txBox="1"/>
      </xdr:nvSpPr>
      <xdr:spPr>
        <a:xfrm>
          <a:off x="13436111" y="67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143535</xdr:rowOff>
    </xdr:from>
    <xdr:to>
      <xdr:col>67</xdr:col>
      <xdr:colOff>101600</xdr:colOff>
      <xdr:row>39</xdr:row>
      <xdr:rowOff>73685</xdr:rowOff>
    </xdr:to>
    <xdr:sp macro="" textlink="">
      <xdr:nvSpPr>
        <xdr:cNvPr id="542" name="楕円 541"/>
        <xdr:cNvSpPr/>
      </xdr:nvSpPr>
      <xdr:spPr>
        <a:xfrm>
          <a:off x="12763500" y="66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64812</xdr:rowOff>
    </xdr:from>
    <xdr:ext cx="534377" cy="259045"/>
    <xdr:sp macro="" textlink="">
      <xdr:nvSpPr>
        <xdr:cNvPr id="543" name="テキスト ボックス 542"/>
        <xdr:cNvSpPr txBox="1"/>
      </xdr:nvSpPr>
      <xdr:spPr>
        <a:xfrm>
          <a:off x="12547111" y="67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148665</xdr:rowOff>
    </xdr:from>
    <xdr:to>
      <xdr:col>85</xdr:col>
      <xdr:colOff>127000</xdr:colOff>
      <xdr:row>57</xdr:row>
      <xdr:rowOff>138720</xdr:rowOff>
    </xdr:to>
    <xdr:cxnSp macro="">
      <xdr:nvCxnSpPr>
        <xdr:cNvPr id="574" name="直線コネクタ 573"/>
        <xdr:cNvCxnSpPr/>
      </xdr:nvCxnSpPr>
      <xdr:spPr>
        <a:xfrm flipV="1">
          <a:off x="15481300" y="9749865"/>
          <a:ext cx="838200" cy="1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138720</xdr:rowOff>
    </xdr:from>
    <xdr:to>
      <xdr:col>81</xdr:col>
      <xdr:colOff>50800</xdr:colOff>
      <xdr:row>58</xdr:row>
      <xdr:rowOff>7556</xdr:rowOff>
    </xdr:to>
    <xdr:cxnSp macro="">
      <xdr:nvCxnSpPr>
        <xdr:cNvPr id="577" name="直線コネクタ 576"/>
        <xdr:cNvCxnSpPr/>
      </xdr:nvCxnSpPr>
      <xdr:spPr>
        <a:xfrm flipV="1">
          <a:off x="14592300" y="9911370"/>
          <a:ext cx="889000" cy="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126494</xdr:rowOff>
    </xdr:from>
    <xdr:to>
      <xdr:col>76</xdr:col>
      <xdr:colOff>114300</xdr:colOff>
      <xdr:row>58</xdr:row>
      <xdr:rowOff>7556</xdr:rowOff>
    </xdr:to>
    <xdr:cxnSp macro="">
      <xdr:nvCxnSpPr>
        <xdr:cNvPr id="580" name="直線コネクタ 579"/>
        <xdr:cNvCxnSpPr/>
      </xdr:nvCxnSpPr>
      <xdr:spPr>
        <a:xfrm>
          <a:off x="13703300" y="9727694"/>
          <a:ext cx="889000" cy="2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126494</xdr:rowOff>
    </xdr:from>
    <xdr:to>
      <xdr:col>71</xdr:col>
      <xdr:colOff>177800</xdr:colOff>
      <xdr:row>57</xdr:row>
      <xdr:rowOff>26340</xdr:rowOff>
    </xdr:to>
    <xdr:cxnSp macro="">
      <xdr:nvCxnSpPr>
        <xdr:cNvPr id="583" name="直線コネクタ 582"/>
        <xdr:cNvCxnSpPr/>
      </xdr:nvCxnSpPr>
      <xdr:spPr>
        <a:xfrm flipV="1">
          <a:off x="12814300" y="9727694"/>
          <a:ext cx="889000" cy="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78757</xdr:rowOff>
    </xdr:from>
    <xdr:ext cx="534377" cy="259045"/>
    <xdr:sp macro="" textlink="">
      <xdr:nvSpPr>
        <xdr:cNvPr id="585" name="テキスト ボックス 584"/>
        <xdr:cNvSpPr txBox="1"/>
      </xdr:nvSpPr>
      <xdr:spPr>
        <a:xfrm>
          <a:off x="13436111" y="100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73489</xdr:rowOff>
    </xdr:from>
    <xdr:ext cx="534377" cy="259045"/>
    <xdr:sp macro="" textlink="">
      <xdr:nvSpPr>
        <xdr:cNvPr id="587" name="テキスト ボックス 586"/>
        <xdr:cNvSpPr txBox="1"/>
      </xdr:nvSpPr>
      <xdr:spPr>
        <a:xfrm>
          <a:off x="12547111" y="100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97865</xdr:rowOff>
    </xdr:from>
    <xdr:to>
      <xdr:col>85</xdr:col>
      <xdr:colOff>177800</xdr:colOff>
      <xdr:row>57</xdr:row>
      <xdr:rowOff>28015</xdr:rowOff>
    </xdr:to>
    <xdr:sp macro="" textlink="">
      <xdr:nvSpPr>
        <xdr:cNvPr id="593" name="楕円 592"/>
        <xdr:cNvSpPr/>
      </xdr:nvSpPr>
      <xdr:spPr>
        <a:xfrm>
          <a:off x="16268700" y="96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120742</xdr:rowOff>
    </xdr:from>
    <xdr:ext cx="599010" cy="259045"/>
    <xdr:sp macro="" textlink="">
      <xdr:nvSpPr>
        <xdr:cNvPr id="594" name="教育費該当値テキスト"/>
        <xdr:cNvSpPr txBox="1"/>
      </xdr:nvSpPr>
      <xdr:spPr>
        <a:xfrm>
          <a:off x="16370300" y="95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87920</xdr:rowOff>
    </xdr:from>
    <xdr:to>
      <xdr:col>81</xdr:col>
      <xdr:colOff>101600</xdr:colOff>
      <xdr:row>58</xdr:row>
      <xdr:rowOff>18070</xdr:rowOff>
    </xdr:to>
    <xdr:sp macro="" textlink="">
      <xdr:nvSpPr>
        <xdr:cNvPr id="595" name="楕円 594"/>
        <xdr:cNvSpPr/>
      </xdr:nvSpPr>
      <xdr:spPr>
        <a:xfrm>
          <a:off x="15430500" y="98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9197</xdr:rowOff>
    </xdr:from>
    <xdr:ext cx="534377" cy="259045"/>
    <xdr:sp macro="" textlink="">
      <xdr:nvSpPr>
        <xdr:cNvPr id="596" name="テキスト ボックス 595"/>
        <xdr:cNvSpPr txBox="1"/>
      </xdr:nvSpPr>
      <xdr:spPr>
        <a:xfrm>
          <a:off x="15214111" y="995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128206</xdr:rowOff>
    </xdr:from>
    <xdr:to>
      <xdr:col>76</xdr:col>
      <xdr:colOff>165100</xdr:colOff>
      <xdr:row>58</xdr:row>
      <xdr:rowOff>58356</xdr:rowOff>
    </xdr:to>
    <xdr:sp macro="" textlink="">
      <xdr:nvSpPr>
        <xdr:cNvPr id="597" name="楕円 596"/>
        <xdr:cNvSpPr/>
      </xdr:nvSpPr>
      <xdr:spPr>
        <a:xfrm>
          <a:off x="14541500" y="99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49483</xdr:rowOff>
    </xdr:from>
    <xdr:ext cx="534377" cy="259045"/>
    <xdr:sp macro="" textlink="">
      <xdr:nvSpPr>
        <xdr:cNvPr id="598" name="テキスト ボックス 597"/>
        <xdr:cNvSpPr txBox="1"/>
      </xdr:nvSpPr>
      <xdr:spPr>
        <a:xfrm>
          <a:off x="14325111" y="99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75694</xdr:rowOff>
    </xdr:from>
    <xdr:to>
      <xdr:col>72</xdr:col>
      <xdr:colOff>38100</xdr:colOff>
      <xdr:row>57</xdr:row>
      <xdr:rowOff>5844</xdr:rowOff>
    </xdr:to>
    <xdr:sp macro="" textlink="">
      <xdr:nvSpPr>
        <xdr:cNvPr id="599" name="楕円 598"/>
        <xdr:cNvSpPr/>
      </xdr:nvSpPr>
      <xdr:spPr>
        <a:xfrm>
          <a:off x="13652500" y="967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22371</xdr:rowOff>
    </xdr:from>
    <xdr:ext cx="599010" cy="259045"/>
    <xdr:sp macro="" textlink="">
      <xdr:nvSpPr>
        <xdr:cNvPr id="600" name="テキスト ボックス 599"/>
        <xdr:cNvSpPr txBox="1"/>
      </xdr:nvSpPr>
      <xdr:spPr>
        <a:xfrm>
          <a:off x="13403795" y="945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146990</xdr:rowOff>
    </xdr:from>
    <xdr:to>
      <xdr:col>67</xdr:col>
      <xdr:colOff>101600</xdr:colOff>
      <xdr:row>57</xdr:row>
      <xdr:rowOff>77140</xdr:rowOff>
    </xdr:to>
    <xdr:sp macro="" textlink="">
      <xdr:nvSpPr>
        <xdr:cNvPr id="601" name="楕円 600"/>
        <xdr:cNvSpPr/>
      </xdr:nvSpPr>
      <xdr:spPr>
        <a:xfrm>
          <a:off x="12763500" y="97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93667</xdr:rowOff>
    </xdr:from>
    <xdr:ext cx="599010" cy="259045"/>
    <xdr:sp macro="" textlink="">
      <xdr:nvSpPr>
        <xdr:cNvPr id="602" name="テキスト ボックス 601"/>
        <xdr:cNvSpPr txBox="1"/>
      </xdr:nvSpPr>
      <xdr:spPr>
        <a:xfrm>
          <a:off x="12514795" y="952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125440</xdr:rowOff>
    </xdr:from>
    <xdr:to>
      <xdr:col>85</xdr:col>
      <xdr:colOff>127000</xdr:colOff>
      <xdr:row>78</xdr:row>
      <xdr:rowOff>139700</xdr:rowOff>
    </xdr:to>
    <xdr:cxnSp macro="">
      <xdr:nvCxnSpPr>
        <xdr:cNvPr id="629" name="直線コネクタ 628"/>
        <xdr:cNvCxnSpPr/>
      </xdr:nvCxnSpPr>
      <xdr:spPr>
        <a:xfrm flipV="1">
          <a:off x="15481300" y="13498540"/>
          <a:ext cx="8382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123099</xdr:rowOff>
    </xdr:from>
    <xdr:to>
      <xdr:col>76</xdr:col>
      <xdr:colOff>114300</xdr:colOff>
      <xdr:row>78</xdr:row>
      <xdr:rowOff>139700</xdr:rowOff>
    </xdr:to>
    <xdr:cxnSp macro="">
      <xdr:nvCxnSpPr>
        <xdr:cNvPr id="635" name="直線コネクタ 634"/>
        <xdr:cNvCxnSpPr/>
      </xdr:nvCxnSpPr>
      <xdr:spPr>
        <a:xfrm>
          <a:off x="13703300" y="13496199"/>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122713</xdr:rowOff>
    </xdr:from>
    <xdr:to>
      <xdr:col>71</xdr:col>
      <xdr:colOff>177800</xdr:colOff>
      <xdr:row>78</xdr:row>
      <xdr:rowOff>123099</xdr:rowOff>
    </xdr:to>
    <xdr:cxnSp macro="">
      <xdr:nvCxnSpPr>
        <xdr:cNvPr id="638" name="直線コネクタ 637"/>
        <xdr:cNvCxnSpPr/>
      </xdr:nvCxnSpPr>
      <xdr:spPr>
        <a:xfrm>
          <a:off x="12814300" y="13495813"/>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xdr:rowOff>
    </xdr:from>
    <xdr:ext cx="534377" cy="259045"/>
    <xdr:sp macro="" textlink="">
      <xdr:nvSpPr>
        <xdr:cNvPr id="640" name="テキスト ボックス 639"/>
        <xdr:cNvSpPr txBox="1"/>
      </xdr:nvSpPr>
      <xdr:spPr>
        <a:xfrm>
          <a:off x="13436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3763</xdr:rowOff>
    </xdr:from>
    <xdr:ext cx="534377" cy="259045"/>
    <xdr:sp macro="" textlink="">
      <xdr:nvSpPr>
        <xdr:cNvPr id="642" name="テキスト ボックス 641"/>
        <xdr:cNvSpPr txBox="1"/>
      </xdr:nvSpPr>
      <xdr:spPr>
        <a:xfrm>
          <a:off x="12547111" y="13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74640</xdr:rowOff>
    </xdr:from>
    <xdr:to>
      <xdr:col>85</xdr:col>
      <xdr:colOff>177800</xdr:colOff>
      <xdr:row>79</xdr:row>
      <xdr:rowOff>4790</xdr:rowOff>
    </xdr:to>
    <xdr:sp macro="" textlink="">
      <xdr:nvSpPr>
        <xdr:cNvPr id="648" name="楕円 647"/>
        <xdr:cNvSpPr/>
      </xdr:nvSpPr>
      <xdr:spPr>
        <a:xfrm>
          <a:off x="16268700" y="134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72299</xdr:rowOff>
    </xdr:from>
    <xdr:to>
      <xdr:col>72</xdr:col>
      <xdr:colOff>38100</xdr:colOff>
      <xdr:row>79</xdr:row>
      <xdr:rowOff>2449</xdr:rowOff>
    </xdr:to>
    <xdr:sp macro="" textlink="">
      <xdr:nvSpPr>
        <xdr:cNvPr id="654" name="楕円 653"/>
        <xdr:cNvSpPr/>
      </xdr:nvSpPr>
      <xdr:spPr>
        <a:xfrm>
          <a:off x="13652500" y="134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165026</xdr:rowOff>
    </xdr:from>
    <xdr:ext cx="469744" cy="259045"/>
    <xdr:sp macro="" textlink="">
      <xdr:nvSpPr>
        <xdr:cNvPr id="655" name="テキスト ボックス 654"/>
        <xdr:cNvSpPr txBox="1"/>
      </xdr:nvSpPr>
      <xdr:spPr>
        <a:xfrm>
          <a:off x="13468428" y="1353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71913</xdr:rowOff>
    </xdr:from>
    <xdr:to>
      <xdr:col>67</xdr:col>
      <xdr:colOff>101600</xdr:colOff>
      <xdr:row>79</xdr:row>
      <xdr:rowOff>2063</xdr:rowOff>
    </xdr:to>
    <xdr:sp macro="" textlink="">
      <xdr:nvSpPr>
        <xdr:cNvPr id="656" name="楕円 655"/>
        <xdr:cNvSpPr/>
      </xdr:nvSpPr>
      <xdr:spPr>
        <a:xfrm>
          <a:off x="12763500" y="134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164640</xdr:rowOff>
    </xdr:from>
    <xdr:ext cx="469744" cy="259045"/>
    <xdr:sp macro="" textlink="">
      <xdr:nvSpPr>
        <xdr:cNvPr id="657" name="テキスト ボックス 656"/>
        <xdr:cNvSpPr txBox="1"/>
      </xdr:nvSpPr>
      <xdr:spPr>
        <a:xfrm>
          <a:off x="12579428" y="1353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35057</xdr:rowOff>
    </xdr:from>
    <xdr:to>
      <xdr:col>85</xdr:col>
      <xdr:colOff>127000</xdr:colOff>
      <xdr:row>97</xdr:row>
      <xdr:rowOff>40447</xdr:rowOff>
    </xdr:to>
    <xdr:cxnSp macro="">
      <xdr:nvCxnSpPr>
        <xdr:cNvPr id="684" name="直線コネクタ 683"/>
        <xdr:cNvCxnSpPr/>
      </xdr:nvCxnSpPr>
      <xdr:spPr>
        <a:xfrm>
          <a:off x="15481300" y="16665707"/>
          <a:ext cx="8382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35057</xdr:rowOff>
    </xdr:from>
    <xdr:to>
      <xdr:col>81</xdr:col>
      <xdr:colOff>50800</xdr:colOff>
      <xdr:row>97</xdr:row>
      <xdr:rowOff>39239</xdr:rowOff>
    </xdr:to>
    <xdr:cxnSp macro="">
      <xdr:nvCxnSpPr>
        <xdr:cNvPr id="687" name="直線コネクタ 686"/>
        <xdr:cNvCxnSpPr/>
      </xdr:nvCxnSpPr>
      <xdr:spPr>
        <a:xfrm flipV="1">
          <a:off x="14592300" y="1666570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39239</xdr:rowOff>
    </xdr:from>
    <xdr:to>
      <xdr:col>76</xdr:col>
      <xdr:colOff>114300</xdr:colOff>
      <xdr:row>97</xdr:row>
      <xdr:rowOff>48662</xdr:rowOff>
    </xdr:to>
    <xdr:cxnSp macro="">
      <xdr:nvCxnSpPr>
        <xdr:cNvPr id="690" name="直線コネクタ 689"/>
        <xdr:cNvCxnSpPr/>
      </xdr:nvCxnSpPr>
      <xdr:spPr>
        <a:xfrm flipV="1">
          <a:off x="13703300" y="16669889"/>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146064</xdr:rowOff>
    </xdr:from>
    <xdr:to>
      <xdr:col>71</xdr:col>
      <xdr:colOff>177800</xdr:colOff>
      <xdr:row>97</xdr:row>
      <xdr:rowOff>48662</xdr:rowOff>
    </xdr:to>
    <xdr:cxnSp macro="">
      <xdr:nvCxnSpPr>
        <xdr:cNvPr id="693" name="直線コネクタ 692"/>
        <xdr:cNvCxnSpPr/>
      </xdr:nvCxnSpPr>
      <xdr:spPr>
        <a:xfrm>
          <a:off x="12814300" y="16605264"/>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118422</xdr:rowOff>
    </xdr:from>
    <xdr:ext cx="534377" cy="259045"/>
    <xdr:sp macro="" textlink="">
      <xdr:nvSpPr>
        <xdr:cNvPr id="695" name="テキスト ボックス 694"/>
        <xdr:cNvSpPr txBox="1"/>
      </xdr:nvSpPr>
      <xdr:spPr>
        <a:xfrm>
          <a:off x="13436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112011</xdr:rowOff>
    </xdr:from>
    <xdr:ext cx="534377" cy="259045"/>
    <xdr:sp macro="" textlink="">
      <xdr:nvSpPr>
        <xdr:cNvPr id="697" name="テキスト ボックス 696"/>
        <xdr:cNvSpPr txBox="1"/>
      </xdr:nvSpPr>
      <xdr:spPr>
        <a:xfrm>
          <a:off x="12547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161097</xdr:rowOff>
    </xdr:from>
    <xdr:to>
      <xdr:col>85</xdr:col>
      <xdr:colOff>177800</xdr:colOff>
      <xdr:row>97</xdr:row>
      <xdr:rowOff>91247</xdr:rowOff>
    </xdr:to>
    <xdr:sp macro="" textlink="">
      <xdr:nvSpPr>
        <xdr:cNvPr id="703" name="楕円 702"/>
        <xdr:cNvSpPr/>
      </xdr:nvSpPr>
      <xdr:spPr>
        <a:xfrm>
          <a:off x="16268700" y="166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139524</xdr:rowOff>
    </xdr:from>
    <xdr:ext cx="534377" cy="259045"/>
    <xdr:sp macro="" textlink="">
      <xdr:nvSpPr>
        <xdr:cNvPr id="704" name="公債費該当値テキスト"/>
        <xdr:cNvSpPr txBox="1"/>
      </xdr:nvSpPr>
      <xdr:spPr>
        <a:xfrm>
          <a:off x="16370300" y="165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155707</xdr:rowOff>
    </xdr:from>
    <xdr:to>
      <xdr:col>81</xdr:col>
      <xdr:colOff>101600</xdr:colOff>
      <xdr:row>97</xdr:row>
      <xdr:rowOff>85857</xdr:rowOff>
    </xdr:to>
    <xdr:sp macro="" textlink="">
      <xdr:nvSpPr>
        <xdr:cNvPr id="705" name="楕円 704"/>
        <xdr:cNvSpPr/>
      </xdr:nvSpPr>
      <xdr:spPr>
        <a:xfrm>
          <a:off x="15430500" y="166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76984</xdr:rowOff>
    </xdr:from>
    <xdr:ext cx="534377" cy="259045"/>
    <xdr:sp macro="" textlink="">
      <xdr:nvSpPr>
        <xdr:cNvPr id="706" name="テキスト ボックス 705"/>
        <xdr:cNvSpPr txBox="1"/>
      </xdr:nvSpPr>
      <xdr:spPr>
        <a:xfrm>
          <a:off x="15214111" y="16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159889</xdr:rowOff>
    </xdr:from>
    <xdr:to>
      <xdr:col>76</xdr:col>
      <xdr:colOff>165100</xdr:colOff>
      <xdr:row>97</xdr:row>
      <xdr:rowOff>90039</xdr:rowOff>
    </xdr:to>
    <xdr:sp macro="" textlink="">
      <xdr:nvSpPr>
        <xdr:cNvPr id="707" name="楕円 706"/>
        <xdr:cNvSpPr/>
      </xdr:nvSpPr>
      <xdr:spPr>
        <a:xfrm>
          <a:off x="14541500" y="166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81166</xdr:rowOff>
    </xdr:from>
    <xdr:ext cx="534377" cy="259045"/>
    <xdr:sp macro="" textlink="">
      <xdr:nvSpPr>
        <xdr:cNvPr id="708" name="テキスト ボックス 707"/>
        <xdr:cNvSpPr txBox="1"/>
      </xdr:nvSpPr>
      <xdr:spPr>
        <a:xfrm>
          <a:off x="14325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169312</xdr:rowOff>
    </xdr:from>
    <xdr:to>
      <xdr:col>72</xdr:col>
      <xdr:colOff>38100</xdr:colOff>
      <xdr:row>97</xdr:row>
      <xdr:rowOff>99462</xdr:rowOff>
    </xdr:to>
    <xdr:sp macro="" textlink="">
      <xdr:nvSpPr>
        <xdr:cNvPr id="709" name="楕円 708"/>
        <xdr:cNvSpPr/>
      </xdr:nvSpPr>
      <xdr:spPr>
        <a:xfrm>
          <a:off x="13652500" y="166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90589</xdr:rowOff>
    </xdr:from>
    <xdr:ext cx="534377" cy="259045"/>
    <xdr:sp macro="" textlink="">
      <xdr:nvSpPr>
        <xdr:cNvPr id="710" name="テキスト ボックス 709"/>
        <xdr:cNvSpPr txBox="1"/>
      </xdr:nvSpPr>
      <xdr:spPr>
        <a:xfrm>
          <a:off x="13436111" y="167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95264</xdr:rowOff>
    </xdr:from>
    <xdr:to>
      <xdr:col>67</xdr:col>
      <xdr:colOff>101600</xdr:colOff>
      <xdr:row>97</xdr:row>
      <xdr:rowOff>25414</xdr:rowOff>
    </xdr:to>
    <xdr:sp macro="" textlink="">
      <xdr:nvSpPr>
        <xdr:cNvPr id="711" name="楕円 710"/>
        <xdr:cNvSpPr/>
      </xdr:nvSpPr>
      <xdr:spPr>
        <a:xfrm>
          <a:off x="12763500" y="16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16541</xdr:rowOff>
    </xdr:from>
    <xdr:ext cx="534377" cy="259045"/>
    <xdr:sp macro="" textlink="">
      <xdr:nvSpPr>
        <xdr:cNvPr id="712" name="テキスト ボックス 711"/>
        <xdr:cNvSpPr txBox="1"/>
      </xdr:nvSpPr>
      <xdr:spPr>
        <a:xfrm>
          <a:off x="12547111" y="166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ける住民１人当たりの歳出額は類似団体と比較すると、土木費と教育費は上回っているが、それ以外の項目は下回っており、特に民生費、公債費が下回っている。総務費増加は公共施設の老朽化対策として基金の積立が主な要因となる。教育費の増加は、西部小学校の体育館・プールの建設を開始した事によるものである。土木費については、大前橋架け替え工事による増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年度を比較すると、総務費が増加しているが公共施設の老朽化対策に備え基金の積立を行っているためである。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年度決算は平成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年度決算に対する歳出総額の増加が大きかったため</a:t>
          </a:r>
          <a:r>
            <a:rPr kumimoji="1" lang="ja-JP" altLang="en-US" sz="1400">
              <a:solidFill>
                <a:srgbClr val="FF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実質収支額・実質単年度収支額共に減少した。実質単年度収支については、財政調整基金取崩が大きく影響しており、標準財政規模比で前年より</a:t>
          </a:r>
          <a:r>
            <a:rPr kumimoji="1" lang="en-US" altLang="ja-JP" sz="1400">
              <a:solidFill>
                <a:sysClr val="windowText" lastClr="000000"/>
              </a:solidFill>
              <a:latin typeface="ＭＳ ゴシック" pitchFamily="49" charset="-128"/>
              <a:ea typeface="ＭＳ ゴシック" pitchFamily="49" charset="-128"/>
            </a:rPr>
            <a:t>26.56</a:t>
          </a:r>
          <a:r>
            <a:rPr kumimoji="1" lang="ja-JP" altLang="en-US" sz="1400">
              <a:solidFill>
                <a:sysClr val="windowText" lastClr="000000"/>
              </a:solidFill>
              <a:latin typeface="ＭＳ ゴシック" pitchFamily="49" charset="-128"/>
              <a:ea typeface="ＭＳ ゴシック" pitchFamily="49" charset="-128"/>
            </a:rPr>
            <a:t>％の減少となった。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安定した財政運営のため、財源確保に努める。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すべての会計において赤字額はなかったが、平成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年度の合計黒字額は減少した。会計別では、平成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対し簡易水道事業特別会計のみ増加している。一般会計の歳入において交付税、分担金負担金等の減少が大きかったため、全体として実質収支額が減少となった。今後の社会保障費の増加、インフラ整備における公共投資の必要性を勘案しながら黒字を維持するため、様々な事業展開と事業の効率化、省力化に努め健全財政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8404743</v>
      </c>
      <c r="BO4" s="441"/>
      <c r="BP4" s="441"/>
      <c r="BQ4" s="441"/>
      <c r="BR4" s="441"/>
      <c r="BS4" s="441"/>
      <c r="BT4" s="441"/>
      <c r="BU4" s="442"/>
      <c r="BV4" s="440">
        <v>7401151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6.8</v>
      </c>
      <c r="CU4" s="622"/>
      <c r="CV4" s="622"/>
      <c r="CW4" s="622"/>
      <c r="CX4" s="622"/>
      <c r="CY4" s="622"/>
      <c r="CZ4" s="622"/>
      <c r="DA4" s="623"/>
      <c r="DB4" s="621">
        <v>12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7889533</v>
      </c>
      <c r="BO5" s="446"/>
      <c r="BP5" s="446"/>
      <c r="BQ5" s="446"/>
      <c r="BR5" s="446"/>
      <c r="BS5" s="446"/>
      <c r="BT5" s="446"/>
      <c r="BU5" s="447"/>
      <c r="BV5" s="445">
        <v>6718640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87.7</v>
      </c>
      <c r="CU5" s="416"/>
      <c r="CV5" s="416"/>
      <c r="CW5" s="416"/>
      <c r="CX5" s="416"/>
      <c r="CY5" s="416"/>
      <c r="CZ5" s="416"/>
      <c r="DA5" s="417"/>
      <c r="DB5" s="415">
        <v>84.2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515210</v>
      </c>
      <c r="BO6" s="446"/>
      <c r="BP6" s="446"/>
      <c r="BQ6" s="446"/>
      <c r="BR6" s="446"/>
      <c r="BS6" s="446"/>
      <c r="BT6" s="446"/>
      <c r="BU6" s="447"/>
      <c r="BV6" s="445">
        <v>682511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v>
      </c>
      <c r="CU6" s="596"/>
      <c r="CV6" s="596"/>
      <c r="CW6" s="596"/>
      <c r="CX6" s="596"/>
      <c r="CY6" s="596"/>
      <c r="CZ6" s="596"/>
      <c r="DA6" s="597"/>
      <c r="DB6" s="595">
        <v>88.3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220243</v>
      </c>
      <c r="BO7" s="446"/>
      <c r="BP7" s="446"/>
      <c r="BQ7" s="446"/>
      <c r="BR7" s="446"/>
      <c r="BS7" s="446"/>
      <c r="BT7" s="446"/>
      <c r="BU7" s="447"/>
      <c r="BV7" s="445">
        <v>155996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4349012</v>
      </c>
      <c r="CU7" s="446"/>
      <c r="CV7" s="446"/>
      <c r="CW7" s="446"/>
      <c r="CX7" s="446"/>
      <c r="CY7" s="446"/>
      <c r="CZ7" s="446"/>
      <c r="DA7" s="447"/>
      <c r="DB7" s="445">
        <v>4382681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294967</v>
      </c>
      <c r="BO8" s="446"/>
      <c r="BP8" s="446"/>
      <c r="BQ8" s="446"/>
      <c r="BR8" s="446"/>
      <c r="BS8" s="446"/>
      <c r="BT8" s="446"/>
      <c r="BU8" s="447"/>
      <c r="BV8" s="445">
        <v>526515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0.43</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9780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-231548</v>
      </c>
      <c r="BO9" s="446"/>
      <c r="BP9" s="446"/>
      <c r="BQ9" s="446"/>
      <c r="BR9" s="446"/>
      <c r="BS9" s="446"/>
      <c r="BT9" s="446"/>
      <c r="BU9" s="447"/>
      <c r="BV9" s="445">
        <v>-211430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8.6999999999999993</v>
      </c>
      <c r="CU9" s="416"/>
      <c r="CV9" s="416"/>
      <c r="CW9" s="416"/>
      <c r="CX9" s="416"/>
      <c r="CY9" s="416"/>
      <c r="CZ9" s="416"/>
      <c r="DA9" s="417"/>
      <c r="DB9" s="415">
        <v>10.1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10183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290794</v>
      </c>
      <c r="BO10" s="446"/>
      <c r="BP10" s="446"/>
      <c r="BQ10" s="446"/>
      <c r="BR10" s="446"/>
      <c r="BS10" s="446"/>
      <c r="BT10" s="446"/>
      <c r="BU10" s="447"/>
      <c r="BV10" s="445">
        <v>342618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9700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1084278</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9571</v>
      </c>
      <c r="S13" s="549"/>
      <c r="T13" s="549"/>
      <c r="U13" s="549"/>
      <c r="V13" s="550"/>
      <c r="W13" s="536" t="s">
        <v>131</v>
      </c>
      <c r="X13" s="458"/>
      <c r="Y13" s="458"/>
      <c r="Z13" s="458"/>
      <c r="AA13" s="458"/>
      <c r="AB13" s="459"/>
      <c r="AC13" s="421">
        <v>1880</v>
      </c>
      <c r="AD13" s="422"/>
      <c r="AE13" s="422"/>
      <c r="AF13" s="422"/>
      <c r="AG13" s="423"/>
      <c r="AH13" s="421">
        <v>1823</v>
      </c>
      <c r="AI13" s="422"/>
      <c r="AJ13" s="422"/>
      <c r="AK13" s="422"/>
      <c r="AL13" s="424"/>
      <c r="AM13" s="514" t="s">
        <v>132</v>
      </c>
      <c r="AN13" s="419"/>
      <c r="AO13" s="419"/>
      <c r="AP13" s="419"/>
      <c r="AQ13" s="419"/>
      <c r="AR13" s="419"/>
      <c r="AS13" s="419"/>
      <c r="AT13" s="420"/>
      <c r="AU13" s="502" t="s">
        <v>88</v>
      </c>
      <c r="AV13" s="503"/>
      <c r="AW13" s="503"/>
      <c r="AX13" s="503"/>
      <c r="AY13" s="425" t="s">
        <v>133</v>
      </c>
      <c r="AZ13" s="426"/>
      <c r="BA13" s="426"/>
      <c r="BB13" s="426"/>
      <c r="BC13" s="426"/>
      <c r="BD13" s="426"/>
      <c r="BE13" s="426"/>
      <c r="BF13" s="426"/>
      <c r="BG13" s="426"/>
      <c r="BH13" s="426"/>
      <c r="BI13" s="426"/>
      <c r="BJ13" s="426"/>
      <c r="BK13" s="426"/>
      <c r="BL13" s="426"/>
      <c r="BM13" s="427"/>
      <c r="BN13" s="445">
        <v>-1025032</v>
      </c>
      <c r="BO13" s="446"/>
      <c r="BP13" s="446"/>
      <c r="BQ13" s="446"/>
      <c r="BR13" s="446"/>
      <c r="BS13" s="446"/>
      <c r="BT13" s="446"/>
      <c r="BU13" s="447"/>
      <c r="BV13" s="445">
        <v>131188</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8.1999999999999993</v>
      </c>
      <c r="CU13" s="416"/>
      <c r="CV13" s="416"/>
      <c r="CW13" s="416"/>
      <c r="CX13" s="416"/>
      <c r="CY13" s="416"/>
      <c r="CZ13" s="416"/>
      <c r="DA13" s="417"/>
      <c r="DB13" s="415">
        <v>7.9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9799</v>
      </c>
      <c r="S14" s="549"/>
      <c r="T14" s="549"/>
      <c r="U14" s="549"/>
      <c r="V14" s="550"/>
      <c r="W14" s="551"/>
      <c r="X14" s="461"/>
      <c r="Y14" s="461"/>
      <c r="Z14" s="461"/>
      <c r="AA14" s="461"/>
      <c r="AB14" s="462"/>
      <c r="AC14" s="541">
        <v>33.1</v>
      </c>
      <c r="AD14" s="542"/>
      <c r="AE14" s="542"/>
      <c r="AF14" s="542"/>
      <c r="AG14" s="543"/>
      <c r="AH14" s="541">
        <v>32.5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9690</v>
      </c>
      <c r="S15" s="549"/>
      <c r="T15" s="549"/>
      <c r="U15" s="549"/>
      <c r="V15" s="550"/>
      <c r="W15" s="536" t="s">
        <v>137</v>
      </c>
      <c r="X15" s="458"/>
      <c r="Y15" s="458"/>
      <c r="Z15" s="458"/>
      <c r="AA15" s="458"/>
      <c r="AB15" s="459"/>
      <c r="AC15" s="421">
        <v>578</v>
      </c>
      <c r="AD15" s="422"/>
      <c r="AE15" s="422"/>
      <c r="AF15" s="422"/>
      <c r="AG15" s="423"/>
      <c r="AH15" s="421">
        <v>580</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1648516</v>
      </c>
      <c r="BO15" s="441"/>
      <c r="BP15" s="441"/>
      <c r="BQ15" s="441"/>
      <c r="BR15" s="441"/>
      <c r="BS15" s="441"/>
      <c r="BT15" s="441"/>
      <c r="BU15" s="442"/>
      <c r="BV15" s="440">
        <v>1614543</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10.199999999999999</v>
      </c>
      <c r="AD16" s="542"/>
      <c r="AE16" s="542"/>
      <c r="AF16" s="542"/>
      <c r="AG16" s="543"/>
      <c r="AH16" s="541">
        <v>10.3</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3658109</v>
      </c>
      <c r="BO16" s="446"/>
      <c r="BP16" s="446"/>
      <c r="BQ16" s="446"/>
      <c r="BR16" s="446"/>
      <c r="BS16" s="446"/>
      <c r="BT16" s="446"/>
      <c r="BU16" s="447"/>
      <c r="BV16" s="445">
        <v>3716144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3227</v>
      </c>
      <c r="AD17" s="422"/>
      <c r="AE17" s="422"/>
      <c r="AF17" s="422"/>
      <c r="AG17" s="423"/>
      <c r="AH17" s="421">
        <v>3210</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2129622</v>
      </c>
      <c r="BO17" s="446"/>
      <c r="BP17" s="446"/>
      <c r="BQ17" s="446"/>
      <c r="BR17" s="446"/>
      <c r="BS17" s="446"/>
      <c r="BT17" s="446"/>
      <c r="BU17" s="447"/>
      <c r="BV17" s="445">
        <v>2068149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337.58</v>
      </c>
      <c r="M18" s="510"/>
      <c r="N18" s="510"/>
      <c r="O18" s="510"/>
      <c r="P18" s="510"/>
      <c r="Q18" s="510"/>
      <c r="R18" s="511"/>
      <c r="S18" s="511"/>
      <c r="T18" s="511"/>
      <c r="U18" s="511"/>
      <c r="V18" s="512"/>
      <c r="W18" s="526"/>
      <c r="X18" s="527"/>
      <c r="Y18" s="527"/>
      <c r="Z18" s="527"/>
      <c r="AA18" s="527"/>
      <c r="AB18" s="537"/>
      <c r="AC18" s="409">
        <v>56.8</v>
      </c>
      <c r="AD18" s="410"/>
      <c r="AE18" s="410"/>
      <c r="AF18" s="410"/>
      <c r="AG18" s="513"/>
      <c r="AH18" s="409">
        <v>57.2</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4009857</v>
      </c>
      <c r="BO18" s="446"/>
      <c r="BP18" s="446"/>
      <c r="BQ18" s="446"/>
      <c r="BR18" s="446"/>
      <c r="BS18" s="446"/>
      <c r="BT18" s="446"/>
      <c r="BU18" s="447"/>
      <c r="BV18" s="445">
        <v>3920650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29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6584955</v>
      </c>
      <c r="BO19" s="446"/>
      <c r="BP19" s="446"/>
      <c r="BQ19" s="446"/>
      <c r="BR19" s="446"/>
      <c r="BS19" s="446"/>
      <c r="BT19" s="446"/>
      <c r="BU19" s="447"/>
      <c r="BV19" s="445">
        <v>5837554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3664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5455786</v>
      </c>
      <c r="BO23" s="446"/>
      <c r="BP23" s="446"/>
      <c r="BQ23" s="446"/>
      <c r="BR23" s="446"/>
      <c r="BS23" s="446"/>
      <c r="BT23" s="446"/>
      <c r="BU23" s="447"/>
      <c r="BV23" s="445">
        <v>5569383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7100</v>
      </c>
      <c r="R24" s="422"/>
      <c r="S24" s="422"/>
      <c r="T24" s="422"/>
      <c r="U24" s="422"/>
      <c r="V24" s="423"/>
      <c r="W24" s="487"/>
      <c r="X24" s="478"/>
      <c r="Y24" s="479"/>
      <c r="Z24" s="418" t="s">
        <v>161</v>
      </c>
      <c r="AA24" s="419"/>
      <c r="AB24" s="419"/>
      <c r="AC24" s="419"/>
      <c r="AD24" s="419"/>
      <c r="AE24" s="419"/>
      <c r="AF24" s="419"/>
      <c r="AG24" s="420"/>
      <c r="AH24" s="421">
        <v>101</v>
      </c>
      <c r="AI24" s="422"/>
      <c r="AJ24" s="422"/>
      <c r="AK24" s="422"/>
      <c r="AL24" s="423"/>
      <c r="AM24" s="421">
        <v>319059</v>
      </c>
      <c r="AN24" s="422"/>
      <c r="AO24" s="422"/>
      <c r="AP24" s="422"/>
      <c r="AQ24" s="422"/>
      <c r="AR24" s="423"/>
      <c r="AS24" s="421">
        <v>3159</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5392886</v>
      </c>
      <c r="BO24" s="446"/>
      <c r="BP24" s="446"/>
      <c r="BQ24" s="446"/>
      <c r="BR24" s="446"/>
      <c r="BS24" s="446"/>
      <c r="BT24" s="446"/>
      <c r="BU24" s="447"/>
      <c r="BV24" s="445">
        <v>5492546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5820</v>
      </c>
      <c r="R25" s="422"/>
      <c r="S25" s="422"/>
      <c r="T25" s="422"/>
      <c r="U25" s="422"/>
      <c r="V25" s="423"/>
      <c r="W25" s="487"/>
      <c r="X25" s="478"/>
      <c r="Y25" s="479"/>
      <c r="Z25" s="418" t="s">
        <v>164</v>
      </c>
      <c r="AA25" s="419"/>
      <c r="AB25" s="419"/>
      <c r="AC25" s="419"/>
      <c r="AD25" s="419"/>
      <c r="AE25" s="419"/>
      <c r="AF25" s="419"/>
      <c r="AG25" s="420"/>
      <c r="AH25" s="421" t="s">
        <v>122</v>
      </c>
      <c r="AI25" s="422"/>
      <c r="AJ25" s="422"/>
      <c r="AK25" s="422"/>
      <c r="AL25" s="423"/>
      <c r="AM25" s="421" t="s">
        <v>122</v>
      </c>
      <c r="AN25" s="422"/>
      <c r="AO25" s="422"/>
      <c r="AP25" s="422"/>
      <c r="AQ25" s="422"/>
      <c r="AR25" s="423"/>
      <c r="AS25" s="421" t="s">
        <v>165</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893642</v>
      </c>
      <c r="BO25" s="441"/>
      <c r="BP25" s="441"/>
      <c r="BQ25" s="441"/>
      <c r="BR25" s="441"/>
      <c r="BS25" s="441"/>
      <c r="BT25" s="441"/>
      <c r="BU25" s="442"/>
      <c r="BV25" s="440">
        <v>174228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5460</v>
      </c>
      <c r="R26" s="422"/>
      <c r="S26" s="422"/>
      <c r="T26" s="422"/>
      <c r="U26" s="422"/>
      <c r="V26" s="423"/>
      <c r="W26" s="487"/>
      <c r="X26" s="478"/>
      <c r="Y26" s="479"/>
      <c r="Z26" s="418" t="s">
        <v>168</v>
      </c>
      <c r="AA26" s="500"/>
      <c r="AB26" s="500"/>
      <c r="AC26" s="500"/>
      <c r="AD26" s="500"/>
      <c r="AE26" s="500"/>
      <c r="AF26" s="500"/>
      <c r="AG26" s="501"/>
      <c r="AH26" s="421" t="s">
        <v>122</v>
      </c>
      <c r="AI26" s="422"/>
      <c r="AJ26" s="422"/>
      <c r="AK26" s="422"/>
      <c r="AL26" s="423"/>
      <c r="AM26" s="421" t="s">
        <v>122</v>
      </c>
      <c r="AN26" s="422"/>
      <c r="AO26" s="422"/>
      <c r="AP26" s="422"/>
      <c r="AQ26" s="422"/>
      <c r="AR26" s="423"/>
      <c r="AS26" s="421" t="s">
        <v>122</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165</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2850</v>
      </c>
      <c r="R27" s="422"/>
      <c r="S27" s="422"/>
      <c r="T27" s="422"/>
      <c r="U27" s="422"/>
      <c r="V27" s="423"/>
      <c r="W27" s="487"/>
      <c r="X27" s="478"/>
      <c r="Y27" s="479"/>
      <c r="Z27" s="418" t="s">
        <v>171</v>
      </c>
      <c r="AA27" s="419"/>
      <c r="AB27" s="419"/>
      <c r="AC27" s="419"/>
      <c r="AD27" s="419"/>
      <c r="AE27" s="419"/>
      <c r="AF27" s="419"/>
      <c r="AG27" s="420"/>
      <c r="AH27" s="421">
        <v>15</v>
      </c>
      <c r="AI27" s="422"/>
      <c r="AJ27" s="422"/>
      <c r="AK27" s="422"/>
      <c r="AL27" s="423"/>
      <c r="AM27" s="421">
        <v>46200</v>
      </c>
      <c r="AN27" s="422"/>
      <c r="AO27" s="422"/>
      <c r="AP27" s="422"/>
      <c r="AQ27" s="422"/>
      <c r="AR27" s="423"/>
      <c r="AS27" s="421">
        <v>3080</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165</v>
      </c>
      <c r="BO27" s="449"/>
      <c r="BP27" s="449"/>
      <c r="BQ27" s="449"/>
      <c r="BR27" s="449"/>
      <c r="BS27" s="449"/>
      <c r="BT27" s="449"/>
      <c r="BU27" s="450"/>
      <c r="BV27" s="448" t="s">
        <v>165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2300</v>
      </c>
      <c r="R28" s="422"/>
      <c r="S28" s="422"/>
      <c r="T28" s="422"/>
      <c r="U28" s="422"/>
      <c r="V28" s="423"/>
      <c r="W28" s="487"/>
      <c r="X28" s="478"/>
      <c r="Y28" s="479"/>
      <c r="Z28" s="418" t="s">
        <v>174</v>
      </c>
      <c r="AA28" s="419"/>
      <c r="AB28" s="419"/>
      <c r="AC28" s="419"/>
      <c r="AD28" s="419"/>
      <c r="AE28" s="419"/>
      <c r="AF28" s="419"/>
      <c r="AG28" s="420"/>
      <c r="AH28" s="421" t="s">
        <v>122</v>
      </c>
      <c r="AI28" s="422"/>
      <c r="AJ28" s="422"/>
      <c r="AK28" s="422"/>
      <c r="AL28" s="423"/>
      <c r="AM28" s="421" t="s">
        <v>165</v>
      </c>
      <c r="AN28" s="422"/>
      <c r="AO28" s="422"/>
      <c r="AP28" s="422"/>
      <c r="AQ28" s="422"/>
      <c r="AR28" s="423"/>
      <c r="AS28" s="421" t="s">
        <v>165</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1861766</v>
      </c>
      <c r="BO28" s="441"/>
      <c r="BP28" s="441"/>
      <c r="BQ28" s="441"/>
      <c r="BR28" s="441"/>
      <c r="BS28" s="441"/>
      <c r="BT28" s="441"/>
      <c r="BU28" s="442"/>
      <c r="BV28" s="440">
        <v>2655250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10</v>
      </c>
      <c r="M29" s="422"/>
      <c r="N29" s="422"/>
      <c r="O29" s="422"/>
      <c r="P29" s="423"/>
      <c r="Q29" s="421">
        <v>2100</v>
      </c>
      <c r="R29" s="422"/>
      <c r="S29" s="422"/>
      <c r="T29" s="422"/>
      <c r="U29" s="422"/>
      <c r="V29" s="423"/>
      <c r="W29" s="488"/>
      <c r="X29" s="489"/>
      <c r="Y29" s="490"/>
      <c r="Z29" s="418" t="s">
        <v>177</v>
      </c>
      <c r="AA29" s="419"/>
      <c r="AB29" s="419"/>
      <c r="AC29" s="419"/>
      <c r="AD29" s="419"/>
      <c r="AE29" s="419"/>
      <c r="AF29" s="419"/>
      <c r="AG29" s="420"/>
      <c r="AH29" s="421">
        <v>116</v>
      </c>
      <c r="AI29" s="422"/>
      <c r="AJ29" s="422"/>
      <c r="AK29" s="422"/>
      <c r="AL29" s="423"/>
      <c r="AM29" s="421">
        <v>365259</v>
      </c>
      <c r="AN29" s="422"/>
      <c r="AO29" s="422"/>
      <c r="AP29" s="422"/>
      <c r="AQ29" s="422"/>
      <c r="AR29" s="423"/>
      <c r="AS29" s="421">
        <v>3149</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7969</v>
      </c>
      <c r="BO29" s="446"/>
      <c r="BP29" s="446"/>
      <c r="BQ29" s="446"/>
      <c r="BR29" s="446"/>
      <c r="BS29" s="446"/>
      <c r="BT29" s="446"/>
      <c r="BU29" s="447"/>
      <c r="BV29" s="445">
        <v>7969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97.9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2049982</v>
      </c>
      <c r="BO30" s="449"/>
      <c r="BP30" s="449"/>
      <c r="BQ30" s="449"/>
      <c r="BR30" s="449"/>
      <c r="BS30" s="449"/>
      <c r="BT30" s="449"/>
      <c r="BU30" s="450"/>
      <c r="BV30" s="448">
        <v>1378673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187</v>
      </c>
      <c r="X33" s="407"/>
      <c r="Y33" s="407"/>
      <c r="Z33" s="407"/>
      <c r="AA33" s="407"/>
      <c r="AB33" s="407"/>
      <c r="AC33" s="407"/>
      <c r="AD33" s="407"/>
      <c r="AE33" s="407"/>
      <c r="AF33" s="407"/>
      <c r="AG33" s="407"/>
      <c r="AH33" s="407"/>
      <c r="AI33" s="407"/>
      <c r="AJ33" s="407"/>
      <c r="AK33" s="407"/>
      <c r="AL33" s="195"/>
      <c r="AM33" s="408" t="s">
        <v>188</v>
      </c>
      <c r="AN33" s="408"/>
      <c r="AO33" s="407" t="s">
        <v>187</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186</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IF('各会計、関係団体の財政状況及び健全化判断比率'!B33="","",'各会計、関係団体の財政状況及び健全化判断比率'!B33)</f>
        <v>上水道事業会計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吾妻広域町村圏振興整備組合（一般会計）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国民健康保険特別会計（直営診療施設勘定）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吾妻広域町村圏振興整備組合（病院事業）</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介護保険特別会計（介護事業勘定）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農業集落排水事業特別会計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西吾妻衛生施設組合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介護保険特別会計（介護サービス勘定）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西吾妻環境衛生施設組合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群馬県後期高齢者医療広域連合（一般会計）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群馬県後期高齢者医療広域連合（事業会計）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群馬県市町村総合事務組合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群馬県市町村会館管理組合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西吾妻福祉病院組合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o/UzhHOxLRpRxGIDcpiXP1AGjcqF3oa+5ziGIuufHvHo2kFmZ7xtaI1A4xugrpYbUIeR6vJlg1dzxZGgddDxQ==" saltValue="R1GxAuqDkGXgNkYZZ6OP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6" t="s">
        <v>551</v>
      </c>
      <c r="D34" s="1226"/>
      <c r="E34" s="1227"/>
      <c r="F34" s="32">
        <v>3.38</v>
      </c>
      <c r="G34" s="33">
        <v>9.1</v>
      </c>
      <c r="H34" s="33">
        <v>9.82</v>
      </c>
      <c r="I34" s="33">
        <v>11.06</v>
      </c>
      <c r="J34" s="34">
        <v>12.23</v>
      </c>
      <c r="K34" s="22"/>
      <c r="L34" s="22"/>
      <c r="M34" s="22"/>
      <c r="N34" s="22"/>
      <c r="O34" s="22"/>
      <c r="P34" s="22"/>
    </row>
    <row r="35" spans="1:16" ht="39" customHeight="1" x14ac:dyDescent="0.15">
      <c r="A35" s="22"/>
      <c r="B35" s="35"/>
      <c r="C35" s="1220" t="s">
        <v>552</v>
      </c>
      <c r="D35" s="1221"/>
      <c r="E35" s="1222"/>
      <c r="F35" s="36">
        <v>16.32</v>
      </c>
      <c r="G35" s="37">
        <v>14.22</v>
      </c>
      <c r="H35" s="37">
        <v>16.510000000000002</v>
      </c>
      <c r="I35" s="37">
        <v>12.01</v>
      </c>
      <c r="J35" s="38">
        <v>6.78</v>
      </c>
      <c r="K35" s="22"/>
      <c r="L35" s="22"/>
      <c r="M35" s="22"/>
      <c r="N35" s="22"/>
      <c r="O35" s="22"/>
      <c r="P35" s="22"/>
    </row>
    <row r="36" spans="1:16" ht="39" customHeight="1" x14ac:dyDescent="0.15">
      <c r="A36" s="22"/>
      <c r="B36" s="35"/>
      <c r="C36" s="1220" t="s">
        <v>553</v>
      </c>
      <c r="D36" s="1221"/>
      <c r="E36" s="1222"/>
      <c r="F36" s="36">
        <v>0.98</v>
      </c>
      <c r="G36" s="37">
        <v>2.19</v>
      </c>
      <c r="H36" s="37">
        <v>2.1800000000000002</v>
      </c>
      <c r="I36" s="37">
        <v>3.7</v>
      </c>
      <c r="J36" s="38">
        <v>3.64</v>
      </c>
      <c r="K36" s="22"/>
      <c r="L36" s="22"/>
      <c r="M36" s="22"/>
      <c r="N36" s="22"/>
      <c r="O36" s="22"/>
      <c r="P36" s="22"/>
    </row>
    <row r="37" spans="1:16" ht="39" customHeight="1" x14ac:dyDescent="0.15">
      <c r="A37" s="22"/>
      <c r="B37" s="35"/>
      <c r="C37" s="1220" t="s">
        <v>554</v>
      </c>
      <c r="D37" s="1221"/>
      <c r="E37" s="1222"/>
      <c r="F37" s="36">
        <v>0.51</v>
      </c>
      <c r="G37" s="37">
        <v>0.5</v>
      </c>
      <c r="H37" s="37">
        <v>1.86</v>
      </c>
      <c r="I37" s="37">
        <v>2.4</v>
      </c>
      <c r="J37" s="38">
        <v>2.35</v>
      </c>
      <c r="K37" s="22"/>
      <c r="L37" s="22"/>
      <c r="M37" s="22"/>
      <c r="N37" s="22"/>
      <c r="O37" s="22"/>
      <c r="P37" s="22"/>
    </row>
    <row r="38" spans="1:16" ht="39" customHeight="1" x14ac:dyDescent="0.15">
      <c r="A38" s="22"/>
      <c r="B38" s="35"/>
      <c r="C38" s="1220" t="s">
        <v>555</v>
      </c>
      <c r="D38" s="1221"/>
      <c r="E38" s="1222"/>
      <c r="F38" s="36">
        <v>0.09</v>
      </c>
      <c r="G38" s="37">
        <v>0.43</v>
      </c>
      <c r="H38" s="37">
        <v>0.28999999999999998</v>
      </c>
      <c r="I38" s="37">
        <v>0.09</v>
      </c>
      <c r="J38" s="38">
        <v>0.42</v>
      </c>
      <c r="K38" s="22"/>
      <c r="L38" s="22"/>
      <c r="M38" s="22"/>
      <c r="N38" s="22"/>
      <c r="O38" s="22"/>
      <c r="P38" s="22"/>
    </row>
    <row r="39" spans="1:16" ht="39" customHeight="1" x14ac:dyDescent="0.15">
      <c r="A39" s="22"/>
      <c r="B39" s="35"/>
      <c r="C39" s="1220" t="s">
        <v>556</v>
      </c>
      <c r="D39" s="1221"/>
      <c r="E39" s="1222"/>
      <c r="F39" s="36">
        <v>0.16</v>
      </c>
      <c r="G39" s="37">
        <v>0.17</v>
      </c>
      <c r="H39" s="37">
        <v>0.18</v>
      </c>
      <c r="I39" s="37">
        <v>0.15</v>
      </c>
      <c r="J39" s="38">
        <v>0.16</v>
      </c>
      <c r="K39" s="22"/>
      <c r="L39" s="22"/>
      <c r="M39" s="22"/>
      <c r="N39" s="22"/>
      <c r="O39" s="22"/>
      <c r="P39" s="22"/>
    </row>
    <row r="40" spans="1:16" ht="39" customHeight="1" x14ac:dyDescent="0.15">
      <c r="A40" s="22"/>
      <c r="B40" s="35"/>
      <c r="C40" s="1220" t="s">
        <v>557</v>
      </c>
      <c r="D40" s="1221"/>
      <c r="E40" s="1222"/>
      <c r="F40" s="36">
        <v>0.15</v>
      </c>
      <c r="G40" s="37">
        <v>0.16</v>
      </c>
      <c r="H40" s="37">
        <v>0.2</v>
      </c>
      <c r="I40" s="37">
        <v>0.14000000000000001</v>
      </c>
      <c r="J40" s="38">
        <v>0.11</v>
      </c>
      <c r="K40" s="22"/>
      <c r="L40" s="22"/>
      <c r="M40" s="22"/>
      <c r="N40" s="22"/>
      <c r="O40" s="22"/>
      <c r="P40" s="22"/>
    </row>
    <row r="41" spans="1:16" ht="39" customHeight="1" x14ac:dyDescent="0.15">
      <c r="A41" s="22"/>
      <c r="B41" s="35"/>
      <c r="C41" s="1220" t="s">
        <v>558</v>
      </c>
      <c r="D41" s="1221"/>
      <c r="E41" s="1222"/>
      <c r="F41" s="36">
        <v>0</v>
      </c>
      <c r="G41" s="37">
        <v>0.02</v>
      </c>
      <c r="H41" s="37">
        <v>0</v>
      </c>
      <c r="I41" s="37">
        <v>0</v>
      </c>
      <c r="J41" s="38">
        <v>0</v>
      </c>
      <c r="K41" s="22"/>
      <c r="L41" s="22"/>
      <c r="M41" s="22"/>
      <c r="N41" s="22"/>
      <c r="O41" s="22"/>
      <c r="P41" s="22"/>
    </row>
    <row r="42" spans="1:16" ht="39" customHeight="1" x14ac:dyDescent="0.15">
      <c r="A42" s="22"/>
      <c r="B42" s="39"/>
      <c r="C42" s="1220" t="s">
        <v>559</v>
      </c>
      <c r="D42" s="1221"/>
      <c r="E42" s="1222"/>
      <c r="F42" s="36" t="s">
        <v>503</v>
      </c>
      <c r="G42" s="37" t="s">
        <v>503</v>
      </c>
      <c r="H42" s="37" t="s">
        <v>503</v>
      </c>
      <c r="I42" s="37" t="s">
        <v>503</v>
      </c>
      <c r="J42" s="38" t="s">
        <v>503</v>
      </c>
      <c r="K42" s="22"/>
      <c r="L42" s="22"/>
      <c r="M42" s="22"/>
      <c r="N42" s="22"/>
      <c r="O42" s="22"/>
      <c r="P42" s="22"/>
    </row>
    <row r="43" spans="1:16" ht="39" customHeight="1" thickBot="1" x14ac:dyDescent="0.2">
      <c r="A43" s="22"/>
      <c r="B43" s="40"/>
      <c r="C43" s="1223" t="s">
        <v>560</v>
      </c>
      <c r="D43" s="1224"/>
      <c r="E43" s="1225"/>
      <c r="F43" s="41">
        <v>0.02</v>
      </c>
      <c r="G43" s="42">
        <v>0.05</v>
      </c>
      <c r="H43" s="42">
        <v>0.09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73a+XqWAb3i0+GE0W25KgIahc1j5R6yUZDX3q/01SW0Ip1p37yU+VO5dbNjzA5FCRpEycuqE4sFGO7fRgDFQ==" saltValue="OgDXKSY7//ZijhPQhPCv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629</v>
      </c>
      <c r="L45" s="60">
        <v>581</v>
      </c>
      <c r="M45" s="60">
        <v>589</v>
      </c>
      <c r="N45" s="60">
        <v>592</v>
      </c>
      <c r="O45" s="61">
        <v>574</v>
      </c>
      <c r="P45" s="48"/>
      <c r="Q45" s="48"/>
      <c r="R45" s="48"/>
      <c r="S45" s="48"/>
      <c r="T45" s="48"/>
      <c r="U45" s="48"/>
    </row>
    <row r="46" spans="1:21" ht="30.75" customHeight="1" x14ac:dyDescent="0.15">
      <c r="A46" s="48"/>
      <c r="B46" s="1238"/>
      <c r="C46" s="1239"/>
      <c r="D46" s="62"/>
      <c r="E46" s="1230" t="s">
        <v>13</v>
      </c>
      <c r="F46" s="1230"/>
      <c r="G46" s="1230"/>
      <c r="H46" s="1230"/>
      <c r="I46" s="1230"/>
      <c r="J46" s="1231"/>
      <c r="K46" s="63" t="s">
        <v>503</v>
      </c>
      <c r="L46" s="64" t="s">
        <v>503</v>
      </c>
      <c r="M46" s="64" t="s">
        <v>503</v>
      </c>
      <c r="N46" s="64" t="s">
        <v>503</v>
      </c>
      <c r="O46" s="65" t="s">
        <v>503</v>
      </c>
      <c r="P46" s="48"/>
      <c r="Q46" s="48"/>
      <c r="R46" s="48"/>
      <c r="S46" s="48"/>
      <c r="T46" s="48"/>
      <c r="U46" s="48"/>
    </row>
    <row r="47" spans="1:21" ht="30.75" customHeight="1" x14ac:dyDescent="0.15">
      <c r="A47" s="48"/>
      <c r="B47" s="1238"/>
      <c r="C47" s="1239"/>
      <c r="D47" s="62"/>
      <c r="E47" s="1230" t="s">
        <v>14</v>
      </c>
      <c r="F47" s="1230"/>
      <c r="G47" s="1230"/>
      <c r="H47" s="1230"/>
      <c r="I47" s="1230"/>
      <c r="J47" s="1231"/>
      <c r="K47" s="63" t="s">
        <v>503</v>
      </c>
      <c r="L47" s="64" t="s">
        <v>503</v>
      </c>
      <c r="M47" s="64" t="s">
        <v>503</v>
      </c>
      <c r="N47" s="64" t="s">
        <v>503</v>
      </c>
      <c r="O47" s="65" t="s">
        <v>503</v>
      </c>
      <c r="P47" s="48"/>
      <c r="Q47" s="48"/>
      <c r="R47" s="48"/>
      <c r="S47" s="48"/>
      <c r="T47" s="48"/>
      <c r="U47" s="48"/>
    </row>
    <row r="48" spans="1:21" ht="30.75" customHeight="1" x14ac:dyDescent="0.15">
      <c r="A48" s="48"/>
      <c r="B48" s="1238"/>
      <c r="C48" s="1239"/>
      <c r="D48" s="62"/>
      <c r="E48" s="1230" t="s">
        <v>15</v>
      </c>
      <c r="F48" s="1230"/>
      <c r="G48" s="1230"/>
      <c r="H48" s="1230"/>
      <c r="I48" s="1230"/>
      <c r="J48" s="1231"/>
      <c r="K48" s="63">
        <v>358</v>
      </c>
      <c r="L48" s="64">
        <v>362</v>
      </c>
      <c r="M48" s="64">
        <v>360</v>
      </c>
      <c r="N48" s="64">
        <v>359</v>
      </c>
      <c r="O48" s="65">
        <v>369</v>
      </c>
      <c r="P48" s="48"/>
      <c r="Q48" s="48"/>
      <c r="R48" s="48"/>
      <c r="S48" s="48"/>
      <c r="T48" s="48"/>
      <c r="U48" s="48"/>
    </row>
    <row r="49" spans="1:21" ht="30.75" customHeight="1" x14ac:dyDescent="0.15">
      <c r="A49" s="48"/>
      <c r="B49" s="1238"/>
      <c r="C49" s="1239"/>
      <c r="D49" s="62"/>
      <c r="E49" s="1230" t="s">
        <v>16</v>
      </c>
      <c r="F49" s="1230"/>
      <c r="G49" s="1230"/>
      <c r="H49" s="1230"/>
      <c r="I49" s="1230"/>
      <c r="J49" s="1231"/>
      <c r="K49" s="63">
        <v>56</v>
      </c>
      <c r="L49" s="64">
        <v>59</v>
      </c>
      <c r="M49" s="64">
        <v>62</v>
      </c>
      <c r="N49" s="64">
        <v>62</v>
      </c>
      <c r="O49" s="65">
        <v>73</v>
      </c>
      <c r="P49" s="48"/>
      <c r="Q49" s="48"/>
      <c r="R49" s="48"/>
      <c r="S49" s="48"/>
      <c r="T49" s="48"/>
      <c r="U49" s="48"/>
    </row>
    <row r="50" spans="1:21" ht="30.75" customHeight="1" x14ac:dyDescent="0.15">
      <c r="A50" s="48"/>
      <c r="B50" s="1238"/>
      <c r="C50" s="1239"/>
      <c r="D50" s="62"/>
      <c r="E50" s="1230" t="s">
        <v>17</v>
      </c>
      <c r="F50" s="1230"/>
      <c r="G50" s="1230"/>
      <c r="H50" s="1230"/>
      <c r="I50" s="1230"/>
      <c r="J50" s="1231"/>
      <c r="K50" s="63">
        <v>28</v>
      </c>
      <c r="L50" s="64">
        <v>20</v>
      </c>
      <c r="M50" s="64">
        <v>4</v>
      </c>
      <c r="N50" s="64">
        <v>3</v>
      </c>
      <c r="O50" s="65">
        <v>2</v>
      </c>
      <c r="P50" s="48"/>
      <c r="Q50" s="48"/>
      <c r="R50" s="48"/>
      <c r="S50" s="48"/>
      <c r="T50" s="48"/>
      <c r="U50" s="48"/>
    </row>
    <row r="51" spans="1:21" ht="30.75" customHeight="1" x14ac:dyDescent="0.15">
      <c r="A51" s="48"/>
      <c r="B51" s="1240"/>
      <c r="C51" s="1241"/>
      <c r="D51" s="66"/>
      <c r="E51" s="1230" t="s">
        <v>18</v>
      </c>
      <c r="F51" s="1230"/>
      <c r="G51" s="1230"/>
      <c r="H51" s="1230"/>
      <c r="I51" s="1230"/>
      <c r="J51" s="1231"/>
      <c r="K51" s="63" t="s">
        <v>503</v>
      </c>
      <c r="L51" s="64" t="s">
        <v>503</v>
      </c>
      <c r="M51" s="64" t="s">
        <v>503</v>
      </c>
      <c r="N51" s="64" t="s">
        <v>503</v>
      </c>
      <c r="O51" s="65" t="s">
        <v>503</v>
      </c>
      <c r="P51" s="48"/>
      <c r="Q51" s="48"/>
      <c r="R51" s="48"/>
      <c r="S51" s="48"/>
      <c r="T51" s="48"/>
      <c r="U51" s="48"/>
    </row>
    <row r="52" spans="1:21" ht="30.75" customHeight="1" x14ac:dyDescent="0.15">
      <c r="A52" s="48"/>
      <c r="B52" s="1228" t="s">
        <v>19</v>
      </c>
      <c r="C52" s="1229"/>
      <c r="D52" s="66"/>
      <c r="E52" s="1230" t="s">
        <v>20</v>
      </c>
      <c r="F52" s="1230"/>
      <c r="G52" s="1230"/>
      <c r="H52" s="1230"/>
      <c r="I52" s="1230"/>
      <c r="J52" s="1231"/>
      <c r="K52" s="63">
        <v>707</v>
      </c>
      <c r="L52" s="64">
        <v>738</v>
      </c>
      <c r="M52" s="64">
        <v>712</v>
      </c>
      <c r="N52" s="64">
        <v>718</v>
      </c>
      <c r="O52" s="65">
        <v>709</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364</v>
      </c>
      <c r="L53" s="69">
        <v>284</v>
      </c>
      <c r="M53" s="69">
        <v>303</v>
      </c>
      <c r="N53" s="69">
        <v>298</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u3ZhsJ2ymUqvxsUrQVmNBUvO+jJbHdPG32MJKyArpNixPyzsWmMFrkmC7JAsMGtIcSJ+o9qZTxhQKQCF1DCIQ==" saltValue="bmZ/szEhiL5IxwprPPv6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56" t="s">
        <v>24</v>
      </c>
      <c r="C41" s="1257"/>
      <c r="D41" s="81"/>
      <c r="E41" s="1258" t="s">
        <v>25</v>
      </c>
      <c r="F41" s="1258"/>
      <c r="G41" s="1258"/>
      <c r="H41" s="1259"/>
      <c r="I41" s="82">
        <v>5691</v>
      </c>
      <c r="J41" s="83">
        <v>6017</v>
      </c>
      <c r="K41" s="83">
        <v>5866</v>
      </c>
      <c r="L41" s="83">
        <v>5569</v>
      </c>
      <c r="M41" s="84">
        <v>5456</v>
      </c>
    </row>
    <row r="42" spans="2:13" ht="27.75" customHeight="1" x14ac:dyDescent="0.15">
      <c r="B42" s="1246"/>
      <c r="C42" s="1247"/>
      <c r="D42" s="85"/>
      <c r="E42" s="1250" t="s">
        <v>26</v>
      </c>
      <c r="F42" s="1250"/>
      <c r="G42" s="1250"/>
      <c r="H42" s="1251"/>
      <c r="I42" s="86">
        <v>36</v>
      </c>
      <c r="J42" s="87">
        <v>14</v>
      </c>
      <c r="K42" s="87">
        <v>12</v>
      </c>
      <c r="L42" s="87">
        <v>14</v>
      </c>
      <c r="M42" s="88">
        <v>8</v>
      </c>
    </row>
    <row r="43" spans="2:13" ht="27.75" customHeight="1" x14ac:dyDescent="0.15">
      <c r="B43" s="1246"/>
      <c r="C43" s="1247"/>
      <c r="D43" s="85"/>
      <c r="E43" s="1250" t="s">
        <v>27</v>
      </c>
      <c r="F43" s="1250"/>
      <c r="G43" s="1250"/>
      <c r="H43" s="1251"/>
      <c r="I43" s="86">
        <v>3808</v>
      </c>
      <c r="J43" s="87">
        <v>3659</v>
      </c>
      <c r="K43" s="87">
        <v>3428</v>
      </c>
      <c r="L43" s="87">
        <v>3139</v>
      </c>
      <c r="M43" s="88">
        <v>2853</v>
      </c>
    </row>
    <row r="44" spans="2:13" ht="27.75" customHeight="1" x14ac:dyDescent="0.15">
      <c r="B44" s="1246"/>
      <c r="C44" s="1247"/>
      <c r="D44" s="85"/>
      <c r="E44" s="1250" t="s">
        <v>28</v>
      </c>
      <c r="F44" s="1250"/>
      <c r="G44" s="1250"/>
      <c r="H44" s="1251"/>
      <c r="I44" s="86">
        <v>762</v>
      </c>
      <c r="J44" s="87">
        <v>762</v>
      </c>
      <c r="K44" s="87">
        <v>737</v>
      </c>
      <c r="L44" s="87">
        <v>733</v>
      </c>
      <c r="M44" s="88">
        <v>677</v>
      </c>
    </row>
    <row r="45" spans="2:13" ht="27.75" customHeight="1" x14ac:dyDescent="0.15">
      <c r="B45" s="1246"/>
      <c r="C45" s="1247"/>
      <c r="D45" s="85"/>
      <c r="E45" s="1250" t="s">
        <v>29</v>
      </c>
      <c r="F45" s="1250"/>
      <c r="G45" s="1250"/>
      <c r="H45" s="1251"/>
      <c r="I45" s="86">
        <v>850</v>
      </c>
      <c r="J45" s="87">
        <v>861</v>
      </c>
      <c r="K45" s="87">
        <v>859</v>
      </c>
      <c r="L45" s="87">
        <v>864</v>
      </c>
      <c r="M45" s="88">
        <v>1038</v>
      </c>
    </row>
    <row r="46" spans="2:13" ht="27.75" customHeight="1" x14ac:dyDescent="0.15">
      <c r="B46" s="1246"/>
      <c r="C46" s="1247"/>
      <c r="D46" s="89"/>
      <c r="E46" s="1250" t="s">
        <v>30</v>
      </c>
      <c r="F46" s="1250"/>
      <c r="G46" s="1250"/>
      <c r="H46" s="1251"/>
      <c r="I46" s="86" t="s">
        <v>503</v>
      </c>
      <c r="J46" s="87" t="s">
        <v>503</v>
      </c>
      <c r="K46" s="87">
        <v>19</v>
      </c>
      <c r="L46" s="87">
        <v>6</v>
      </c>
      <c r="M46" s="88" t="s">
        <v>503</v>
      </c>
    </row>
    <row r="47" spans="2:13" ht="27.75" customHeight="1" x14ac:dyDescent="0.15">
      <c r="B47" s="1246"/>
      <c r="C47" s="1247"/>
      <c r="D47" s="90"/>
      <c r="E47" s="1260" t="s">
        <v>31</v>
      </c>
      <c r="F47" s="1261"/>
      <c r="G47" s="1261"/>
      <c r="H47" s="1262"/>
      <c r="I47" s="86" t="s">
        <v>503</v>
      </c>
      <c r="J47" s="87" t="s">
        <v>503</v>
      </c>
      <c r="K47" s="87" t="s">
        <v>503</v>
      </c>
      <c r="L47" s="87" t="s">
        <v>503</v>
      </c>
      <c r="M47" s="88" t="s">
        <v>503</v>
      </c>
    </row>
    <row r="48" spans="2:13" ht="27.75" customHeight="1" x14ac:dyDescent="0.15">
      <c r="B48" s="1246"/>
      <c r="C48" s="1247"/>
      <c r="D48" s="85"/>
      <c r="E48" s="1250" t="s">
        <v>32</v>
      </c>
      <c r="F48" s="1250"/>
      <c r="G48" s="1250"/>
      <c r="H48" s="1251"/>
      <c r="I48" s="86" t="s">
        <v>503</v>
      </c>
      <c r="J48" s="87" t="s">
        <v>503</v>
      </c>
      <c r="K48" s="87" t="s">
        <v>503</v>
      </c>
      <c r="L48" s="87" t="s">
        <v>503</v>
      </c>
      <c r="M48" s="88" t="s">
        <v>503</v>
      </c>
    </row>
    <row r="49" spans="2:13" ht="27.75" customHeight="1" x14ac:dyDescent="0.15">
      <c r="B49" s="1248"/>
      <c r="C49" s="1249"/>
      <c r="D49" s="85"/>
      <c r="E49" s="1250" t="s">
        <v>33</v>
      </c>
      <c r="F49" s="1250"/>
      <c r="G49" s="1250"/>
      <c r="H49" s="1251"/>
      <c r="I49" s="86" t="s">
        <v>503</v>
      </c>
      <c r="J49" s="87" t="s">
        <v>503</v>
      </c>
      <c r="K49" s="87" t="s">
        <v>503</v>
      </c>
      <c r="L49" s="87" t="s">
        <v>503</v>
      </c>
      <c r="M49" s="88" t="s">
        <v>503</v>
      </c>
    </row>
    <row r="50" spans="2:13" ht="27.75" customHeight="1" x14ac:dyDescent="0.15">
      <c r="B50" s="1244" t="s">
        <v>34</v>
      </c>
      <c r="C50" s="1245"/>
      <c r="D50" s="91"/>
      <c r="E50" s="1250" t="s">
        <v>35</v>
      </c>
      <c r="F50" s="1250"/>
      <c r="G50" s="1250"/>
      <c r="H50" s="1251"/>
      <c r="I50" s="86">
        <v>2091</v>
      </c>
      <c r="J50" s="87">
        <v>2721</v>
      </c>
      <c r="K50" s="87">
        <v>3333</v>
      </c>
      <c r="L50" s="87">
        <v>4157</v>
      </c>
      <c r="M50" s="88">
        <v>4139</v>
      </c>
    </row>
    <row r="51" spans="2:13" ht="27.75" customHeight="1" x14ac:dyDescent="0.15">
      <c r="B51" s="1246"/>
      <c r="C51" s="1247"/>
      <c r="D51" s="85"/>
      <c r="E51" s="1250" t="s">
        <v>36</v>
      </c>
      <c r="F51" s="1250"/>
      <c r="G51" s="1250"/>
      <c r="H51" s="1251"/>
      <c r="I51" s="86" t="s">
        <v>503</v>
      </c>
      <c r="J51" s="87" t="s">
        <v>503</v>
      </c>
      <c r="K51" s="87" t="s">
        <v>503</v>
      </c>
      <c r="L51" s="87" t="s">
        <v>503</v>
      </c>
      <c r="M51" s="88" t="s">
        <v>503</v>
      </c>
    </row>
    <row r="52" spans="2:13" ht="27.75" customHeight="1" x14ac:dyDescent="0.15">
      <c r="B52" s="1248"/>
      <c r="C52" s="1249"/>
      <c r="D52" s="85"/>
      <c r="E52" s="1250" t="s">
        <v>37</v>
      </c>
      <c r="F52" s="1250"/>
      <c r="G52" s="1250"/>
      <c r="H52" s="1251"/>
      <c r="I52" s="86">
        <v>7291</v>
      </c>
      <c r="J52" s="87">
        <v>7137</v>
      </c>
      <c r="K52" s="87">
        <v>6903</v>
      </c>
      <c r="L52" s="87">
        <v>6763</v>
      </c>
      <c r="M52" s="88">
        <v>6279</v>
      </c>
    </row>
    <row r="53" spans="2:13" ht="27.75" customHeight="1" thickBot="1" x14ac:dyDescent="0.2">
      <c r="B53" s="1252" t="s">
        <v>38</v>
      </c>
      <c r="C53" s="1253"/>
      <c r="D53" s="92"/>
      <c r="E53" s="1254" t="s">
        <v>39</v>
      </c>
      <c r="F53" s="1254"/>
      <c r="G53" s="1254"/>
      <c r="H53" s="1255"/>
      <c r="I53" s="93">
        <v>1764</v>
      </c>
      <c r="J53" s="94">
        <v>1455</v>
      </c>
      <c r="K53" s="94">
        <v>684</v>
      </c>
      <c r="L53" s="94">
        <v>-594</v>
      </c>
      <c r="M53" s="95">
        <v>-387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XlDGgyx0DFXZyteKzGRgBy/b/5Q35w02yknkZHMAV1ZgI1f8CkC1wopUH6x3NZRirZuzY9CTWtYaCt+g/7yEg==" saltValue="3g+tJK0rzfBwUV3BXXA7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71" t="s">
        <v>42</v>
      </c>
      <c r="D55" s="1271"/>
      <c r="E55" s="1272"/>
      <c r="F55" s="107">
        <v>2313</v>
      </c>
      <c r="G55" s="107">
        <v>2655</v>
      </c>
      <c r="H55" s="108">
        <v>1862</v>
      </c>
    </row>
    <row r="56" spans="2:8" ht="52.5" customHeight="1" x14ac:dyDescent="0.15">
      <c r="B56" s="109"/>
      <c r="C56" s="1273" t="s">
        <v>43</v>
      </c>
      <c r="D56" s="1273"/>
      <c r="E56" s="1274"/>
      <c r="F56" s="110">
        <v>8</v>
      </c>
      <c r="G56" s="110">
        <v>8</v>
      </c>
      <c r="H56" s="111">
        <v>8</v>
      </c>
    </row>
    <row r="57" spans="2:8" ht="53.25" customHeight="1" x14ac:dyDescent="0.15">
      <c r="B57" s="109"/>
      <c r="C57" s="1275" t="s">
        <v>44</v>
      </c>
      <c r="D57" s="1275"/>
      <c r="E57" s="1276"/>
      <c r="F57" s="112">
        <v>960</v>
      </c>
      <c r="G57" s="112">
        <v>1379</v>
      </c>
      <c r="H57" s="113">
        <v>2050</v>
      </c>
    </row>
    <row r="58" spans="2:8" ht="45.75" customHeight="1" x14ac:dyDescent="0.15">
      <c r="B58" s="114"/>
      <c r="C58" s="1263" t="s">
        <v>572</v>
      </c>
      <c r="D58" s="1264"/>
      <c r="E58" s="1265"/>
      <c r="F58" s="115">
        <v>844</v>
      </c>
      <c r="G58" s="115">
        <v>1088</v>
      </c>
      <c r="H58" s="116">
        <v>1489</v>
      </c>
    </row>
    <row r="59" spans="2:8" ht="45.75" customHeight="1" x14ac:dyDescent="0.15">
      <c r="B59" s="114"/>
      <c r="C59" s="1263" t="s">
        <v>573</v>
      </c>
      <c r="D59" s="1264"/>
      <c r="E59" s="1265"/>
      <c r="F59" s="115">
        <v>55</v>
      </c>
      <c r="G59" s="115">
        <v>135</v>
      </c>
      <c r="H59" s="116">
        <v>335</v>
      </c>
    </row>
    <row r="60" spans="2:8" ht="45.75" customHeight="1" x14ac:dyDescent="0.15">
      <c r="B60" s="114"/>
      <c r="C60" s="1263" t="s">
        <v>576</v>
      </c>
      <c r="D60" s="1264"/>
      <c r="E60" s="1265"/>
      <c r="F60" s="115">
        <v>49</v>
      </c>
      <c r="G60" s="115">
        <v>141</v>
      </c>
      <c r="H60" s="116">
        <v>211</v>
      </c>
    </row>
    <row r="61" spans="2:8" ht="45.75" customHeight="1" x14ac:dyDescent="0.15">
      <c r="B61" s="114"/>
      <c r="C61" s="1263" t="s">
        <v>574</v>
      </c>
      <c r="D61" s="1264"/>
      <c r="E61" s="1265"/>
      <c r="F61" s="115">
        <v>6</v>
      </c>
      <c r="G61" s="115">
        <v>6</v>
      </c>
      <c r="H61" s="116">
        <v>6</v>
      </c>
    </row>
    <row r="62" spans="2:8" ht="45.75" customHeight="1" thickBot="1" x14ac:dyDescent="0.2">
      <c r="B62" s="117"/>
      <c r="C62" s="1266" t="s">
        <v>575</v>
      </c>
      <c r="D62" s="1267"/>
      <c r="E62" s="1268"/>
      <c r="F62" s="118">
        <v>6</v>
      </c>
      <c r="G62" s="118">
        <v>6</v>
      </c>
      <c r="H62" s="119">
        <v>6</v>
      </c>
    </row>
    <row r="63" spans="2:8" ht="52.5" customHeight="1" thickBot="1" x14ac:dyDescent="0.2">
      <c r="B63" s="120"/>
      <c r="C63" s="1269" t="s">
        <v>45</v>
      </c>
      <c r="D63" s="1269"/>
      <c r="E63" s="1270"/>
      <c r="F63" s="121">
        <v>3281</v>
      </c>
      <c r="G63" s="121">
        <v>4042</v>
      </c>
      <c r="H63" s="122">
        <v>3920</v>
      </c>
    </row>
    <row r="64" spans="2:8" ht="15" customHeight="1" x14ac:dyDescent="0.15"/>
    <row r="65" ht="0" hidden="1" customHeight="1" x14ac:dyDescent="0.15"/>
    <row r="66" ht="0" hidden="1" customHeight="1" x14ac:dyDescent="0.15"/>
  </sheetData>
  <sheetProtection algorithmName="SHA-512" hashValue="klKb1OwU3ihQlenMEnGaQQw+O6fqnlYrJ09Sk9liO9z5ANEQ0l5846gNuCoySRvfLXZTLvsbGg4Mz3uZtF7Y0Q==" saltValue="kEWacBMsFgW5iGPF0dh1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E12" sqref="BE1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545</v>
      </c>
      <c r="BQ50" s="1290"/>
      <c r="BR50" s="1290"/>
      <c r="BS50" s="1290"/>
      <c r="BT50" s="1290"/>
      <c r="BU50" s="1290"/>
      <c r="BV50" s="1290"/>
      <c r="BW50" s="1290"/>
      <c r="BX50" s="1290" t="s">
        <v>546</v>
      </c>
      <c r="BY50" s="1290"/>
      <c r="BZ50" s="1290"/>
      <c r="CA50" s="1290"/>
      <c r="CB50" s="1290"/>
      <c r="CC50" s="1290"/>
      <c r="CD50" s="1290"/>
      <c r="CE50" s="1290"/>
      <c r="CF50" s="1290" t="s">
        <v>547</v>
      </c>
      <c r="CG50" s="1290"/>
      <c r="CH50" s="1290"/>
      <c r="CI50" s="1290"/>
      <c r="CJ50" s="1290"/>
      <c r="CK50" s="1290"/>
      <c r="CL50" s="1290"/>
      <c r="CM50" s="1290"/>
      <c r="CN50" s="1290" t="s">
        <v>548</v>
      </c>
      <c r="CO50" s="1290"/>
      <c r="CP50" s="1290"/>
      <c r="CQ50" s="1290"/>
      <c r="CR50" s="1290"/>
      <c r="CS50" s="1290"/>
      <c r="CT50" s="1290"/>
      <c r="CU50" s="1290"/>
      <c r="CV50" s="1290" t="s">
        <v>549</v>
      </c>
      <c r="CW50" s="1290"/>
      <c r="CX50" s="1290"/>
      <c r="CY50" s="1290"/>
      <c r="CZ50" s="1290"/>
      <c r="DA50" s="1290"/>
      <c r="DB50" s="1290"/>
      <c r="DC50" s="1290"/>
    </row>
    <row r="51" spans="1:109" ht="13.5" customHeight="1" x14ac:dyDescent="0.15">
      <c r="B51" s="374"/>
      <c r="G51" s="1297"/>
      <c r="H51" s="1297"/>
      <c r="I51" s="1295"/>
      <c r="J51" s="1295"/>
      <c r="K51" s="1292"/>
      <c r="L51" s="1292"/>
      <c r="M51" s="1292"/>
      <c r="N51" s="1292"/>
      <c r="AM51" s="383"/>
      <c r="AN51" s="1293" t="s">
        <v>587</v>
      </c>
      <c r="AO51" s="1293"/>
      <c r="AP51" s="1293"/>
      <c r="AQ51" s="1293"/>
      <c r="AR51" s="1293"/>
      <c r="AS51" s="1293"/>
      <c r="AT51" s="1293"/>
      <c r="AU51" s="1293"/>
      <c r="AV51" s="1293"/>
      <c r="AW51" s="1293"/>
      <c r="AX51" s="1293"/>
      <c r="AY51" s="1293"/>
      <c r="AZ51" s="1293"/>
      <c r="BA51" s="1293"/>
      <c r="BB51" s="1293" t="s">
        <v>588</v>
      </c>
      <c r="BC51" s="1293"/>
      <c r="BD51" s="1293"/>
      <c r="BE51" s="1293"/>
      <c r="BF51" s="1293"/>
      <c r="BG51" s="1293"/>
      <c r="BH51" s="1293"/>
      <c r="BI51" s="1293"/>
      <c r="BJ51" s="1293"/>
      <c r="BK51" s="1293"/>
      <c r="BL51" s="1293"/>
      <c r="BM51" s="1293"/>
      <c r="BN51" s="1293"/>
      <c r="BO51" s="1293"/>
      <c r="BP51" s="1294"/>
      <c r="BQ51" s="1291"/>
      <c r="BR51" s="1291"/>
      <c r="BS51" s="1291"/>
      <c r="BT51" s="1291"/>
      <c r="BU51" s="1291"/>
      <c r="BV51" s="1291"/>
      <c r="BW51" s="1291"/>
      <c r="BX51" s="1294"/>
      <c r="BY51" s="1291"/>
      <c r="BZ51" s="1291"/>
      <c r="CA51" s="1291"/>
      <c r="CB51" s="1291"/>
      <c r="CC51" s="1291"/>
      <c r="CD51" s="1291"/>
      <c r="CE51" s="1291"/>
      <c r="CF51" s="1291">
        <v>18.2</v>
      </c>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x14ac:dyDescent="0.15">
      <c r="B52" s="374"/>
      <c r="G52" s="1297"/>
      <c r="H52" s="1297"/>
      <c r="I52" s="1295"/>
      <c r="J52" s="1295"/>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2"/>
      <c r="B53" s="374"/>
      <c r="G53" s="1297"/>
      <c r="H53" s="1297"/>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589</v>
      </c>
      <c r="BC53" s="1293"/>
      <c r="BD53" s="1293"/>
      <c r="BE53" s="1293"/>
      <c r="BF53" s="1293"/>
      <c r="BG53" s="1293"/>
      <c r="BH53" s="1293"/>
      <c r="BI53" s="1293"/>
      <c r="BJ53" s="1293"/>
      <c r="BK53" s="1293"/>
      <c r="BL53" s="1293"/>
      <c r="BM53" s="1293"/>
      <c r="BN53" s="1293"/>
      <c r="BO53" s="1293"/>
      <c r="BP53" s="1294"/>
      <c r="BQ53" s="1291"/>
      <c r="BR53" s="1291"/>
      <c r="BS53" s="1291"/>
      <c r="BT53" s="1291"/>
      <c r="BU53" s="1291"/>
      <c r="BV53" s="1291"/>
      <c r="BW53" s="1291"/>
      <c r="BX53" s="1294"/>
      <c r="BY53" s="1291"/>
      <c r="BZ53" s="1291"/>
      <c r="CA53" s="1291"/>
      <c r="CB53" s="1291"/>
      <c r="CC53" s="1291"/>
      <c r="CD53" s="1291"/>
      <c r="CE53" s="1291"/>
      <c r="CF53" s="1291">
        <v>56</v>
      </c>
      <c r="CG53" s="1291"/>
      <c r="CH53" s="1291"/>
      <c r="CI53" s="1291"/>
      <c r="CJ53" s="1291"/>
      <c r="CK53" s="1291"/>
      <c r="CL53" s="1291"/>
      <c r="CM53" s="1291"/>
      <c r="CN53" s="1291">
        <v>58</v>
      </c>
      <c r="CO53" s="1291"/>
      <c r="CP53" s="1291"/>
      <c r="CQ53" s="1291"/>
      <c r="CR53" s="1291"/>
      <c r="CS53" s="1291"/>
      <c r="CT53" s="1291"/>
      <c r="CU53" s="1291"/>
      <c r="CV53" s="1291">
        <v>59</v>
      </c>
      <c r="CW53" s="1291"/>
      <c r="CX53" s="1291"/>
      <c r="CY53" s="1291"/>
      <c r="CZ53" s="1291"/>
      <c r="DA53" s="1291"/>
      <c r="DB53" s="1291"/>
      <c r="DC53" s="1291"/>
    </row>
    <row r="54" spans="1:109" x14ac:dyDescent="0.15">
      <c r="A54" s="382"/>
      <c r="B54" s="374"/>
      <c r="G54" s="1297"/>
      <c r="H54" s="1297"/>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2"/>
      <c r="B55" s="374"/>
      <c r="G55" s="1286"/>
      <c r="H55" s="1286"/>
      <c r="I55" s="1286"/>
      <c r="J55" s="1286"/>
      <c r="K55" s="1292"/>
      <c r="L55" s="1292"/>
      <c r="M55" s="1292"/>
      <c r="N55" s="1292"/>
      <c r="AN55" s="1290" t="s">
        <v>590</v>
      </c>
      <c r="AO55" s="1290"/>
      <c r="AP55" s="1290"/>
      <c r="AQ55" s="1290"/>
      <c r="AR55" s="1290"/>
      <c r="AS55" s="1290"/>
      <c r="AT55" s="1290"/>
      <c r="AU55" s="1290"/>
      <c r="AV55" s="1290"/>
      <c r="AW55" s="1290"/>
      <c r="AX55" s="1290"/>
      <c r="AY55" s="1290"/>
      <c r="AZ55" s="1290"/>
      <c r="BA55" s="1290"/>
      <c r="BB55" s="1293" t="s">
        <v>588</v>
      </c>
      <c r="BC55" s="1293"/>
      <c r="BD55" s="1293"/>
      <c r="BE55" s="1293"/>
      <c r="BF55" s="1293"/>
      <c r="BG55" s="1293"/>
      <c r="BH55" s="1293"/>
      <c r="BI55" s="1293"/>
      <c r="BJ55" s="1293"/>
      <c r="BK55" s="1293"/>
      <c r="BL55" s="1293"/>
      <c r="BM55" s="1293"/>
      <c r="BN55" s="1293"/>
      <c r="BO55" s="1293"/>
      <c r="BP55" s="1294"/>
      <c r="BQ55" s="1291"/>
      <c r="BR55" s="1291"/>
      <c r="BS55" s="1291"/>
      <c r="BT55" s="1291"/>
      <c r="BU55" s="1291"/>
      <c r="BV55" s="1291"/>
      <c r="BW55" s="1291"/>
      <c r="BX55" s="1294"/>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x14ac:dyDescent="0.15">
      <c r="B57" s="386"/>
      <c r="G57" s="1286"/>
      <c r="H57" s="1286"/>
      <c r="I57" s="1296"/>
      <c r="J57" s="1296"/>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589</v>
      </c>
      <c r="BC57" s="1293"/>
      <c r="BD57" s="1293"/>
      <c r="BE57" s="1293"/>
      <c r="BF57" s="1293"/>
      <c r="BG57" s="1293"/>
      <c r="BH57" s="1293"/>
      <c r="BI57" s="1293"/>
      <c r="BJ57" s="1293"/>
      <c r="BK57" s="1293"/>
      <c r="BL57" s="1293"/>
      <c r="BM57" s="1293"/>
      <c r="BN57" s="1293"/>
      <c r="BO57" s="1293"/>
      <c r="BP57" s="1294"/>
      <c r="BQ57" s="1291"/>
      <c r="BR57" s="1291"/>
      <c r="BS57" s="1291"/>
      <c r="BT57" s="1291"/>
      <c r="BU57" s="1291"/>
      <c r="BV57" s="1291"/>
      <c r="BW57" s="1291"/>
      <c r="BX57" s="1294"/>
      <c r="BY57" s="1291"/>
      <c r="BZ57" s="1291"/>
      <c r="CA57" s="1291"/>
      <c r="CB57" s="1291"/>
      <c r="CC57" s="1291"/>
      <c r="CD57" s="1291"/>
      <c r="CE57" s="1291"/>
      <c r="CF57" s="1291">
        <v>55.3</v>
      </c>
      <c r="CG57" s="1291"/>
      <c r="CH57" s="1291"/>
      <c r="CI57" s="1291"/>
      <c r="CJ57" s="1291"/>
      <c r="CK57" s="1291"/>
      <c r="CL57" s="1291"/>
      <c r="CM57" s="1291"/>
      <c r="CN57" s="1291">
        <v>56.3</v>
      </c>
      <c r="CO57" s="1291"/>
      <c r="CP57" s="1291"/>
      <c r="CQ57" s="1291"/>
      <c r="CR57" s="1291"/>
      <c r="CS57" s="1291"/>
      <c r="CT57" s="1291"/>
      <c r="CU57" s="1291"/>
      <c r="CV57" s="1291">
        <v>58.5</v>
      </c>
      <c r="CW57" s="1291"/>
      <c r="CX57" s="1291"/>
      <c r="CY57" s="1291"/>
      <c r="CZ57" s="1291"/>
      <c r="DA57" s="1291"/>
      <c r="DB57" s="1291"/>
      <c r="DC57" s="1291"/>
      <c r="DD57" s="387"/>
      <c r="DE57" s="386"/>
    </row>
    <row r="58" spans="1:109" s="382" customFormat="1" x14ac:dyDescent="0.15">
      <c r="A58" s="367"/>
      <c r="B58" s="386"/>
      <c r="G58" s="1286"/>
      <c r="H58" s="1286"/>
      <c r="I58" s="1296"/>
      <c r="J58" s="1296"/>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545</v>
      </c>
      <c r="BQ72" s="1290"/>
      <c r="BR72" s="1290"/>
      <c r="BS72" s="1290"/>
      <c r="BT72" s="1290"/>
      <c r="BU72" s="1290"/>
      <c r="BV72" s="1290"/>
      <c r="BW72" s="1290"/>
      <c r="BX72" s="1290" t="s">
        <v>546</v>
      </c>
      <c r="BY72" s="1290"/>
      <c r="BZ72" s="1290"/>
      <c r="CA72" s="1290"/>
      <c r="CB72" s="1290"/>
      <c r="CC72" s="1290"/>
      <c r="CD72" s="1290"/>
      <c r="CE72" s="1290"/>
      <c r="CF72" s="1290" t="s">
        <v>547</v>
      </c>
      <c r="CG72" s="1290"/>
      <c r="CH72" s="1290"/>
      <c r="CI72" s="1290"/>
      <c r="CJ72" s="1290"/>
      <c r="CK72" s="1290"/>
      <c r="CL72" s="1290"/>
      <c r="CM72" s="1290"/>
      <c r="CN72" s="1290" t="s">
        <v>548</v>
      </c>
      <c r="CO72" s="1290"/>
      <c r="CP72" s="1290"/>
      <c r="CQ72" s="1290"/>
      <c r="CR72" s="1290"/>
      <c r="CS72" s="1290"/>
      <c r="CT72" s="1290"/>
      <c r="CU72" s="1290"/>
      <c r="CV72" s="1290" t="s">
        <v>549</v>
      </c>
      <c r="CW72" s="1290"/>
      <c r="CX72" s="1290"/>
      <c r="CY72" s="1290"/>
      <c r="CZ72" s="1290"/>
      <c r="DA72" s="1290"/>
      <c r="DB72" s="1290"/>
      <c r="DC72" s="1290"/>
    </row>
    <row r="73" spans="2:107" x14ac:dyDescent="0.15">
      <c r="B73" s="374"/>
      <c r="G73" s="1297"/>
      <c r="H73" s="1297"/>
      <c r="I73" s="1297"/>
      <c r="J73" s="1297"/>
      <c r="K73" s="1298"/>
      <c r="L73" s="1298"/>
      <c r="M73" s="1298"/>
      <c r="N73" s="1298"/>
      <c r="AM73" s="383"/>
      <c r="AN73" s="1293" t="s">
        <v>587</v>
      </c>
      <c r="AO73" s="1293"/>
      <c r="AP73" s="1293"/>
      <c r="AQ73" s="1293"/>
      <c r="AR73" s="1293"/>
      <c r="AS73" s="1293"/>
      <c r="AT73" s="1293"/>
      <c r="AU73" s="1293"/>
      <c r="AV73" s="1293"/>
      <c r="AW73" s="1293"/>
      <c r="AX73" s="1293"/>
      <c r="AY73" s="1293"/>
      <c r="AZ73" s="1293"/>
      <c r="BA73" s="1293"/>
      <c r="BB73" s="1293" t="s">
        <v>588</v>
      </c>
      <c r="BC73" s="1293"/>
      <c r="BD73" s="1293"/>
      <c r="BE73" s="1293"/>
      <c r="BF73" s="1293"/>
      <c r="BG73" s="1293"/>
      <c r="BH73" s="1293"/>
      <c r="BI73" s="1293"/>
      <c r="BJ73" s="1293"/>
      <c r="BK73" s="1293"/>
      <c r="BL73" s="1293"/>
      <c r="BM73" s="1293"/>
      <c r="BN73" s="1293"/>
      <c r="BO73" s="1293"/>
      <c r="BP73" s="1291">
        <v>46.2</v>
      </c>
      <c r="BQ73" s="1291"/>
      <c r="BR73" s="1291"/>
      <c r="BS73" s="1291"/>
      <c r="BT73" s="1291"/>
      <c r="BU73" s="1291"/>
      <c r="BV73" s="1291"/>
      <c r="BW73" s="1291"/>
      <c r="BX73" s="1291">
        <v>40</v>
      </c>
      <c r="BY73" s="1291"/>
      <c r="BZ73" s="1291"/>
      <c r="CA73" s="1291"/>
      <c r="CB73" s="1291"/>
      <c r="CC73" s="1291"/>
      <c r="CD73" s="1291"/>
      <c r="CE73" s="1291"/>
      <c r="CF73" s="1291">
        <v>18.2</v>
      </c>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4"/>
      <c r="G74" s="1297"/>
      <c r="H74" s="1297"/>
      <c r="I74" s="1297"/>
      <c r="J74" s="1297"/>
      <c r="K74" s="1298"/>
      <c r="L74" s="1298"/>
      <c r="M74" s="1298"/>
      <c r="N74" s="1298"/>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4"/>
      <c r="G75" s="1297"/>
      <c r="H75" s="1297"/>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592</v>
      </c>
      <c r="BC75" s="1293"/>
      <c r="BD75" s="1293"/>
      <c r="BE75" s="1293"/>
      <c r="BF75" s="1293"/>
      <c r="BG75" s="1293"/>
      <c r="BH75" s="1293"/>
      <c r="BI75" s="1293"/>
      <c r="BJ75" s="1293"/>
      <c r="BK75" s="1293"/>
      <c r="BL75" s="1293"/>
      <c r="BM75" s="1293"/>
      <c r="BN75" s="1293"/>
      <c r="BO75" s="1293"/>
      <c r="BP75" s="1291">
        <v>11.4</v>
      </c>
      <c r="BQ75" s="1291"/>
      <c r="BR75" s="1291"/>
      <c r="BS75" s="1291"/>
      <c r="BT75" s="1291"/>
      <c r="BU75" s="1291"/>
      <c r="BV75" s="1291"/>
      <c r="BW75" s="1291"/>
      <c r="BX75" s="1291">
        <v>9.3000000000000007</v>
      </c>
      <c r="BY75" s="1291"/>
      <c r="BZ75" s="1291"/>
      <c r="CA75" s="1291"/>
      <c r="CB75" s="1291"/>
      <c r="CC75" s="1291"/>
      <c r="CD75" s="1291"/>
      <c r="CE75" s="1291"/>
      <c r="CF75" s="1291">
        <v>8.4</v>
      </c>
      <c r="CG75" s="1291"/>
      <c r="CH75" s="1291"/>
      <c r="CI75" s="1291"/>
      <c r="CJ75" s="1291"/>
      <c r="CK75" s="1291"/>
      <c r="CL75" s="1291"/>
      <c r="CM75" s="1291"/>
      <c r="CN75" s="1291">
        <v>7.9</v>
      </c>
      <c r="CO75" s="1291"/>
      <c r="CP75" s="1291"/>
      <c r="CQ75" s="1291"/>
      <c r="CR75" s="1291"/>
      <c r="CS75" s="1291"/>
      <c r="CT75" s="1291"/>
      <c r="CU75" s="1291"/>
      <c r="CV75" s="1291">
        <v>8.1999999999999993</v>
      </c>
      <c r="CW75" s="1291"/>
      <c r="CX75" s="1291"/>
      <c r="CY75" s="1291"/>
      <c r="CZ75" s="1291"/>
      <c r="DA75" s="1291"/>
      <c r="DB75" s="1291"/>
      <c r="DC75" s="1291"/>
    </row>
    <row r="76" spans="2:107" x14ac:dyDescent="0.15">
      <c r="B76" s="374"/>
      <c r="G76" s="1297"/>
      <c r="H76" s="1297"/>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4"/>
      <c r="G77" s="1286"/>
      <c r="H77" s="1286"/>
      <c r="I77" s="1286"/>
      <c r="J77" s="1286"/>
      <c r="K77" s="1298"/>
      <c r="L77" s="1298"/>
      <c r="M77" s="1298"/>
      <c r="N77" s="1298"/>
      <c r="AN77" s="1290" t="s">
        <v>590</v>
      </c>
      <c r="AO77" s="1290"/>
      <c r="AP77" s="1290"/>
      <c r="AQ77" s="1290"/>
      <c r="AR77" s="1290"/>
      <c r="AS77" s="1290"/>
      <c r="AT77" s="1290"/>
      <c r="AU77" s="1290"/>
      <c r="AV77" s="1290"/>
      <c r="AW77" s="1290"/>
      <c r="AX77" s="1290"/>
      <c r="AY77" s="1290"/>
      <c r="AZ77" s="1290"/>
      <c r="BA77" s="1290"/>
      <c r="BB77" s="1293" t="s">
        <v>588</v>
      </c>
      <c r="BC77" s="1293"/>
      <c r="BD77" s="1293"/>
      <c r="BE77" s="1293"/>
      <c r="BF77" s="1293"/>
      <c r="BG77" s="1293"/>
      <c r="BH77" s="1293"/>
      <c r="BI77" s="1293"/>
      <c r="BJ77" s="1293"/>
      <c r="BK77" s="1293"/>
      <c r="BL77" s="1293"/>
      <c r="BM77" s="1293"/>
      <c r="BN77" s="1293"/>
      <c r="BO77" s="1293"/>
      <c r="BP77" s="1291">
        <v>55.2</v>
      </c>
      <c r="BQ77" s="1291"/>
      <c r="BR77" s="1291"/>
      <c r="BS77" s="1291"/>
      <c r="BT77" s="1291"/>
      <c r="BU77" s="1291"/>
      <c r="BV77" s="1291"/>
      <c r="BW77" s="1291"/>
      <c r="BX77" s="1291">
        <v>54</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x14ac:dyDescent="0.15">
      <c r="B78" s="374"/>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4"/>
      <c r="G79" s="1286"/>
      <c r="H79" s="1286"/>
      <c r="I79" s="1296"/>
      <c r="J79" s="1296"/>
      <c r="K79" s="1299"/>
      <c r="L79" s="1299"/>
      <c r="M79" s="1299"/>
      <c r="N79" s="1299"/>
      <c r="AN79" s="1290"/>
      <c r="AO79" s="1290"/>
      <c r="AP79" s="1290"/>
      <c r="AQ79" s="1290"/>
      <c r="AR79" s="1290"/>
      <c r="AS79" s="1290"/>
      <c r="AT79" s="1290"/>
      <c r="AU79" s="1290"/>
      <c r="AV79" s="1290"/>
      <c r="AW79" s="1290"/>
      <c r="AX79" s="1290"/>
      <c r="AY79" s="1290"/>
      <c r="AZ79" s="1290"/>
      <c r="BA79" s="1290"/>
      <c r="BB79" s="1293" t="s">
        <v>592</v>
      </c>
      <c r="BC79" s="1293"/>
      <c r="BD79" s="1293"/>
      <c r="BE79" s="1293"/>
      <c r="BF79" s="1293"/>
      <c r="BG79" s="1293"/>
      <c r="BH79" s="1293"/>
      <c r="BI79" s="1293"/>
      <c r="BJ79" s="1293"/>
      <c r="BK79" s="1293"/>
      <c r="BL79" s="1293"/>
      <c r="BM79" s="1293"/>
      <c r="BN79" s="1293"/>
      <c r="BO79" s="1293"/>
      <c r="BP79" s="1291">
        <v>12.5</v>
      </c>
      <c r="BQ79" s="1291"/>
      <c r="BR79" s="1291"/>
      <c r="BS79" s="1291"/>
      <c r="BT79" s="1291"/>
      <c r="BU79" s="1291"/>
      <c r="BV79" s="1291"/>
      <c r="BW79" s="1291"/>
      <c r="BX79" s="1291">
        <v>11.5</v>
      </c>
      <c r="BY79" s="1291"/>
      <c r="BZ79" s="1291"/>
      <c r="CA79" s="1291"/>
      <c r="CB79" s="1291"/>
      <c r="CC79" s="1291"/>
      <c r="CD79" s="1291"/>
      <c r="CE79" s="1291"/>
      <c r="CF79" s="1291">
        <v>8.6</v>
      </c>
      <c r="CG79" s="1291"/>
      <c r="CH79" s="1291"/>
      <c r="CI79" s="1291"/>
      <c r="CJ79" s="1291"/>
      <c r="CK79" s="1291"/>
      <c r="CL79" s="1291"/>
      <c r="CM79" s="1291"/>
      <c r="CN79" s="1291">
        <v>8.5</v>
      </c>
      <c r="CO79" s="1291"/>
      <c r="CP79" s="1291"/>
      <c r="CQ79" s="1291"/>
      <c r="CR79" s="1291"/>
      <c r="CS79" s="1291"/>
      <c r="CT79" s="1291"/>
      <c r="CU79" s="1291"/>
      <c r="CV79" s="1291">
        <v>8.5</v>
      </c>
      <c r="CW79" s="1291"/>
      <c r="CX79" s="1291"/>
      <c r="CY79" s="1291"/>
      <c r="CZ79" s="1291"/>
      <c r="DA79" s="1291"/>
      <c r="DB79" s="1291"/>
      <c r="DC79" s="1291"/>
    </row>
    <row r="80" spans="2:107" x14ac:dyDescent="0.15">
      <c r="B80" s="374"/>
      <c r="G80" s="1286"/>
      <c r="H80" s="1286"/>
      <c r="I80" s="1296"/>
      <c r="J80" s="1296"/>
      <c r="K80" s="1299"/>
      <c r="L80" s="1299"/>
      <c r="M80" s="1299"/>
      <c r="N80" s="1299"/>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9KpiY14iyLqcUm+sCjZkx+8kbnYMGUcpeyT5HR0UXT06Abmx1mYnn/zw6LrGesmIlPD91/zbOQysTSSSYb/tw==" saltValue="wm0xtg/zpiBd8sOnVBWP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70" workbookViewId="0">
      <selection activeCell="AE91" sqref="AE9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lYDJ+1iZJo+1RYEhe4UJBUeLoDTALoW38D3YBv46Utuz+RcUpCJ+Nnw+EvF04C5ql+sdb+ad8rjDDw0LGPVFQ==" saltValue="0xIKK9QPRhscTMyX+Dhe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C67" zoomScaleNormal="100" zoomScaleSheetLayoutView="55" workbookViewId="0">
      <selection activeCell="CO70" sqref="CO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ARFehe9UCkEfAVx0sguskGvi6N3O+XCzC6Qox9yMzypsQTAV4noxP9x+4GrjVSvWXYczdz0Kggfcp2GVgQaQ==" saltValue="uBjiN2kY9FrkUVciwApA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124977</v>
      </c>
      <c r="E3" s="141"/>
      <c r="F3" s="142">
        <v>136577</v>
      </c>
      <c r="G3" s="143"/>
      <c r="H3" s="144"/>
    </row>
    <row r="4" spans="1:8" x14ac:dyDescent="0.15">
      <c r="A4" s="145"/>
      <c r="B4" s="146"/>
      <c r="C4" s="147"/>
      <c r="D4" s="148">
        <v>45655</v>
      </c>
      <c r="E4" s="149"/>
      <c r="F4" s="150">
        <v>59645</v>
      </c>
      <c r="G4" s="151"/>
      <c r="H4" s="152"/>
    </row>
    <row r="5" spans="1:8" x14ac:dyDescent="0.15">
      <c r="A5" s="133" t="s">
        <v>537</v>
      </c>
      <c r="B5" s="138"/>
      <c r="C5" s="139"/>
      <c r="D5" s="140">
        <v>161154</v>
      </c>
      <c r="E5" s="141"/>
      <c r="F5" s="142">
        <v>132212</v>
      </c>
      <c r="G5" s="143"/>
      <c r="H5" s="144"/>
    </row>
    <row r="6" spans="1:8" x14ac:dyDescent="0.15">
      <c r="A6" s="145"/>
      <c r="B6" s="146"/>
      <c r="C6" s="147"/>
      <c r="D6" s="148">
        <v>57302</v>
      </c>
      <c r="E6" s="149"/>
      <c r="F6" s="150">
        <v>67114</v>
      </c>
      <c r="G6" s="151"/>
      <c r="H6" s="152"/>
    </row>
    <row r="7" spans="1:8" x14ac:dyDescent="0.15">
      <c r="A7" s="133" t="s">
        <v>538</v>
      </c>
      <c r="B7" s="138"/>
      <c r="C7" s="139"/>
      <c r="D7" s="140">
        <v>91118</v>
      </c>
      <c r="E7" s="141"/>
      <c r="F7" s="142">
        <v>162193</v>
      </c>
      <c r="G7" s="143"/>
      <c r="H7" s="144"/>
    </row>
    <row r="8" spans="1:8" x14ac:dyDescent="0.15">
      <c r="A8" s="145"/>
      <c r="B8" s="146"/>
      <c r="C8" s="147"/>
      <c r="D8" s="148">
        <v>40829</v>
      </c>
      <c r="E8" s="149"/>
      <c r="F8" s="150">
        <v>79985</v>
      </c>
      <c r="G8" s="151"/>
      <c r="H8" s="152"/>
    </row>
    <row r="9" spans="1:8" x14ac:dyDescent="0.15">
      <c r="A9" s="133" t="s">
        <v>539</v>
      </c>
      <c r="B9" s="138"/>
      <c r="C9" s="139"/>
      <c r="D9" s="140">
        <v>99029</v>
      </c>
      <c r="E9" s="141"/>
      <c r="F9" s="142">
        <v>168868</v>
      </c>
      <c r="G9" s="143"/>
      <c r="H9" s="144"/>
    </row>
    <row r="10" spans="1:8" x14ac:dyDescent="0.15">
      <c r="A10" s="145"/>
      <c r="B10" s="146"/>
      <c r="C10" s="147"/>
      <c r="D10" s="148">
        <v>52417</v>
      </c>
      <c r="E10" s="149"/>
      <c r="F10" s="150">
        <v>79360</v>
      </c>
      <c r="G10" s="151"/>
      <c r="H10" s="152"/>
    </row>
    <row r="11" spans="1:8" x14ac:dyDescent="0.15">
      <c r="A11" s="133" t="s">
        <v>540</v>
      </c>
      <c r="B11" s="138"/>
      <c r="C11" s="139"/>
      <c r="D11" s="140">
        <v>181914</v>
      </c>
      <c r="E11" s="141"/>
      <c r="F11" s="142">
        <v>202870</v>
      </c>
      <c r="G11" s="143"/>
      <c r="H11" s="144"/>
    </row>
    <row r="12" spans="1:8" x14ac:dyDescent="0.15">
      <c r="A12" s="145"/>
      <c r="B12" s="146"/>
      <c r="C12" s="153"/>
      <c r="D12" s="148">
        <v>63607</v>
      </c>
      <c r="E12" s="149"/>
      <c r="F12" s="150">
        <v>79735</v>
      </c>
      <c r="G12" s="151"/>
      <c r="H12" s="152"/>
    </row>
    <row r="13" spans="1:8" x14ac:dyDescent="0.15">
      <c r="A13" s="133"/>
      <c r="B13" s="138"/>
      <c r="C13" s="154"/>
      <c r="D13" s="155">
        <v>131638</v>
      </c>
      <c r="E13" s="156"/>
      <c r="F13" s="157">
        <v>160544</v>
      </c>
      <c r="G13" s="158"/>
      <c r="H13" s="144"/>
    </row>
    <row r="14" spans="1:8" x14ac:dyDescent="0.15">
      <c r="A14" s="145"/>
      <c r="B14" s="146"/>
      <c r="C14" s="147"/>
      <c r="D14" s="148">
        <v>51962</v>
      </c>
      <c r="E14" s="149"/>
      <c r="F14" s="150">
        <v>73168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16.32</v>
      </c>
      <c r="C19" s="159">
        <f>ROUND(VALUE(SUBSTITUTE(実質収支比率等に係る経年分析!G$48,"▲","-")),2)</f>
        <v>14.23</v>
      </c>
      <c r="D19" s="159">
        <f>ROUND(VALUE(SUBSTITUTE(実質収支比率等に係る経年分析!H$48,"▲","-")),2)</f>
        <v>16.510000000000002</v>
      </c>
      <c r="E19" s="159">
        <f>ROUND(VALUE(SUBSTITUTE(実質収支比率等に係る経年分析!I$48,"▲","-")),2)</f>
        <v>12.01</v>
      </c>
      <c r="F19" s="159">
        <f>ROUND(VALUE(SUBSTITUTE(実質収支比率等に係る経年分析!J$48,"▲","-")),2)</f>
        <v>6.78</v>
      </c>
    </row>
    <row r="20" spans="1:11" x14ac:dyDescent="0.15">
      <c r="A20" s="159" t="s">
        <v>49</v>
      </c>
      <c r="B20" s="159">
        <f>ROUND(VALUE(SUBSTITUTE(実質収支比率等に係る経年分析!F$47,"▲","-")),2)</f>
        <v>27.27</v>
      </c>
      <c r="C20" s="159">
        <f>ROUND(VALUE(SUBSTITUTE(実質収支比率等に係る経年分析!G$47,"▲","-")),2)</f>
        <v>42.1</v>
      </c>
      <c r="D20" s="159">
        <f>ROUND(VALUE(SUBSTITUTE(実質収支比率等に係る経年分析!H$47,"▲","-")),2)</f>
        <v>51.75</v>
      </c>
      <c r="E20" s="159">
        <f>ROUND(VALUE(SUBSTITUTE(実質収支比率等に係る経年分析!I$47,"▲","-")),2)</f>
        <v>60.59</v>
      </c>
      <c r="F20" s="159">
        <f>ROUND(VALUE(SUBSTITUTE(実質収支比率等に係る経年分析!J$47,"▲","-")),2)</f>
        <v>42.81</v>
      </c>
    </row>
    <row r="21" spans="1:11" x14ac:dyDescent="0.15">
      <c r="A21" s="159" t="s">
        <v>50</v>
      </c>
      <c r="B21" s="159">
        <f>IF(ISNUMBER(VALUE(SUBSTITUTE(実質収支比率等に係る経年分析!F$49,"▲","-"))),ROUND(VALUE(SUBSTITUTE(実質収支比率等に係る経年分析!F$49,"▲","-")),2),NA())</f>
        <v>10.7</v>
      </c>
      <c r="C21" s="159">
        <f>IF(ISNUMBER(VALUE(SUBSTITUTE(実質収支比率等に係る経年分析!G$49,"▲","-"))),ROUND(VALUE(SUBSTITUTE(実質収支比率等に係る経年分析!G$49,"▲","-")),2),NA())</f>
        <v>11.28</v>
      </c>
      <c r="D21" s="159">
        <f>IF(ISNUMBER(VALUE(SUBSTITUTE(実質収支比率等に係る経年分析!H$49,"▲","-"))),ROUND(VALUE(SUBSTITUTE(実質収支比率等に係る経年分析!H$49,"▲","-")),2),NA())</f>
        <v>13.13</v>
      </c>
      <c r="E21" s="159">
        <f>IF(ISNUMBER(VALUE(SUBSTITUTE(実質収支比率等に係る経年分析!I$49,"▲","-"))),ROUND(VALUE(SUBSTITUTE(実質収支比率等に係る経年分析!I$49,"▲","-")),2),NA())</f>
        <v>2.99</v>
      </c>
      <c r="F21" s="159">
        <f>IF(ISNUMBER(VALUE(SUBSTITUTE(実質収支比率等に係る経年分析!J$49,"▲","-"))),ROUND(VALUE(SUBSTITUTE(実質収支比率等に係る経年分析!J$49,"▲","-")),2),NA())</f>
        <v>-23.57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国民健康保険特別会計（直営診療施設勘定）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0.42</v>
      </c>
    </row>
    <row r="33" spans="1:16" x14ac:dyDescent="0.15">
      <c r="A33" s="160" t="str">
        <f>IF(連結実質赤字比率に係る赤字・黒字の構成分析!C$37="",NA(),連結実質赤字比率に係る赤字・黒字の構成分析!C$37)</f>
        <v>介護保険特別会計（介護事業勘定）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2.35</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2.1800000000000002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16.510000000000002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6.78</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12.23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707</v>
      </c>
      <c r="E42" s="161"/>
      <c r="F42" s="161"/>
      <c r="G42" s="161">
        <f>'実質公債費比率（分子）の構造'!L$52</f>
        <v>738</v>
      </c>
      <c r="H42" s="161"/>
      <c r="I42" s="161"/>
      <c r="J42" s="161">
        <f>'実質公債費比率（分子）の構造'!M$52</f>
        <v>712</v>
      </c>
      <c r="K42" s="161"/>
      <c r="L42" s="161"/>
      <c r="M42" s="161">
        <f>'実質公債費比率（分子）の構造'!N$52</f>
        <v>718</v>
      </c>
      <c r="N42" s="161"/>
      <c r="O42" s="161"/>
      <c r="P42" s="161">
        <f>'実質公債費比率（分子）の構造'!O$52</f>
        <v>709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28</v>
      </c>
      <c r="C44" s="161"/>
      <c r="D44" s="161"/>
      <c r="E44" s="161">
        <f>'実質公債費比率（分子）の構造'!L$50</f>
        <v>20</v>
      </c>
      <c r="F44" s="161"/>
      <c r="G44" s="161"/>
      <c r="H44" s="161">
        <f>'実質公債費比率（分子）の構造'!M$50</f>
        <v>4</v>
      </c>
      <c r="I44" s="161"/>
      <c r="J44" s="161"/>
      <c r="K44" s="161">
        <f>'実質公債費比率（分子）の構造'!N$50</f>
        <v>3</v>
      </c>
      <c r="L44" s="161"/>
      <c r="M44" s="161"/>
      <c r="N44" s="161">
        <f>'実質公債費比率（分子）の構造'!O$50</f>
        <v>2</v>
      </c>
      <c r="O44" s="161"/>
      <c r="P44" s="161"/>
    </row>
    <row r="45" spans="1:16" x14ac:dyDescent="0.15">
      <c r="A45" s="161" t="s">
        <v>60</v>
      </c>
      <c r="B45" s="161">
        <f>'実質公債費比率（分子）の構造'!K$49</f>
        <v>56</v>
      </c>
      <c r="C45" s="161"/>
      <c r="D45" s="161"/>
      <c r="E45" s="161">
        <f>'実質公債費比率（分子）の構造'!L$49</f>
        <v>59</v>
      </c>
      <c r="F45" s="161"/>
      <c r="G45" s="161"/>
      <c r="H45" s="161">
        <f>'実質公債費比率（分子）の構造'!M$49</f>
        <v>62</v>
      </c>
      <c r="I45" s="161"/>
      <c r="J45" s="161"/>
      <c r="K45" s="161">
        <f>'実質公債費比率（分子）の構造'!N$49</f>
        <v>62</v>
      </c>
      <c r="L45" s="161"/>
      <c r="M45" s="161"/>
      <c r="N45" s="161">
        <f>'実質公債費比率（分子）の構造'!O$49</f>
        <v>73</v>
      </c>
      <c r="O45" s="161"/>
      <c r="P45" s="161"/>
    </row>
    <row r="46" spans="1:16" x14ac:dyDescent="0.15">
      <c r="A46" s="161" t="s">
        <v>61</v>
      </c>
      <c r="B46" s="161">
        <f>'実質公債費比率（分子）の構造'!K$48</f>
        <v>358</v>
      </c>
      <c r="C46" s="161"/>
      <c r="D46" s="161"/>
      <c r="E46" s="161">
        <f>'実質公債費比率（分子）の構造'!L$48</f>
        <v>362</v>
      </c>
      <c r="F46" s="161"/>
      <c r="G46" s="161"/>
      <c r="H46" s="161">
        <f>'実質公債費比率（分子）の構造'!M$48</f>
        <v>360</v>
      </c>
      <c r="I46" s="161"/>
      <c r="J46" s="161"/>
      <c r="K46" s="161">
        <f>'実質公債費比率（分子）の構造'!N$48</f>
        <v>359</v>
      </c>
      <c r="L46" s="161"/>
      <c r="M46" s="161"/>
      <c r="N46" s="161">
        <f>'実質公債費比率（分子）の構造'!O$48</f>
        <v>369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629</v>
      </c>
      <c r="C49" s="161"/>
      <c r="D49" s="161"/>
      <c r="E49" s="161">
        <f>'実質公債費比率（分子）の構造'!L$45</f>
        <v>581</v>
      </c>
      <c r="F49" s="161"/>
      <c r="G49" s="161"/>
      <c r="H49" s="161">
        <f>'実質公債費比率（分子）の構造'!M$45</f>
        <v>589</v>
      </c>
      <c r="I49" s="161"/>
      <c r="J49" s="161"/>
      <c r="K49" s="161">
        <f>'実質公債費比率（分子）の構造'!N$45</f>
        <v>592</v>
      </c>
      <c r="L49" s="161"/>
      <c r="M49" s="161"/>
      <c r="N49" s="161">
        <f>'実質公債費比率（分子）の構造'!O$45</f>
        <v>574</v>
      </c>
      <c r="O49" s="161"/>
      <c r="P49" s="161"/>
    </row>
    <row r="50" spans="1:16" x14ac:dyDescent="0.15">
      <c r="A50" s="161" t="s">
        <v>65</v>
      </c>
      <c r="B50" s="161" t="e">
        <f>NA()</f>
        <v>#N/A</v>
      </c>
      <c r="C50" s="161">
        <f>IF(ISNUMBER('実質公債費比率（分子）の構造'!K$53),'実質公債費比率（分子）の構造'!K$53,NA())</f>
        <v>364</v>
      </c>
      <c r="D50" s="161" t="e">
        <f>NA()</f>
        <v>#N/A</v>
      </c>
      <c r="E50" s="161" t="e">
        <f>NA()</f>
        <v>#N/A</v>
      </c>
      <c r="F50" s="161">
        <f>IF(ISNUMBER('実質公債費比率（分子）の構造'!L$53),'実質公債費比率（分子）の構造'!L$53,NA())</f>
        <v>284</v>
      </c>
      <c r="G50" s="161" t="e">
        <f>NA()</f>
        <v>#N/A</v>
      </c>
      <c r="H50" s="161" t="e">
        <f>NA()</f>
        <v>#N/A</v>
      </c>
      <c r="I50" s="161">
        <f>IF(ISNUMBER('実質公債費比率（分子）の構造'!M$53),'実質公債費比率（分子）の構造'!M$53,NA())</f>
        <v>303</v>
      </c>
      <c r="J50" s="161" t="e">
        <f>NA()</f>
        <v>#N/A</v>
      </c>
      <c r="K50" s="161" t="e">
        <f>NA()</f>
        <v>#N/A</v>
      </c>
      <c r="L50" s="161">
        <f>IF(ISNUMBER('実質公債費比率（分子）の構造'!N$53),'実質公債費比率（分子）の構造'!N$53,NA())</f>
        <v>298</v>
      </c>
      <c r="M50" s="161" t="e">
        <f>NA()</f>
        <v>#N/A</v>
      </c>
      <c r="N50" s="161" t="e">
        <f>NA()</f>
        <v>#N/A</v>
      </c>
      <c r="O50" s="161">
        <f>IF(ISNUMBER('実質公債費比率（分子）の構造'!O$53),'実質公債費比率（分子）の構造'!O$53,NA())</f>
        <v>309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7291</v>
      </c>
      <c r="E56" s="160"/>
      <c r="F56" s="160"/>
      <c r="G56" s="160">
        <f>'将来負担比率（分子）の構造'!J$52</f>
        <v>7137</v>
      </c>
      <c r="H56" s="160"/>
      <c r="I56" s="160"/>
      <c r="J56" s="160">
        <f>'将来負担比率（分子）の構造'!K$52</f>
        <v>6903</v>
      </c>
      <c r="K56" s="160"/>
      <c r="L56" s="160"/>
      <c r="M56" s="160">
        <f>'将来負担比率（分子）の構造'!L$52</f>
        <v>6763</v>
      </c>
      <c r="N56" s="160"/>
      <c r="O56" s="160"/>
      <c r="P56" s="160">
        <f>'将来負担比率（分子）の構造'!M$52</f>
        <v>6279</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2091</v>
      </c>
      <c r="E58" s="160"/>
      <c r="F58" s="160"/>
      <c r="G58" s="160">
        <f>'将来負担比率（分子）の構造'!J$50</f>
        <v>2721</v>
      </c>
      <c r="H58" s="160"/>
      <c r="I58" s="160"/>
      <c r="J58" s="160">
        <f>'将来負担比率（分子）の構造'!K$50</f>
        <v>3333</v>
      </c>
      <c r="K58" s="160"/>
      <c r="L58" s="160"/>
      <c r="M58" s="160">
        <f>'将来負担比率（分子）の構造'!L$50</f>
        <v>4157</v>
      </c>
      <c r="N58" s="160"/>
      <c r="O58" s="160"/>
      <c r="P58" s="160">
        <f>'将来負担比率（分子）の構造'!M$50</f>
        <v>4139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f>'将来負担比率（分子）の構造'!K$46</f>
        <v>19</v>
      </c>
      <c r="I61" s="160"/>
      <c r="J61" s="160"/>
      <c r="K61" s="160">
        <f>'将来負担比率（分子）の構造'!L$46</f>
        <v>6</v>
      </c>
      <c r="L61" s="160"/>
      <c r="M61" s="160"/>
      <c r="N61" s="160" t="str">
        <f>'将来負担比率（分子）の構造'!M$46</f>
        <v>-</v>
      </c>
      <c r="O61" s="160"/>
      <c r="P61" s="160"/>
    </row>
    <row r="62" spans="1:16" x14ac:dyDescent="0.15">
      <c r="A62" s="160" t="s">
        <v>29</v>
      </c>
      <c r="B62" s="160">
        <f>'将来負担比率（分子）の構造'!I$45</f>
        <v>850</v>
      </c>
      <c r="C62" s="160"/>
      <c r="D62" s="160"/>
      <c r="E62" s="160">
        <f>'将来負担比率（分子）の構造'!J$45</f>
        <v>861</v>
      </c>
      <c r="F62" s="160"/>
      <c r="G62" s="160"/>
      <c r="H62" s="160">
        <f>'将来負担比率（分子）の構造'!K$45</f>
        <v>859</v>
      </c>
      <c r="I62" s="160"/>
      <c r="J62" s="160"/>
      <c r="K62" s="160">
        <f>'将来負担比率（分子）の構造'!L$45</f>
        <v>864</v>
      </c>
      <c r="L62" s="160"/>
      <c r="M62" s="160"/>
      <c r="N62" s="160">
        <f>'将来負担比率（分子）の構造'!M$45</f>
        <v>1038</v>
      </c>
      <c r="O62" s="160"/>
      <c r="P62" s="160"/>
    </row>
    <row r="63" spans="1:16" x14ac:dyDescent="0.15">
      <c r="A63" s="160" t="s">
        <v>28</v>
      </c>
      <c r="B63" s="160">
        <f>'将来負担比率（分子）の構造'!I$44</f>
        <v>762</v>
      </c>
      <c r="C63" s="160"/>
      <c r="D63" s="160"/>
      <c r="E63" s="160">
        <f>'将来負担比率（分子）の構造'!J$44</f>
        <v>762</v>
      </c>
      <c r="F63" s="160"/>
      <c r="G63" s="160"/>
      <c r="H63" s="160">
        <f>'将来負担比率（分子）の構造'!K$44</f>
        <v>737</v>
      </c>
      <c r="I63" s="160"/>
      <c r="J63" s="160"/>
      <c r="K63" s="160">
        <f>'将来負担比率（分子）の構造'!L$44</f>
        <v>733</v>
      </c>
      <c r="L63" s="160"/>
      <c r="M63" s="160"/>
      <c r="N63" s="160">
        <f>'将来負担比率（分子）の構造'!M$44</f>
        <v>677</v>
      </c>
      <c r="O63" s="160"/>
      <c r="P63" s="160"/>
    </row>
    <row r="64" spans="1:16" x14ac:dyDescent="0.15">
      <c r="A64" s="160" t="s">
        <v>27</v>
      </c>
      <c r="B64" s="160">
        <f>'将来負担比率（分子）の構造'!I$43</f>
        <v>3808</v>
      </c>
      <c r="C64" s="160"/>
      <c r="D64" s="160"/>
      <c r="E64" s="160">
        <f>'将来負担比率（分子）の構造'!J$43</f>
        <v>3659</v>
      </c>
      <c r="F64" s="160"/>
      <c r="G64" s="160"/>
      <c r="H64" s="160">
        <f>'将来負担比率（分子）の構造'!K$43</f>
        <v>3428</v>
      </c>
      <c r="I64" s="160"/>
      <c r="J64" s="160"/>
      <c r="K64" s="160">
        <f>'将来負担比率（分子）の構造'!L$43</f>
        <v>3139</v>
      </c>
      <c r="L64" s="160"/>
      <c r="M64" s="160"/>
      <c r="N64" s="160">
        <f>'将来負担比率（分子）の構造'!M$43</f>
        <v>2853</v>
      </c>
      <c r="O64" s="160"/>
      <c r="P64" s="160"/>
    </row>
    <row r="65" spans="1:16" x14ac:dyDescent="0.15">
      <c r="A65" s="160" t="s">
        <v>26</v>
      </c>
      <c r="B65" s="160">
        <f>'将来負担比率（分子）の構造'!I$42</f>
        <v>36</v>
      </c>
      <c r="C65" s="160"/>
      <c r="D65" s="160"/>
      <c r="E65" s="160">
        <f>'将来負担比率（分子）の構造'!J$42</f>
        <v>14</v>
      </c>
      <c r="F65" s="160"/>
      <c r="G65" s="160"/>
      <c r="H65" s="160">
        <f>'将来負担比率（分子）の構造'!K$42</f>
        <v>12</v>
      </c>
      <c r="I65" s="160"/>
      <c r="J65" s="160"/>
      <c r="K65" s="160">
        <f>'将来負担比率（分子）の構造'!L$42</f>
        <v>14</v>
      </c>
      <c r="L65" s="160"/>
      <c r="M65" s="160"/>
      <c r="N65" s="160">
        <f>'将来負担比率（分子）の構造'!M$42</f>
        <v>8</v>
      </c>
      <c r="O65" s="160"/>
      <c r="P65" s="160"/>
    </row>
    <row r="66" spans="1:16" x14ac:dyDescent="0.15">
      <c r="A66" s="160" t="s">
        <v>25</v>
      </c>
      <c r="B66" s="160">
        <f>'将来負担比率（分子）の構造'!I$41</f>
        <v>5691</v>
      </c>
      <c r="C66" s="160"/>
      <c r="D66" s="160"/>
      <c r="E66" s="160">
        <f>'将来負担比率（分子）の構造'!J$41</f>
        <v>6017</v>
      </c>
      <c r="F66" s="160"/>
      <c r="G66" s="160"/>
      <c r="H66" s="160">
        <f>'将来負担比率（分子）の構造'!K$41</f>
        <v>5866</v>
      </c>
      <c r="I66" s="160"/>
      <c r="J66" s="160"/>
      <c r="K66" s="160">
        <f>'将来負担比率（分子）の構造'!L$41</f>
        <v>5569</v>
      </c>
      <c r="L66" s="160"/>
      <c r="M66" s="160"/>
      <c r="N66" s="160">
        <f>'将来負担比率（分子）の構造'!M$41</f>
        <v>5456</v>
      </c>
      <c r="O66" s="160"/>
      <c r="P66" s="160"/>
    </row>
    <row r="67" spans="1:16" x14ac:dyDescent="0.15">
      <c r="A67" s="160" t="s">
        <v>69</v>
      </c>
      <c r="B67" s="160" t="e">
        <f>NA()</f>
        <v>#N/A</v>
      </c>
      <c r="C67" s="160">
        <f>IF(ISNUMBER('将来負担比率（分子）の構造'!I$53), IF('将来負担比率（分子）の構造'!I$53 &lt; 0, 0, '将来負担比率（分子）の構造'!I$53), NA())</f>
        <v>1764</v>
      </c>
      <c r="D67" s="160" t="e">
        <f>NA()</f>
        <v>#N/A</v>
      </c>
      <c r="E67" s="160" t="e">
        <f>NA()</f>
        <v>#N/A</v>
      </c>
      <c r="F67" s="160">
        <f>IF(ISNUMBER('将来負担比率（分子）の構造'!J$53), IF('将来負担比率（分子）の構造'!J$53 &lt; 0, 0, '将来負担比率（分子）の構造'!J$53), NA())</f>
        <v>1455</v>
      </c>
      <c r="G67" s="160" t="e">
        <f>NA()</f>
        <v>#N/A</v>
      </c>
      <c r="H67" s="160" t="e">
        <f>NA()</f>
        <v>#N/A</v>
      </c>
      <c r="I67" s="160">
        <f>IF(ISNUMBER('将来負担比率（分子）の構造'!K$53), IF('将来負担比率（分子）の構造'!K$53 &lt; 0, 0, '将来負担比率（分子）の構造'!K$53), NA())</f>
        <v>684</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2313</v>
      </c>
      <c r="C72" s="164">
        <f>基金残高に係る経年分析!G55</f>
        <v>2655</v>
      </c>
      <c r="D72" s="164">
        <f>基金残高に係る経年分析!H55</f>
        <v>1862</v>
      </c>
    </row>
    <row r="73" spans="1:16" x14ac:dyDescent="0.15">
      <c r="A73" s="163" t="s">
        <v>72</v>
      </c>
      <c r="B73" s="164">
        <f>基金残高に係る経年分析!F56</f>
        <v>8</v>
      </c>
      <c r="C73" s="164">
        <f>基金残高に係る経年分析!G56</f>
        <v>8</v>
      </c>
      <c r="D73" s="164">
        <f>基金残高に係る経年分析!H56</f>
        <v>8</v>
      </c>
    </row>
    <row r="74" spans="1:16" x14ac:dyDescent="0.15">
      <c r="A74" s="163" t="s">
        <v>73</v>
      </c>
      <c r="B74" s="164">
        <f>基金残高に係る経年分析!F57</f>
        <v>960</v>
      </c>
      <c r="C74" s="164">
        <f>基金残高に係る経年分析!G57</f>
        <v>1379</v>
      </c>
      <c r="D74" s="164">
        <f>基金残高に係る経年分析!H57</f>
        <v>2050</v>
      </c>
    </row>
  </sheetData>
  <sheetProtection algorithmName="SHA-512" hashValue="ncHoborvavBbSqZokXQKu6V8ov5m+aUl3DdB44GfIkUAXVpUY3j5/KSX4mj0WgdPvpURu6F7556cGdrGnVPoiw==" saltValue="3MeMGZvPfKAkxoHy/U5n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2" sqref="R32:Y32"/>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1878202</v>
      </c>
      <c r="S5" s="707"/>
      <c r="T5" s="707"/>
      <c r="U5" s="707"/>
      <c r="V5" s="707"/>
      <c r="W5" s="707"/>
      <c r="X5" s="707"/>
      <c r="Y5" s="753"/>
      <c r="Z5" s="771">
        <v>22.3</v>
      </c>
      <c r="AA5" s="771"/>
      <c r="AB5" s="771"/>
      <c r="AC5" s="771"/>
      <c r="AD5" s="772">
        <v>1878202</v>
      </c>
      <c r="AE5" s="772"/>
      <c r="AF5" s="772"/>
      <c r="AG5" s="772"/>
      <c r="AH5" s="772"/>
      <c r="AI5" s="772"/>
      <c r="AJ5" s="772"/>
      <c r="AK5" s="772"/>
      <c r="AL5" s="754">
        <v>43.1</v>
      </c>
      <c r="AM5" s="723"/>
      <c r="AN5" s="723"/>
      <c r="AO5" s="755"/>
      <c r="AP5" s="740" t="s">
        <v>217</v>
      </c>
      <c r="AQ5" s="741"/>
      <c r="AR5" s="741"/>
      <c r="AS5" s="741"/>
      <c r="AT5" s="741"/>
      <c r="AU5" s="741"/>
      <c r="AV5" s="741"/>
      <c r="AW5" s="741"/>
      <c r="AX5" s="741"/>
      <c r="AY5" s="741"/>
      <c r="AZ5" s="741"/>
      <c r="BA5" s="741"/>
      <c r="BB5" s="741"/>
      <c r="BC5" s="741"/>
      <c r="BD5" s="741"/>
      <c r="BE5" s="741"/>
      <c r="BF5" s="742"/>
      <c r="BG5" s="641">
        <v>1775112</v>
      </c>
      <c r="BH5" s="644"/>
      <c r="BI5" s="644"/>
      <c r="BJ5" s="644"/>
      <c r="BK5" s="644"/>
      <c r="BL5" s="644"/>
      <c r="BM5" s="644"/>
      <c r="BN5" s="645"/>
      <c r="BO5" s="703">
        <v>94.5</v>
      </c>
      <c r="BP5" s="703"/>
      <c r="BQ5" s="703"/>
      <c r="BR5" s="703"/>
      <c r="BS5" s="704">
        <v>6816</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x14ac:dyDescent="0.15">
      <c r="B6" s="638" t="s">
        <v>221</v>
      </c>
      <c r="C6" s="639"/>
      <c r="D6" s="639"/>
      <c r="E6" s="639"/>
      <c r="F6" s="639"/>
      <c r="G6" s="639"/>
      <c r="H6" s="639"/>
      <c r="I6" s="639"/>
      <c r="J6" s="639"/>
      <c r="K6" s="639"/>
      <c r="L6" s="639"/>
      <c r="M6" s="639"/>
      <c r="N6" s="639"/>
      <c r="O6" s="639"/>
      <c r="P6" s="639"/>
      <c r="Q6" s="640"/>
      <c r="R6" s="641">
        <v>124029</v>
      </c>
      <c r="S6" s="644"/>
      <c r="T6" s="644"/>
      <c r="U6" s="644"/>
      <c r="V6" s="644"/>
      <c r="W6" s="644"/>
      <c r="X6" s="644"/>
      <c r="Y6" s="645"/>
      <c r="Z6" s="703">
        <v>1.5</v>
      </c>
      <c r="AA6" s="703"/>
      <c r="AB6" s="703"/>
      <c r="AC6" s="703"/>
      <c r="AD6" s="704">
        <v>124029</v>
      </c>
      <c r="AE6" s="704"/>
      <c r="AF6" s="704"/>
      <c r="AG6" s="704"/>
      <c r="AH6" s="704"/>
      <c r="AI6" s="704"/>
      <c r="AJ6" s="704"/>
      <c r="AK6" s="704"/>
      <c r="AL6" s="646">
        <v>2.8</v>
      </c>
      <c r="AM6" s="647"/>
      <c r="AN6" s="647"/>
      <c r="AO6" s="705"/>
      <c r="AP6" s="638" t="s">
        <v>222</v>
      </c>
      <c r="AQ6" s="639"/>
      <c r="AR6" s="639"/>
      <c r="AS6" s="639"/>
      <c r="AT6" s="639"/>
      <c r="AU6" s="639"/>
      <c r="AV6" s="639"/>
      <c r="AW6" s="639"/>
      <c r="AX6" s="639"/>
      <c r="AY6" s="639"/>
      <c r="AZ6" s="639"/>
      <c r="BA6" s="639"/>
      <c r="BB6" s="639"/>
      <c r="BC6" s="639"/>
      <c r="BD6" s="639"/>
      <c r="BE6" s="639"/>
      <c r="BF6" s="640"/>
      <c r="BG6" s="641">
        <v>1775112</v>
      </c>
      <c r="BH6" s="644"/>
      <c r="BI6" s="644"/>
      <c r="BJ6" s="644"/>
      <c r="BK6" s="644"/>
      <c r="BL6" s="644"/>
      <c r="BM6" s="644"/>
      <c r="BN6" s="645"/>
      <c r="BO6" s="703">
        <v>94.5</v>
      </c>
      <c r="BP6" s="703"/>
      <c r="BQ6" s="703"/>
      <c r="BR6" s="703"/>
      <c r="BS6" s="704">
        <v>6816</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78863</v>
      </c>
      <c r="CS6" s="644"/>
      <c r="CT6" s="644"/>
      <c r="CU6" s="644"/>
      <c r="CV6" s="644"/>
      <c r="CW6" s="644"/>
      <c r="CX6" s="644"/>
      <c r="CY6" s="645"/>
      <c r="CZ6" s="754">
        <v>1</v>
      </c>
      <c r="DA6" s="723"/>
      <c r="DB6" s="723"/>
      <c r="DC6" s="757"/>
      <c r="DD6" s="649" t="s">
        <v>165</v>
      </c>
      <c r="DE6" s="644"/>
      <c r="DF6" s="644"/>
      <c r="DG6" s="644"/>
      <c r="DH6" s="644"/>
      <c r="DI6" s="644"/>
      <c r="DJ6" s="644"/>
      <c r="DK6" s="644"/>
      <c r="DL6" s="644"/>
      <c r="DM6" s="644"/>
      <c r="DN6" s="644"/>
      <c r="DO6" s="644"/>
      <c r="DP6" s="645"/>
      <c r="DQ6" s="649">
        <v>78863</v>
      </c>
      <c r="DR6" s="644"/>
      <c r="DS6" s="644"/>
      <c r="DT6" s="644"/>
      <c r="DU6" s="644"/>
      <c r="DV6" s="644"/>
      <c r="DW6" s="644"/>
      <c r="DX6" s="644"/>
      <c r="DY6" s="644"/>
      <c r="DZ6" s="644"/>
      <c r="EA6" s="644"/>
      <c r="EB6" s="644"/>
      <c r="EC6" s="684"/>
    </row>
    <row r="7" spans="2:143" ht="11.25" customHeight="1" x14ac:dyDescent="0.15">
      <c r="B7" s="638" t="s">
        <v>224</v>
      </c>
      <c r="C7" s="639"/>
      <c r="D7" s="639"/>
      <c r="E7" s="639"/>
      <c r="F7" s="639"/>
      <c r="G7" s="639"/>
      <c r="H7" s="639"/>
      <c r="I7" s="639"/>
      <c r="J7" s="639"/>
      <c r="K7" s="639"/>
      <c r="L7" s="639"/>
      <c r="M7" s="639"/>
      <c r="N7" s="639"/>
      <c r="O7" s="639"/>
      <c r="P7" s="639"/>
      <c r="Q7" s="640"/>
      <c r="R7" s="641">
        <v>2461</v>
      </c>
      <c r="S7" s="644"/>
      <c r="T7" s="644"/>
      <c r="U7" s="644"/>
      <c r="V7" s="644"/>
      <c r="W7" s="644"/>
      <c r="X7" s="644"/>
      <c r="Y7" s="645"/>
      <c r="Z7" s="703">
        <v>0</v>
      </c>
      <c r="AA7" s="703"/>
      <c r="AB7" s="703"/>
      <c r="AC7" s="703"/>
      <c r="AD7" s="704">
        <v>2461</v>
      </c>
      <c r="AE7" s="704"/>
      <c r="AF7" s="704"/>
      <c r="AG7" s="704"/>
      <c r="AH7" s="704"/>
      <c r="AI7" s="704"/>
      <c r="AJ7" s="704"/>
      <c r="AK7" s="704"/>
      <c r="AL7" s="646">
        <v>0.1</v>
      </c>
      <c r="AM7" s="647"/>
      <c r="AN7" s="647"/>
      <c r="AO7" s="705"/>
      <c r="AP7" s="638" t="s">
        <v>225</v>
      </c>
      <c r="AQ7" s="639"/>
      <c r="AR7" s="639"/>
      <c r="AS7" s="639"/>
      <c r="AT7" s="639"/>
      <c r="AU7" s="639"/>
      <c r="AV7" s="639"/>
      <c r="AW7" s="639"/>
      <c r="AX7" s="639"/>
      <c r="AY7" s="639"/>
      <c r="AZ7" s="639"/>
      <c r="BA7" s="639"/>
      <c r="BB7" s="639"/>
      <c r="BC7" s="639"/>
      <c r="BD7" s="639"/>
      <c r="BE7" s="639"/>
      <c r="BF7" s="640"/>
      <c r="BG7" s="641">
        <v>702931</v>
      </c>
      <c r="BH7" s="644"/>
      <c r="BI7" s="644"/>
      <c r="BJ7" s="644"/>
      <c r="BK7" s="644"/>
      <c r="BL7" s="644"/>
      <c r="BM7" s="644"/>
      <c r="BN7" s="645"/>
      <c r="BO7" s="703">
        <v>37.4</v>
      </c>
      <c r="BP7" s="703"/>
      <c r="BQ7" s="703"/>
      <c r="BR7" s="703"/>
      <c r="BS7" s="704">
        <v>6816</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1662677</v>
      </c>
      <c r="CS7" s="644"/>
      <c r="CT7" s="644"/>
      <c r="CU7" s="644"/>
      <c r="CV7" s="644"/>
      <c r="CW7" s="644"/>
      <c r="CX7" s="644"/>
      <c r="CY7" s="645"/>
      <c r="CZ7" s="703">
        <v>21.1</v>
      </c>
      <c r="DA7" s="703"/>
      <c r="DB7" s="703"/>
      <c r="DC7" s="703"/>
      <c r="DD7" s="649">
        <v>52109</v>
      </c>
      <c r="DE7" s="644"/>
      <c r="DF7" s="644"/>
      <c r="DG7" s="644"/>
      <c r="DH7" s="644"/>
      <c r="DI7" s="644"/>
      <c r="DJ7" s="644"/>
      <c r="DK7" s="644"/>
      <c r="DL7" s="644"/>
      <c r="DM7" s="644"/>
      <c r="DN7" s="644"/>
      <c r="DO7" s="644"/>
      <c r="DP7" s="645"/>
      <c r="DQ7" s="649">
        <v>1551305</v>
      </c>
      <c r="DR7" s="644"/>
      <c r="DS7" s="644"/>
      <c r="DT7" s="644"/>
      <c r="DU7" s="644"/>
      <c r="DV7" s="644"/>
      <c r="DW7" s="644"/>
      <c r="DX7" s="644"/>
      <c r="DY7" s="644"/>
      <c r="DZ7" s="644"/>
      <c r="EA7" s="644"/>
      <c r="EB7" s="644"/>
      <c r="EC7" s="684"/>
    </row>
    <row r="8" spans="2:143" ht="11.25" customHeight="1" x14ac:dyDescent="0.15">
      <c r="B8" s="638" t="s">
        <v>227</v>
      </c>
      <c r="C8" s="639"/>
      <c r="D8" s="639"/>
      <c r="E8" s="639"/>
      <c r="F8" s="639"/>
      <c r="G8" s="639"/>
      <c r="H8" s="639"/>
      <c r="I8" s="639"/>
      <c r="J8" s="639"/>
      <c r="K8" s="639"/>
      <c r="L8" s="639"/>
      <c r="M8" s="639"/>
      <c r="N8" s="639"/>
      <c r="O8" s="639"/>
      <c r="P8" s="639"/>
      <c r="Q8" s="640"/>
      <c r="R8" s="641">
        <v>6936</v>
      </c>
      <c r="S8" s="644"/>
      <c r="T8" s="644"/>
      <c r="U8" s="644"/>
      <c r="V8" s="644"/>
      <c r="W8" s="644"/>
      <c r="X8" s="644"/>
      <c r="Y8" s="645"/>
      <c r="Z8" s="703">
        <v>0.1</v>
      </c>
      <c r="AA8" s="703"/>
      <c r="AB8" s="703"/>
      <c r="AC8" s="703"/>
      <c r="AD8" s="704">
        <v>6936</v>
      </c>
      <c r="AE8" s="704"/>
      <c r="AF8" s="704"/>
      <c r="AG8" s="704"/>
      <c r="AH8" s="704"/>
      <c r="AI8" s="704"/>
      <c r="AJ8" s="704"/>
      <c r="AK8" s="704"/>
      <c r="AL8" s="646">
        <v>0.2</v>
      </c>
      <c r="AM8" s="647"/>
      <c r="AN8" s="647"/>
      <c r="AO8" s="705"/>
      <c r="AP8" s="638" t="s">
        <v>228</v>
      </c>
      <c r="AQ8" s="639"/>
      <c r="AR8" s="639"/>
      <c r="AS8" s="639"/>
      <c r="AT8" s="639"/>
      <c r="AU8" s="639"/>
      <c r="AV8" s="639"/>
      <c r="AW8" s="639"/>
      <c r="AX8" s="639"/>
      <c r="AY8" s="639"/>
      <c r="AZ8" s="639"/>
      <c r="BA8" s="639"/>
      <c r="BB8" s="639"/>
      <c r="BC8" s="639"/>
      <c r="BD8" s="639"/>
      <c r="BE8" s="639"/>
      <c r="BF8" s="640"/>
      <c r="BG8" s="641">
        <v>37506</v>
      </c>
      <c r="BH8" s="644"/>
      <c r="BI8" s="644"/>
      <c r="BJ8" s="644"/>
      <c r="BK8" s="644"/>
      <c r="BL8" s="644"/>
      <c r="BM8" s="644"/>
      <c r="BN8" s="645"/>
      <c r="BO8" s="703">
        <v>2</v>
      </c>
      <c r="BP8" s="703"/>
      <c r="BQ8" s="703"/>
      <c r="BR8" s="703"/>
      <c r="BS8" s="649" t="s">
        <v>122</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1159666</v>
      </c>
      <c r="CS8" s="644"/>
      <c r="CT8" s="644"/>
      <c r="CU8" s="644"/>
      <c r="CV8" s="644"/>
      <c r="CW8" s="644"/>
      <c r="CX8" s="644"/>
      <c r="CY8" s="645"/>
      <c r="CZ8" s="703">
        <v>14.7</v>
      </c>
      <c r="DA8" s="703"/>
      <c r="DB8" s="703"/>
      <c r="DC8" s="703"/>
      <c r="DD8" s="649">
        <v>7137</v>
      </c>
      <c r="DE8" s="644"/>
      <c r="DF8" s="644"/>
      <c r="DG8" s="644"/>
      <c r="DH8" s="644"/>
      <c r="DI8" s="644"/>
      <c r="DJ8" s="644"/>
      <c r="DK8" s="644"/>
      <c r="DL8" s="644"/>
      <c r="DM8" s="644"/>
      <c r="DN8" s="644"/>
      <c r="DO8" s="644"/>
      <c r="DP8" s="645"/>
      <c r="DQ8" s="649">
        <v>688245</v>
      </c>
      <c r="DR8" s="644"/>
      <c r="DS8" s="644"/>
      <c r="DT8" s="644"/>
      <c r="DU8" s="644"/>
      <c r="DV8" s="644"/>
      <c r="DW8" s="644"/>
      <c r="DX8" s="644"/>
      <c r="DY8" s="644"/>
      <c r="DZ8" s="644"/>
      <c r="EA8" s="644"/>
      <c r="EB8" s="644"/>
      <c r="EC8" s="684"/>
    </row>
    <row r="9" spans="2:143" ht="11.25" customHeight="1" x14ac:dyDescent="0.15">
      <c r="B9" s="638" t="s">
        <v>230</v>
      </c>
      <c r="C9" s="639"/>
      <c r="D9" s="639"/>
      <c r="E9" s="639"/>
      <c r="F9" s="639"/>
      <c r="G9" s="639"/>
      <c r="H9" s="639"/>
      <c r="I9" s="639"/>
      <c r="J9" s="639"/>
      <c r="K9" s="639"/>
      <c r="L9" s="639"/>
      <c r="M9" s="639"/>
      <c r="N9" s="639"/>
      <c r="O9" s="639"/>
      <c r="P9" s="639"/>
      <c r="Q9" s="640"/>
      <c r="R9" s="641">
        <v>7312</v>
      </c>
      <c r="S9" s="644"/>
      <c r="T9" s="644"/>
      <c r="U9" s="644"/>
      <c r="V9" s="644"/>
      <c r="W9" s="644"/>
      <c r="X9" s="644"/>
      <c r="Y9" s="645"/>
      <c r="Z9" s="703">
        <v>0.1</v>
      </c>
      <c r="AA9" s="703"/>
      <c r="AB9" s="703"/>
      <c r="AC9" s="703"/>
      <c r="AD9" s="704">
        <v>7312</v>
      </c>
      <c r="AE9" s="704"/>
      <c r="AF9" s="704"/>
      <c r="AG9" s="704"/>
      <c r="AH9" s="704"/>
      <c r="AI9" s="704"/>
      <c r="AJ9" s="704"/>
      <c r="AK9" s="704"/>
      <c r="AL9" s="646">
        <v>0.2</v>
      </c>
      <c r="AM9" s="647"/>
      <c r="AN9" s="647"/>
      <c r="AO9" s="705"/>
      <c r="AP9" s="638" t="s">
        <v>231</v>
      </c>
      <c r="AQ9" s="639"/>
      <c r="AR9" s="639"/>
      <c r="AS9" s="639"/>
      <c r="AT9" s="639"/>
      <c r="AU9" s="639"/>
      <c r="AV9" s="639"/>
      <c r="AW9" s="639"/>
      <c r="AX9" s="639"/>
      <c r="AY9" s="639"/>
      <c r="AZ9" s="639"/>
      <c r="BA9" s="639"/>
      <c r="BB9" s="639"/>
      <c r="BC9" s="639"/>
      <c r="BD9" s="639"/>
      <c r="BE9" s="639"/>
      <c r="BF9" s="640"/>
      <c r="BG9" s="641">
        <v>559505</v>
      </c>
      <c r="BH9" s="644"/>
      <c r="BI9" s="644"/>
      <c r="BJ9" s="644"/>
      <c r="BK9" s="644"/>
      <c r="BL9" s="644"/>
      <c r="BM9" s="644"/>
      <c r="BN9" s="645"/>
      <c r="BO9" s="703">
        <v>29.8</v>
      </c>
      <c r="BP9" s="703"/>
      <c r="BQ9" s="703"/>
      <c r="BR9" s="703"/>
      <c r="BS9" s="649" t="s">
        <v>122</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486453</v>
      </c>
      <c r="CS9" s="644"/>
      <c r="CT9" s="644"/>
      <c r="CU9" s="644"/>
      <c r="CV9" s="644"/>
      <c r="CW9" s="644"/>
      <c r="CX9" s="644"/>
      <c r="CY9" s="645"/>
      <c r="CZ9" s="703">
        <v>6.2</v>
      </c>
      <c r="DA9" s="703"/>
      <c r="DB9" s="703"/>
      <c r="DC9" s="703"/>
      <c r="DD9" s="649" t="s">
        <v>122</v>
      </c>
      <c r="DE9" s="644"/>
      <c r="DF9" s="644"/>
      <c r="DG9" s="644"/>
      <c r="DH9" s="644"/>
      <c r="DI9" s="644"/>
      <c r="DJ9" s="644"/>
      <c r="DK9" s="644"/>
      <c r="DL9" s="644"/>
      <c r="DM9" s="644"/>
      <c r="DN9" s="644"/>
      <c r="DO9" s="644"/>
      <c r="DP9" s="645"/>
      <c r="DQ9" s="649">
        <v>480581</v>
      </c>
      <c r="DR9" s="644"/>
      <c r="DS9" s="644"/>
      <c r="DT9" s="644"/>
      <c r="DU9" s="644"/>
      <c r="DV9" s="644"/>
      <c r="DW9" s="644"/>
      <c r="DX9" s="644"/>
      <c r="DY9" s="644"/>
      <c r="DZ9" s="644"/>
      <c r="EA9" s="644"/>
      <c r="EB9" s="644"/>
      <c r="EC9" s="684"/>
    </row>
    <row r="10" spans="2:143" ht="11.25" customHeight="1" x14ac:dyDescent="0.15">
      <c r="B10" s="638" t="s">
        <v>233</v>
      </c>
      <c r="C10" s="639"/>
      <c r="D10" s="639"/>
      <c r="E10" s="639"/>
      <c r="F10" s="639"/>
      <c r="G10" s="639"/>
      <c r="H10" s="639"/>
      <c r="I10" s="639"/>
      <c r="J10" s="639"/>
      <c r="K10" s="639"/>
      <c r="L10" s="639"/>
      <c r="M10" s="639"/>
      <c r="N10" s="639"/>
      <c r="O10" s="639"/>
      <c r="P10" s="639"/>
      <c r="Q10" s="640"/>
      <c r="R10" s="641" t="s">
        <v>234</v>
      </c>
      <c r="S10" s="644"/>
      <c r="T10" s="644"/>
      <c r="U10" s="644"/>
      <c r="V10" s="644"/>
      <c r="W10" s="644"/>
      <c r="X10" s="644"/>
      <c r="Y10" s="645"/>
      <c r="Z10" s="703" t="s">
        <v>234</v>
      </c>
      <c r="AA10" s="703"/>
      <c r="AB10" s="703"/>
      <c r="AC10" s="703"/>
      <c r="AD10" s="704" t="s">
        <v>234</v>
      </c>
      <c r="AE10" s="704"/>
      <c r="AF10" s="704"/>
      <c r="AG10" s="704"/>
      <c r="AH10" s="704"/>
      <c r="AI10" s="704"/>
      <c r="AJ10" s="704"/>
      <c r="AK10" s="704"/>
      <c r="AL10" s="646" t="s">
        <v>122</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71549</v>
      </c>
      <c r="BH10" s="644"/>
      <c r="BI10" s="644"/>
      <c r="BJ10" s="644"/>
      <c r="BK10" s="644"/>
      <c r="BL10" s="644"/>
      <c r="BM10" s="644"/>
      <c r="BN10" s="645"/>
      <c r="BO10" s="703">
        <v>3.8</v>
      </c>
      <c r="BP10" s="703"/>
      <c r="BQ10" s="703"/>
      <c r="BR10" s="703"/>
      <c r="BS10" s="649" t="s">
        <v>122</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1560</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60</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34371</v>
      </c>
      <c r="BH11" s="644"/>
      <c r="BI11" s="644"/>
      <c r="BJ11" s="644"/>
      <c r="BK11" s="644"/>
      <c r="BL11" s="644"/>
      <c r="BM11" s="644"/>
      <c r="BN11" s="645"/>
      <c r="BO11" s="703">
        <v>1.8</v>
      </c>
      <c r="BP11" s="703"/>
      <c r="BQ11" s="703"/>
      <c r="BR11" s="703"/>
      <c r="BS11" s="649">
        <v>6816</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960748</v>
      </c>
      <c r="CS11" s="644"/>
      <c r="CT11" s="644"/>
      <c r="CU11" s="644"/>
      <c r="CV11" s="644"/>
      <c r="CW11" s="644"/>
      <c r="CX11" s="644"/>
      <c r="CY11" s="645"/>
      <c r="CZ11" s="703">
        <v>12.2</v>
      </c>
      <c r="DA11" s="703"/>
      <c r="DB11" s="703"/>
      <c r="DC11" s="703"/>
      <c r="DD11" s="649">
        <v>605356</v>
      </c>
      <c r="DE11" s="644"/>
      <c r="DF11" s="644"/>
      <c r="DG11" s="644"/>
      <c r="DH11" s="644"/>
      <c r="DI11" s="644"/>
      <c r="DJ11" s="644"/>
      <c r="DK11" s="644"/>
      <c r="DL11" s="644"/>
      <c r="DM11" s="644"/>
      <c r="DN11" s="644"/>
      <c r="DO11" s="644"/>
      <c r="DP11" s="645"/>
      <c r="DQ11" s="649">
        <v>449395</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173449</v>
      </c>
      <c r="S12" s="644"/>
      <c r="T12" s="644"/>
      <c r="U12" s="644"/>
      <c r="V12" s="644"/>
      <c r="W12" s="644"/>
      <c r="X12" s="644"/>
      <c r="Y12" s="645"/>
      <c r="Z12" s="703">
        <v>2.1</v>
      </c>
      <c r="AA12" s="703"/>
      <c r="AB12" s="703"/>
      <c r="AC12" s="703"/>
      <c r="AD12" s="704">
        <v>173449</v>
      </c>
      <c r="AE12" s="704"/>
      <c r="AF12" s="704"/>
      <c r="AG12" s="704"/>
      <c r="AH12" s="704"/>
      <c r="AI12" s="704"/>
      <c r="AJ12" s="704"/>
      <c r="AK12" s="704"/>
      <c r="AL12" s="646">
        <v>4</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971313</v>
      </c>
      <c r="BH12" s="644"/>
      <c r="BI12" s="644"/>
      <c r="BJ12" s="644"/>
      <c r="BK12" s="644"/>
      <c r="BL12" s="644"/>
      <c r="BM12" s="644"/>
      <c r="BN12" s="645"/>
      <c r="BO12" s="703">
        <v>51.7</v>
      </c>
      <c r="BP12" s="703"/>
      <c r="BQ12" s="703"/>
      <c r="BR12" s="703"/>
      <c r="BS12" s="649" t="s">
        <v>122</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244934</v>
      </c>
      <c r="CS12" s="644"/>
      <c r="CT12" s="644"/>
      <c r="CU12" s="644"/>
      <c r="CV12" s="644"/>
      <c r="CW12" s="644"/>
      <c r="CX12" s="644"/>
      <c r="CY12" s="645"/>
      <c r="CZ12" s="703">
        <v>3.1</v>
      </c>
      <c r="DA12" s="703"/>
      <c r="DB12" s="703"/>
      <c r="DC12" s="703"/>
      <c r="DD12" s="649">
        <v>51611</v>
      </c>
      <c r="DE12" s="644"/>
      <c r="DF12" s="644"/>
      <c r="DG12" s="644"/>
      <c r="DH12" s="644"/>
      <c r="DI12" s="644"/>
      <c r="DJ12" s="644"/>
      <c r="DK12" s="644"/>
      <c r="DL12" s="644"/>
      <c r="DM12" s="644"/>
      <c r="DN12" s="644"/>
      <c r="DO12" s="644"/>
      <c r="DP12" s="645"/>
      <c r="DQ12" s="649">
        <v>187920</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v>14454</v>
      </c>
      <c r="S13" s="644"/>
      <c r="T13" s="644"/>
      <c r="U13" s="644"/>
      <c r="V13" s="644"/>
      <c r="W13" s="644"/>
      <c r="X13" s="644"/>
      <c r="Y13" s="645"/>
      <c r="Z13" s="703">
        <v>0.2</v>
      </c>
      <c r="AA13" s="703"/>
      <c r="AB13" s="703"/>
      <c r="AC13" s="703"/>
      <c r="AD13" s="704">
        <v>14454</v>
      </c>
      <c r="AE13" s="704"/>
      <c r="AF13" s="704"/>
      <c r="AG13" s="704"/>
      <c r="AH13" s="704"/>
      <c r="AI13" s="704"/>
      <c r="AJ13" s="704"/>
      <c r="AK13" s="704"/>
      <c r="AL13" s="646">
        <v>0.3</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957902</v>
      </c>
      <c r="BH13" s="644"/>
      <c r="BI13" s="644"/>
      <c r="BJ13" s="644"/>
      <c r="BK13" s="644"/>
      <c r="BL13" s="644"/>
      <c r="BM13" s="644"/>
      <c r="BN13" s="645"/>
      <c r="BO13" s="703">
        <v>51</v>
      </c>
      <c r="BP13" s="703"/>
      <c r="BQ13" s="703"/>
      <c r="BR13" s="703"/>
      <c r="BS13" s="649" t="s">
        <v>234</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1026789</v>
      </c>
      <c r="CS13" s="644"/>
      <c r="CT13" s="644"/>
      <c r="CU13" s="644"/>
      <c r="CV13" s="644"/>
      <c r="CW13" s="644"/>
      <c r="CX13" s="644"/>
      <c r="CY13" s="645"/>
      <c r="CZ13" s="703">
        <v>13</v>
      </c>
      <c r="DA13" s="703"/>
      <c r="DB13" s="703"/>
      <c r="DC13" s="703"/>
      <c r="DD13" s="649">
        <v>518167</v>
      </c>
      <c r="DE13" s="644"/>
      <c r="DF13" s="644"/>
      <c r="DG13" s="644"/>
      <c r="DH13" s="644"/>
      <c r="DI13" s="644"/>
      <c r="DJ13" s="644"/>
      <c r="DK13" s="644"/>
      <c r="DL13" s="644"/>
      <c r="DM13" s="644"/>
      <c r="DN13" s="644"/>
      <c r="DO13" s="644"/>
      <c r="DP13" s="645"/>
      <c r="DQ13" s="649">
        <v>659206</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165</v>
      </c>
      <c r="AA14" s="703"/>
      <c r="AB14" s="703"/>
      <c r="AC14" s="703"/>
      <c r="AD14" s="704" t="s">
        <v>122</v>
      </c>
      <c r="AE14" s="704"/>
      <c r="AF14" s="704"/>
      <c r="AG14" s="704"/>
      <c r="AH14" s="704"/>
      <c r="AI14" s="704"/>
      <c r="AJ14" s="704"/>
      <c r="AK14" s="704"/>
      <c r="AL14" s="646" t="s">
        <v>165</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41540</v>
      </c>
      <c r="BH14" s="644"/>
      <c r="BI14" s="644"/>
      <c r="BJ14" s="644"/>
      <c r="BK14" s="644"/>
      <c r="BL14" s="644"/>
      <c r="BM14" s="644"/>
      <c r="BN14" s="645"/>
      <c r="BO14" s="703">
        <v>2.2000000000000002</v>
      </c>
      <c r="BP14" s="703"/>
      <c r="BQ14" s="703"/>
      <c r="BR14" s="703"/>
      <c r="BS14" s="649" t="s">
        <v>122</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253132</v>
      </c>
      <c r="CS14" s="644"/>
      <c r="CT14" s="644"/>
      <c r="CU14" s="644"/>
      <c r="CV14" s="644"/>
      <c r="CW14" s="644"/>
      <c r="CX14" s="644"/>
      <c r="CY14" s="645"/>
      <c r="CZ14" s="703">
        <v>3.2</v>
      </c>
      <c r="DA14" s="703"/>
      <c r="DB14" s="703"/>
      <c r="DC14" s="703"/>
      <c r="DD14" s="649">
        <v>14261</v>
      </c>
      <c r="DE14" s="644"/>
      <c r="DF14" s="644"/>
      <c r="DG14" s="644"/>
      <c r="DH14" s="644"/>
      <c r="DI14" s="644"/>
      <c r="DJ14" s="644"/>
      <c r="DK14" s="644"/>
      <c r="DL14" s="644"/>
      <c r="DM14" s="644"/>
      <c r="DN14" s="644"/>
      <c r="DO14" s="644"/>
      <c r="DP14" s="645"/>
      <c r="DQ14" s="649">
        <v>248480</v>
      </c>
      <c r="DR14" s="644"/>
      <c r="DS14" s="644"/>
      <c r="DT14" s="644"/>
      <c r="DU14" s="644"/>
      <c r="DV14" s="644"/>
      <c r="DW14" s="644"/>
      <c r="DX14" s="644"/>
      <c r="DY14" s="644"/>
      <c r="DZ14" s="644"/>
      <c r="EA14" s="644"/>
      <c r="EB14" s="644"/>
      <c r="EC14" s="684"/>
    </row>
    <row r="15" spans="2:143" ht="11.25" customHeight="1" x14ac:dyDescent="0.15">
      <c r="B15" s="638" t="s">
        <v>249</v>
      </c>
      <c r="C15" s="639"/>
      <c r="D15" s="639"/>
      <c r="E15" s="639"/>
      <c r="F15" s="639"/>
      <c r="G15" s="639"/>
      <c r="H15" s="639"/>
      <c r="I15" s="639"/>
      <c r="J15" s="639"/>
      <c r="K15" s="639"/>
      <c r="L15" s="639"/>
      <c r="M15" s="639"/>
      <c r="N15" s="639"/>
      <c r="O15" s="639"/>
      <c r="P15" s="639"/>
      <c r="Q15" s="640"/>
      <c r="R15" s="641">
        <v>38751</v>
      </c>
      <c r="S15" s="644"/>
      <c r="T15" s="644"/>
      <c r="U15" s="644"/>
      <c r="V15" s="644"/>
      <c r="W15" s="644"/>
      <c r="X15" s="644"/>
      <c r="Y15" s="645"/>
      <c r="Z15" s="703">
        <v>0.5</v>
      </c>
      <c r="AA15" s="703"/>
      <c r="AB15" s="703"/>
      <c r="AC15" s="703"/>
      <c r="AD15" s="704">
        <v>38751</v>
      </c>
      <c r="AE15" s="704"/>
      <c r="AF15" s="704"/>
      <c r="AG15" s="704"/>
      <c r="AH15" s="704"/>
      <c r="AI15" s="704"/>
      <c r="AJ15" s="704"/>
      <c r="AK15" s="704"/>
      <c r="AL15" s="646">
        <v>0.9</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59328</v>
      </c>
      <c r="BH15" s="644"/>
      <c r="BI15" s="644"/>
      <c r="BJ15" s="644"/>
      <c r="BK15" s="644"/>
      <c r="BL15" s="644"/>
      <c r="BM15" s="644"/>
      <c r="BN15" s="645"/>
      <c r="BO15" s="703">
        <v>3.2</v>
      </c>
      <c r="BP15" s="703"/>
      <c r="BQ15" s="703"/>
      <c r="BR15" s="703"/>
      <c r="BS15" s="649" t="s">
        <v>122</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1379878</v>
      </c>
      <c r="CS15" s="644"/>
      <c r="CT15" s="644"/>
      <c r="CU15" s="644"/>
      <c r="CV15" s="644"/>
      <c r="CW15" s="644"/>
      <c r="CX15" s="644"/>
      <c r="CY15" s="645"/>
      <c r="CZ15" s="703">
        <v>17.5</v>
      </c>
      <c r="DA15" s="703"/>
      <c r="DB15" s="703"/>
      <c r="DC15" s="703"/>
      <c r="DD15" s="649">
        <v>515926</v>
      </c>
      <c r="DE15" s="644"/>
      <c r="DF15" s="644"/>
      <c r="DG15" s="644"/>
      <c r="DH15" s="644"/>
      <c r="DI15" s="644"/>
      <c r="DJ15" s="644"/>
      <c r="DK15" s="644"/>
      <c r="DL15" s="644"/>
      <c r="DM15" s="644"/>
      <c r="DN15" s="644"/>
      <c r="DO15" s="644"/>
      <c r="DP15" s="645"/>
      <c r="DQ15" s="649">
        <v>1096444</v>
      </c>
      <c r="DR15" s="644"/>
      <c r="DS15" s="644"/>
      <c r="DT15" s="644"/>
      <c r="DU15" s="644"/>
      <c r="DV15" s="644"/>
      <c r="DW15" s="644"/>
      <c r="DX15" s="644"/>
      <c r="DY15" s="644"/>
      <c r="DZ15" s="644"/>
      <c r="EA15" s="644"/>
      <c r="EB15" s="644"/>
      <c r="EC15" s="684"/>
    </row>
    <row r="16" spans="2:143" ht="11.25" customHeight="1" x14ac:dyDescent="0.15">
      <c r="B16" s="638" t="s">
        <v>252</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165</v>
      </c>
      <c r="AA16" s="703"/>
      <c r="AB16" s="703"/>
      <c r="AC16" s="703"/>
      <c r="AD16" s="704" t="s">
        <v>122</v>
      </c>
      <c r="AE16" s="704"/>
      <c r="AF16" s="704"/>
      <c r="AG16" s="704"/>
      <c r="AH16" s="704"/>
      <c r="AI16" s="704"/>
      <c r="AJ16" s="704"/>
      <c r="AK16" s="704"/>
      <c r="AL16" s="646" t="s">
        <v>122</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60506</v>
      </c>
      <c r="CS16" s="644"/>
      <c r="CT16" s="644"/>
      <c r="CU16" s="644"/>
      <c r="CV16" s="644"/>
      <c r="CW16" s="644"/>
      <c r="CX16" s="644"/>
      <c r="CY16" s="645"/>
      <c r="CZ16" s="703">
        <v>0.8</v>
      </c>
      <c r="DA16" s="703"/>
      <c r="DB16" s="703"/>
      <c r="DC16" s="703"/>
      <c r="DD16" s="649" t="s">
        <v>122</v>
      </c>
      <c r="DE16" s="644"/>
      <c r="DF16" s="644"/>
      <c r="DG16" s="644"/>
      <c r="DH16" s="644"/>
      <c r="DI16" s="644"/>
      <c r="DJ16" s="644"/>
      <c r="DK16" s="644"/>
      <c r="DL16" s="644"/>
      <c r="DM16" s="644"/>
      <c r="DN16" s="644"/>
      <c r="DO16" s="644"/>
      <c r="DP16" s="645"/>
      <c r="DQ16" s="649">
        <v>54919</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2332</v>
      </c>
      <c r="S17" s="644"/>
      <c r="T17" s="644"/>
      <c r="U17" s="644"/>
      <c r="V17" s="644"/>
      <c r="W17" s="644"/>
      <c r="X17" s="644"/>
      <c r="Y17" s="645"/>
      <c r="Z17" s="703">
        <v>0</v>
      </c>
      <c r="AA17" s="703"/>
      <c r="AB17" s="703"/>
      <c r="AC17" s="703"/>
      <c r="AD17" s="704">
        <v>2332</v>
      </c>
      <c r="AE17" s="704"/>
      <c r="AF17" s="704"/>
      <c r="AG17" s="704"/>
      <c r="AH17" s="704"/>
      <c r="AI17" s="704"/>
      <c r="AJ17" s="704"/>
      <c r="AK17" s="704"/>
      <c r="AL17" s="646">
        <v>0.1</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574327</v>
      </c>
      <c r="CS17" s="644"/>
      <c r="CT17" s="644"/>
      <c r="CU17" s="644"/>
      <c r="CV17" s="644"/>
      <c r="CW17" s="644"/>
      <c r="CX17" s="644"/>
      <c r="CY17" s="645"/>
      <c r="CZ17" s="703">
        <v>7.3</v>
      </c>
      <c r="DA17" s="703"/>
      <c r="DB17" s="703"/>
      <c r="DC17" s="703"/>
      <c r="DD17" s="649" t="s">
        <v>234</v>
      </c>
      <c r="DE17" s="644"/>
      <c r="DF17" s="644"/>
      <c r="DG17" s="644"/>
      <c r="DH17" s="644"/>
      <c r="DI17" s="644"/>
      <c r="DJ17" s="644"/>
      <c r="DK17" s="644"/>
      <c r="DL17" s="644"/>
      <c r="DM17" s="644"/>
      <c r="DN17" s="644"/>
      <c r="DO17" s="644"/>
      <c r="DP17" s="645"/>
      <c r="DQ17" s="649">
        <v>574327</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2232966</v>
      </c>
      <c r="S18" s="644"/>
      <c r="T18" s="644"/>
      <c r="U18" s="644"/>
      <c r="V18" s="644"/>
      <c r="W18" s="644"/>
      <c r="X18" s="644"/>
      <c r="Y18" s="645"/>
      <c r="Z18" s="703">
        <v>26.6</v>
      </c>
      <c r="AA18" s="703"/>
      <c r="AB18" s="703"/>
      <c r="AC18" s="703"/>
      <c r="AD18" s="704">
        <v>2006707</v>
      </c>
      <c r="AE18" s="704"/>
      <c r="AF18" s="704"/>
      <c r="AG18" s="704"/>
      <c r="AH18" s="704"/>
      <c r="AI18" s="704"/>
      <c r="AJ18" s="704"/>
      <c r="AK18" s="704"/>
      <c r="AL18" s="646">
        <v>46</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234</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234</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2006707</v>
      </c>
      <c r="S19" s="644"/>
      <c r="T19" s="644"/>
      <c r="U19" s="644"/>
      <c r="V19" s="644"/>
      <c r="W19" s="644"/>
      <c r="X19" s="644"/>
      <c r="Y19" s="645"/>
      <c r="Z19" s="703">
        <v>23.9</v>
      </c>
      <c r="AA19" s="703"/>
      <c r="AB19" s="703"/>
      <c r="AC19" s="703"/>
      <c r="AD19" s="704">
        <v>2006707</v>
      </c>
      <c r="AE19" s="704"/>
      <c r="AF19" s="704"/>
      <c r="AG19" s="704"/>
      <c r="AH19" s="704"/>
      <c r="AI19" s="704"/>
      <c r="AJ19" s="704"/>
      <c r="AK19" s="704"/>
      <c r="AL19" s="646">
        <v>46</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103090</v>
      </c>
      <c r="BH19" s="644"/>
      <c r="BI19" s="644"/>
      <c r="BJ19" s="644"/>
      <c r="BK19" s="644"/>
      <c r="BL19" s="644"/>
      <c r="BM19" s="644"/>
      <c r="BN19" s="645"/>
      <c r="BO19" s="703">
        <v>5.5</v>
      </c>
      <c r="BP19" s="703"/>
      <c r="BQ19" s="703"/>
      <c r="BR19" s="703"/>
      <c r="BS19" s="649" t="s">
        <v>122</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165</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226255</v>
      </c>
      <c r="S20" s="644"/>
      <c r="T20" s="644"/>
      <c r="U20" s="644"/>
      <c r="V20" s="644"/>
      <c r="W20" s="644"/>
      <c r="X20" s="644"/>
      <c r="Y20" s="645"/>
      <c r="Z20" s="703">
        <v>2.7</v>
      </c>
      <c r="AA20" s="703"/>
      <c r="AB20" s="703"/>
      <c r="AC20" s="703"/>
      <c r="AD20" s="704" t="s">
        <v>122</v>
      </c>
      <c r="AE20" s="704"/>
      <c r="AF20" s="704"/>
      <c r="AG20" s="704"/>
      <c r="AH20" s="704"/>
      <c r="AI20" s="704"/>
      <c r="AJ20" s="704"/>
      <c r="AK20" s="704"/>
      <c r="AL20" s="646" t="s">
        <v>234</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103090</v>
      </c>
      <c r="BH20" s="644"/>
      <c r="BI20" s="644"/>
      <c r="BJ20" s="644"/>
      <c r="BK20" s="644"/>
      <c r="BL20" s="644"/>
      <c r="BM20" s="644"/>
      <c r="BN20" s="645"/>
      <c r="BO20" s="703">
        <v>5.5</v>
      </c>
      <c r="BP20" s="703"/>
      <c r="BQ20" s="703"/>
      <c r="BR20" s="703"/>
      <c r="BS20" s="649" t="s">
        <v>122</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7889533</v>
      </c>
      <c r="CS20" s="644"/>
      <c r="CT20" s="644"/>
      <c r="CU20" s="644"/>
      <c r="CV20" s="644"/>
      <c r="CW20" s="644"/>
      <c r="CX20" s="644"/>
      <c r="CY20" s="645"/>
      <c r="CZ20" s="703">
        <v>100</v>
      </c>
      <c r="DA20" s="703"/>
      <c r="DB20" s="703"/>
      <c r="DC20" s="703"/>
      <c r="DD20" s="649">
        <v>1764567</v>
      </c>
      <c r="DE20" s="644"/>
      <c r="DF20" s="644"/>
      <c r="DG20" s="644"/>
      <c r="DH20" s="644"/>
      <c r="DI20" s="644"/>
      <c r="DJ20" s="644"/>
      <c r="DK20" s="644"/>
      <c r="DL20" s="644"/>
      <c r="DM20" s="644"/>
      <c r="DN20" s="644"/>
      <c r="DO20" s="644"/>
      <c r="DP20" s="645"/>
      <c r="DQ20" s="649">
        <v>6069745</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v>4</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103090</v>
      </c>
      <c r="BH21" s="644"/>
      <c r="BI21" s="644"/>
      <c r="BJ21" s="644"/>
      <c r="BK21" s="644"/>
      <c r="BL21" s="644"/>
      <c r="BM21" s="644"/>
      <c r="BN21" s="645"/>
      <c r="BO21" s="703">
        <v>5.5</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4480892</v>
      </c>
      <c r="S22" s="644"/>
      <c r="T22" s="644"/>
      <c r="U22" s="644"/>
      <c r="V22" s="644"/>
      <c r="W22" s="644"/>
      <c r="X22" s="644"/>
      <c r="Y22" s="645"/>
      <c r="Z22" s="703">
        <v>53.3</v>
      </c>
      <c r="AA22" s="703"/>
      <c r="AB22" s="703"/>
      <c r="AC22" s="703"/>
      <c r="AD22" s="704">
        <v>4254633</v>
      </c>
      <c r="AE22" s="704"/>
      <c r="AF22" s="704"/>
      <c r="AG22" s="704"/>
      <c r="AH22" s="704"/>
      <c r="AI22" s="704"/>
      <c r="AJ22" s="704"/>
      <c r="AK22" s="704"/>
      <c r="AL22" s="646">
        <v>97.6</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234</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3051</v>
      </c>
      <c r="S23" s="644"/>
      <c r="T23" s="644"/>
      <c r="U23" s="644"/>
      <c r="V23" s="644"/>
      <c r="W23" s="644"/>
      <c r="X23" s="644"/>
      <c r="Y23" s="645"/>
      <c r="Z23" s="703">
        <v>0</v>
      </c>
      <c r="AA23" s="703"/>
      <c r="AB23" s="703"/>
      <c r="AC23" s="703"/>
      <c r="AD23" s="704">
        <v>3051</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165</v>
      </c>
      <c r="BH23" s="644"/>
      <c r="BI23" s="644"/>
      <c r="BJ23" s="644"/>
      <c r="BK23" s="644"/>
      <c r="BL23" s="644"/>
      <c r="BM23" s="644"/>
      <c r="BN23" s="645"/>
      <c r="BO23" s="703" t="s">
        <v>122</v>
      </c>
      <c r="BP23" s="703"/>
      <c r="BQ23" s="703"/>
      <c r="BR23" s="703"/>
      <c r="BS23" s="649" t="s">
        <v>165</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20199</v>
      </c>
      <c r="S24" s="644"/>
      <c r="T24" s="644"/>
      <c r="U24" s="644"/>
      <c r="V24" s="644"/>
      <c r="W24" s="644"/>
      <c r="X24" s="644"/>
      <c r="Y24" s="645"/>
      <c r="Z24" s="703">
        <v>0.2</v>
      </c>
      <c r="AA24" s="703"/>
      <c r="AB24" s="703"/>
      <c r="AC24" s="703"/>
      <c r="AD24" s="704" t="s">
        <v>122</v>
      </c>
      <c r="AE24" s="704"/>
      <c r="AF24" s="704"/>
      <c r="AG24" s="704"/>
      <c r="AH24" s="704"/>
      <c r="AI24" s="704"/>
      <c r="AJ24" s="704"/>
      <c r="AK24" s="704"/>
      <c r="AL24" s="646" t="s">
        <v>122</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2041634</v>
      </c>
      <c r="CS24" s="707"/>
      <c r="CT24" s="707"/>
      <c r="CU24" s="707"/>
      <c r="CV24" s="707"/>
      <c r="CW24" s="707"/>
      <c r="CX24" s="707"/>
      <c r="CY24" s="753"/>
      <c r="CZ24" s="754">
        <v>25.9</v>
      </c>
      <c r="DA24" s="723"/>
      <c r="DB24" s="723"/>
      <c r="DC24" s="757"/>
      <c r="DD24" s="752">
        <v>1736487</v>
      </c>
      <c r="DE24" s="707"/>
      <c r="DF24" s="707"/>
      <c r="DG24" s="707"/>
      <c r="DH24" s="707"/>
      <c r="DI24" s="707"/>
      <c r="DJ24" s="707"/>
      <c r="DK24" s="753"/>
      <c r="DL24" s="752">
        <v>1701960</v>
      </c>
      <c r="DM24" s="707"/>
      <c r="DN24" s="707"/>
      <c r="DO24" s="707"/>
      <c r="DP24" s="707"/>
      <c r="DQ24" s="707"/>
      <c r="DR24" s="707"/>
      <c r="DS24" s="707"/>
      <c r="DT24" s="707"/>
      <c r="DU24" s="707"/>
      <c r="DV24" s="753"/>
      <c r="DW24" s="754">
        <v>37.200000000000003</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91384</v>
      </c>
      <c r="S25" s="644"/>
      <c r="T25" s="644"/>
      <c r="U25" s="644"/>
      <c r="V25" s="644"/>
      <c r="W25" s="644"/>
      <c r="X25" s="644"/>
      <c r="Y25" s="645"/>
      <c r="Z25" s="703">
        <v>1.1000000000000001</v>
      </c>
      <c r="AA25" s="703"/>
      <c r="AB25" s="703"/>
      <c r="AC25" s="703"/>
      <c r="AD25" s="704">
        <v>13675</v>
      </c>
      <c r="AE25" s="704"/>
      <c r="AF25" s="704"/>
      <c r="AG25" s="704"/>
      <c r="AH25" s="704"/>
      <c r="AI25" s="704"/>
      <c r="AJ25" s="704"/>
      <c r="AK25" s="704"/>
      <c r="AL25" s="646">
        <v>0.3</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1034221</v>
      </c>
      <c r="CS25" s="642"/>
      <c r="CT25" s="642"/>
      <c r="CU25" s="642"/>
      <c r="CV25" s="642"/>
      <c r="CW25" s="642"/>
      <c r="CX25" s="642"/>
      <c r="CY25" s="643"/>
      <c r="CZ25" s="646">
        <v>13.1</v>
      </c>
      <c r="DA25" s="675"/>
      <c r="DB25" s="675"/>
      <c r="DC25" s="676"/>
      <c r="DD25" s="649">
        <v>1013671</v>
      </c>
      <c r="DE25" s="642"/>
      <c r="DF25" s="642"/>
      <c r="DG25" s="642"/>
      <c r="DH25" s="642"/>
      <c r="DI25" s="642"/>
      <c r="DJ25" s="642"/>
      <c r="DK25" s="643"/>
      <c r="DL25" s="649">
        <v>1013665</v>
      </c>
      <c r="DM25" s="642"/>
      <c r="DN25" s="642"/>
      <c r="DO25" s="642"/>
      <c r="DP25" s="642"/>
      <c r="DQ25" s="642"/>
      <c r="DR25" s="642"/>
      <c r="DS25" s="642"/>
      <c r="DT25" s="642"/>
      <c r="DU25" s="642"/>
      <c r="DV25" s="643"/>
      <c r="DW25" s="646">
        <v>22.2</v>
      </c>
      <c r="DX25" s="675"/>
      <c r="DY25" s="675"/>
      <c r="DZ25" s="675"/>
      <c r="EA25" s="675"/>
      <c r="EB25" s="675"/>
      <c r="EC25" s="677"/>
    </row>
    <row r="26" spans="2:133" ht="11.25" customHeight="1" x14ac:dyDescent="0.15">
      <c r="B26" s="638" t="s">
        <v>285</v>
      </c>
      <c r="C26" s="639"/>
      <c r="D26" s="639"/>
      <c r="E26" s="639"/>
      <c r="F26" s="639"/>
      <c r="G26" s="639"/>
      <c r="H26" s="639"/>
      <c r="I26" s="639"/>
      <c r="J26" s="639"/>
      <c r="K26" s="639"/>
      <c r="L26" s="639"/>
      <c r="M26" s="639"/>
      <c r="N26" s="639"/>
      <c r="O26" s="639"/>
      <c r="P26" s="639"/>
      <c r="Q26" s="640"/>
      <c r="R26" s="641">
        <v>8167</v>
      </c>
      <c r="S26" s="644"/>
      <c r="T26" s="644"/>
      <c r="U26" s="644"/>
      <c r="V26" s="644"/>
      <c r="W26" s="644"/>
      <c r="X26" s="644"/>
      <c r="Y26" s="645"/>
      <c r="Z26" s="703">
        <v>0.1</v>
      </c>
      <c r="AA26" s="703"/>
      <c r="AB26" s="703"/>
      <c r="AC26" s="703"/>
      <c r="AD26" s="704" t="s">
        <v>122</v>
      </c>
      <c r="AE26" s="704"/>
      <c r="AF26" s="704"/>
      <c r="AG26" s="704"/>
      <c r="AH26" s="704"/>
      <c r="AI26" s="704"/>
      <c r="AJ26" s="704"/>
      <c r="AK26" s="704"/>
      <c r="AL26" s="646" t="s">
        <v>165</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234</v>
      </c>
      <c r="BP26" s="703"/>
      <c r="BQ26" s="703"/>
      <c r="BR26" s="703"/>
      <c r="BS26" s="649" t="s">
        <v>122</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653200</v>
      </c>
      <c r="CS26" s="644"/>
      <c r="CT26" s="644"/>
      <c r="CU26" s="644"/>
      <c r="CV26" s="644"/>
      <c r="CW26" s="644"/>
      <c r="CX26" s="644"/>
      <c r="CY26" s="645"/>
      <c r="CZ26" s="646">
        <v>8.3000000000000007</v>
      </c>
      <c r="DA26" s="675"/>
      <c r="DB26" s="675"/>
      <c r="DC26" s="676"/>
      <c r="DD26" s="649">
        <v>633750</v>
      </c>
      <c r="DE26" s="644"/>
      <c r="DF26" s="644"/>
      <c r="DG26" s="644"/>
      <c r="DH26" s="644"/>
      <c r="DI26" s="644"/>
      <c r="DJ26" s="644"/>
      <c r="DK26" s="645"/>
      <c r="DL26" s="649" t="s">
        <v>234</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288</v>
      </c>
      <c r="C27" s="639"/>
      <c r="D27" s="639"/>
      <c r="E27" s="639"/>
      <c r="F27" s="639"/>
      <c r="G27" s="639"/>
      <c r="H27" s="639"/>
      <c r="I27" s="639"/>
      <c r="J27" s="639"/>
      <c r="K27" s="639"/>
      <c r="L27" s="639"/>
      <c r="M27" s="639"/>
      <c r="N27" s="639"/>
      <c r="O27" s="639"/>
      <c r="P27" s="639"/>
      <c r="Q27" s="640"/>
      <c r="R27" s="641">
        <v>488286</v>
      </c>
      <c r="S27" s="644"/>
      <c r="T27" s="644"/>
      <c r="U27" s="644"/>
      <c r="V27" s="644"/>
      <c r="W27" s="644"/>
      <c r="X27" s="644"/>
      <c r="Y27" s="645"/>
      <c r="Z27" s="703">
        <v>5.8</v>
      </c>
      <c r="AA27" s="703"/>
      <c r="AB27" s="703"/>
      <c r="AC27" s="703"/>
      <c r="AD27" s="704" t="s">
        <v>234</v>
      </c>
      <c r="AE27" s="704"/>
      <c r="AF27" s="704"/>
      <c r="AG27" s="704"/>
      <c r="AH27" s="704"/>
      <c r="AI27" s="704"/>
      <c r="AJ27" s="704"/>
      <c r="AK27" s="704"/>
      <c r="AL27" s="646" t="s">
        <v>122</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1878202</v>
      </c>
      <c r="BH27" s="644"/>
      <c r="BI27" s="644"/>
      <c r="BJ27" s="644"/>
      <c r="BK27" s="644"/>
      <c r="BL27" s="644"/>
      <c r="BM27" s="644"/>
      <c r="BN27" s="645"/>
      <c r="BO27" s="703">
        <v>100</v>
      </c>
      <c r="BP27" s="703"/>
      <c r="BQ27" s="703"/>
      <c r="BR27" s="703"/>
      <c r="BS27" s="649">
        <v>6816</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433086</v>
      </c>
      <c r="CS27" s="642"/>
      <c r="CT27" s="642"/>
      <c r="CU27" s="642"/>
      <c r="CV27" s="642"/>
      <c r="CW27" s="642"/>
      <c r="CX27" s="642"/>
      <c r="CY27" s="643"/>
      <c r="CZ27" s="646">
        <v>5.5</v>
      </c>
      <c r="DA27" s="675"/>
      <c r="DB27" s="675"/>
      <c r="DC27" s="676"/>
      <c r="DD27" s="649">
        <v>148489</v>
      </c>
      <c r="DE27" s="642"/>
      <c r="DF27" s="642"/>
      <c r="DG27" s="642"/>
      <c r="DH27" s="642"/>
      <c r="DI27" s="642"/>
      <c r="DJ27" s="642"/>
      <c r="DK27" s="643"/>
      <c r="DL27" s="649">
        <v>113968</v>
      </c>
      <c r="DM27" s="642"/>
      <c r="DN27" s="642"/>
      <c r="DO27" s="642"/>
      <c r="DP27" s="642"/>
      <c r="DQ27" s="642"/>
      <c r="DR27" s="642"/>
      <c r="DS27" s="642"/>
      <c r="DT27" s="642"/>
      <c r="DU27" s="642"/>
      <c r="DV27" s="643"/>
      <c r="DW27" s="646">
        <v>2.5</v>
      </c>
      <c r="DX27" s="675"/>
      <c r="DY27" s="675"/>
      <c r="DZ27" s="675"/>
      <c r="EA27" s="675"/>
      <c r="EB27" s="675"/>
      <c r="EC27" s="677"/>
    </row>
    <row r="28" spans="2:133" ht="11.25" customHeight="1" x14ac:dyDescent="0.15">
      <c r="B28" s="746" t="s">
        <v>291</v>
      </c>
      <c r="C28" s="747"/>
      <c r="D28" s="747"/>
      <c r="E28" s="747"/>
      <c r="F28" s="747"/>
      <c r="G28" s="747"/>
      <c r="H28" s="747"/>
      <c r="I28" s="747"/>
      <c r="J28" s="747"/>
      <c r="K28" s="747"/>
      <c r="L28" s="747"/>
      <c r="M28" s="747"/>
      <c r="N28" s="747"/>
      <c r="O28" s="747"/>
      <c r="P28" s="747"/>
      <c r="Q28" s="748"/>
      <c r="R28" s="641" t="s">
        <v>234</v>
      </c>
      <c r="S28" s="644"/>
      <c r="T28" s="644"/>
      <c r="U28" s="644"/>
      <c r="V28" s="644"/>
      <c r="W28" s="644"/>
      <c r="X28" s="644"/>
      <c r="Y28" s="645"/>
      <c r="Z28" s="703" t="s">
        <v>122</v>
      </c>
      <c r="AA28" s="703"/>
      <c r="AB28" s="703"/>
      <c r="AC28" s="703"/>
      <c r="AD28" s="704" t="s">
        <v>234</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574327</v>
      </c>
      <c r="CS28" s="644"/>
      <c r="CT28" s="644"/>
      <c r="CU28" s="644"/>
      <c r="CV28" s="644"/>
      <c r="CW28" s="644"/>
      <c r="CX28" s="644"/>
      <c r="CY28" s="645"/>
      <c r="CZ28" s="646">
        <v>7.3</v>
      </c>
      <c r="DA28" s="675"/>
      <c r="DB28" s="675"/>
      <c r="DC28" s="676"/>
      <c r="DD28" s="649">
        <v>574327</v>
      </c>
      <c r="DE28" s="644"/>
      <c r="DF28" s="644"/>
      <c r="DG28" s="644"/>
      <c r="DH28" s="644"/>
      <c r="DI28" s="644"/>
      <c r="DJ28" s="644"/>
      <c r="DK28" s="645"/>
      <c r="DL28" s="649">
        <v>574327</v>
      </c>
      <c r="DM28" s="644"/>
      <c r="DN28" s="644"/>
      <c r="DO28" s="644"/>
      <c r="DP28" s="644"/>
      <c r="DQ28" s="644"/>
      <c r="DR28" s="644"/>
      <c r="DS28" s="644"/>
      <c r="DT28" s="644"/>
      <c r="DU28" s="644"/>
      <c r="DV28" s="645"/>
      <c r="DW28" s="646">
        <v>12.6</v>
      </c>
      <c r="DX28" s="675"/>
      <c r="DY28" s="675"/>
      <c r="DZ28" s="675"/>
      <c r="EA28" s="675"/>
      <c r="EB28" s="675"/>
      <c r="EC28" s="677"/>
    </row>
    <row r="29" spans="2:133" ht="11.25" customHeight="1" x14ac:dyDescent="0.15">
      <c r="B29" s="638" t="s">
        <v>293</v>
      </c>
      <c r="C29" s="639"/>
      <c r="D29" s="639"/>
      <c r="E29" s="639"/>
      <c r="F29" s="639"/>
      <c r="G29" s="639"/>
      <c r="H29" s="639"/>
      <c r="I29" s="639"/>
      <c r="J29" s="639"/>
      <c r="K29" s="639"/>
      <c r="L29" s="639"/>
      <c r="M29" s="639"/>
      <c r="N29" s="639"/>
      <c r="O29" s="639"/>
      <c r="P29" s="639"/>
      <c r="Q29" s="640"/>
      <c r="R29" s="641">
        <v>746384</v>
      </c>
      <c r="S29" s="644"/>
      <c r="T29" s="644"/>
      <c r="U29" s="644"/>
      <c r="V29" s="644"/>
      <c r="W29" s="644"/>
      <c r="X29" s="644"/>
      <c r="Y29" s="645"/>
      <c r="Z29" s="703">
        <v>8.9</v>
      </c>
      <c r="AA29" s="703"/>
      <c r="AB29" s="703"/>
      <c r="AC29" s="703"/>
      <c r="AD29" s="704" t="s">
        <v>122</v>
      </c>
      <c r="AE29" s="704"/>
      <c r="AF29" s="704"/>
      <c r="AG29" s="704"/>
      <c r="AH29" s="704"/>
      <c r="AI29" s="704"/>
      <c r="AJ29" s="704"/>
      <c r="AK29" s="704"/>
      <c r="AL29" s="646" t="s">
        <v>122</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574327</v>
      </c>
      <c r="CS29" s="642"/>
      <c r="CT29" s="642"/>
      <c r="CU29" s="642"/>
      <c r="CV29" s="642"/>
      <c r="CW29" s="642"/>
      <c r="CX29" s="642"/>
      <c r="CY29" s="643"/>
      <c r="CZ29" s="646">
        <v>7.3</v>
      </c>
      <c r="DA29" s="675"/>
      <c r="DB29" s="675"/>
      <c r="DC29" s="676"/>
      <c r="DD29" s="649">
        <v>574327</v>
      </c>
      <c r="DE29" s="642"/>
      <c r="DF29" s="642"/>
      <c r="DG29" s="642"/>
      <c r="DH29" s="642"/>
      <c r="DI29" s="642"/>
      <c r="DJ29" s="642"/>
      <c r="DK29" s="643"/>
      <c r="DL29" s="649">
        <v>574327</v>
      </c>
      <c r="DM29" s="642"/>
      <c r="DN29" s="642"/>
      <c r="DO29" s="642"/>
      <c r="DP29" s="642"/>
      <c r="DQ29" s="642"/>
      <c r="DR29" s="642"/>
      <c r="DS29" s="642"/>
      <c r="DT29" s="642"/>
      <c r="DU29" s="642"/>
      <c r="DV29" s="643"/>
      <c r="DW29" s="646">
        <v>12.6</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89679</v>
      </c>
      <c r="S30" s="644"/>
      <c r="T30" s="644"/>
      <c r="U30" s="644"/>
      <c r="V30" s="644"/>
      <c r="W30" s="644"/>
      <c r="X30" s="644"/>
      <c r="Y30" s="645"/>
      <c r="Z30" s="703">
        <v>1.1000000000000001</v>
      </c>
      <c r="AA30" s="703"/>
      <c r="AB30" s="703"/>
      <c r="AC30" s="703"/>
      <c r="AD30" s="704">
        <v>86048</v>
      </c>
      <c r="AE30" s="704"/>
      <c r="AF30" s="704"/>
      <c r="AG30" s="704"/>
      <c r="AH30" s="704"/>
      <c r="AI30" s="704"/>
      <c r="AJ30" s="704"/>
      <c r="AK30" s="704"/>
      <c r="AL30" s="646">
        <v>2</v>
      </c>
      <c r="AM30" s="647"/>
      <c r="AN30" s="647"/>
      <c r="AO30" s="705"/>
      <c r="AP30" s="731" t="s">
        <v>299</v>
      </c>
      <c r="AQ30" s="732"/>
      <c r="AR30" s="732"/>
      <c r="AS30" s="732"/>
      <c r="AT30" s="737" t="s">
        <v>300</v>
      </c>
      <c r="AU30" s="210"/>
      <c r="AV30" s="210"/>
      <c r="AW30" s="210"/>
      <c r="AX30" s="740" t="s">
        <v>177</v>
      </c>
      <c r="AY30" s="741"/>
      <c r="AZ30" s="741"/>
      <c r="BA30" s="741"/>
      <c r="BB30" s="741"/>
      <c r="BC30" s="741"/>
      <c r="BD30" s="741"/>
      <c r="BE30" s="741"/>
      <c r="BF30" s="742"/>
      <c r="BG30" s="721">
        <v>98.7</v>
      </c>
      <c r="BH30" s="722"/>
      <c r="BI30" s="722"/>
      <c r="BJ30" s="722"/>
      <c r="BK30" s="722"/>
      <c r="BL30" s="722"/>
      <c r="BM30" s="723">
        <v>93.1</v>
      </c>
      <c r="BN30" s="722"/>
      <c r="BO30" s="722"/>
      <c r="BP30" s="722"/>
      <c r="BQ30" s="724"/>
      <c r="BR30" s="721">
        <v>98.5</v>
      </c>
      <c r="BS30" s="722"/>
      <c r="BT30" s="722"/>
      <c r="BU30" s="722"/>
      <c r="BV30" s="722"/>
      <c r="BW30" s="722"/>
      <c r="BX30" s="723">
        <v>92.4</v>
      </c>
      <c r="BY30" s="722"/>
      <c r="BZ30" s="722"/>
      <c r="CA30" s="722"/>
      <c r="CB30" s="724"/>
      <c r="CD30" s="727"/>
      <c r="CE30" s="728"/>
      <c r="CF30" s="685" t="s">
        <v>301</v>
      </c>
      <c r="CG30" s="682"/>
      <c r="CH30" s="682"/>
      <c r="CI30" s="682"/>
      <c r="CJ30" s="682"/>
      <c r="CK30" s="682"/>
      <c r="CL30" s="682"/>
      <c r="CM30" s="682"/>
      <c r="CN30" s="682"/>
      <c r="CO30" s="682"/>
      <c r="CP30" s="682"/>
      <c r="CQ30" s="683"/>
      <c r="CR30" s="641">
        <v>533580</v>
      </c>
      <c r="CS30" s="644"/>
      <c r="CT30" s="644"/>
      <c r="CU30" s="644"/>
      <c r="CV30" s="644"/>
      <c r="CW30" s="644"/>
      <c r="CX30" s="644"/>
      <c r="CY30" s="645"/>
      <c r="CZ30" s="646">
        <v>6.8</v>
      </c>
      <c r="DA30" s="675"/>
      <c r="DB30" s="675"/>
      <c r="DC30" s="676"/>
      <c r="DD30" s="649">
        <v>533580</v>
      </c>
      <c r="DE30" s="644"/>
      <c r="DF30" s="644"/>
      <c r="DG30" s="644"/>
      <c r="DH30" s="644"/>
      <c r="DI30" s="644"/>
      <c r="DJ30" s="644"/>
      <c r="DK30" s="645"/>
      <c r="DL30" s="649">
        <v>533580</v>
      </c>
      <c r="DM30" s="644"/>
      <c r="DN30" s="644"/>
      <c r="DO30" s="644"/>
      <c r="DP30" s="644"/>
      <c r="DQ30" s="644"/>
      <c r="DR30" s="644"/>
      <c r="DS30" s="644"/>
      <c r="DT30" s="644"/>
      <c r="DU30" s="644"/>
      <c r="DV30" s="645"/>
      <c r="DW30" s="646">
        <v>11.7</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141302</v>
      </c>
      <c r="S31" s="644"/>
      <c r="T31" s="644"/>
      <c r="U31" s="644"/>
      <c r="V31" s="644"/>
      <c r="W31" s="644"/>
      <c r="X31" s="644"/>
      <c r="Y31" s="645"/>
      <c r="Z31" s="703">
        <v>1.7</v>
      </c>
      <c r="AA31" s="703"/>
      <c r="AB31" s="703"/>
      <c r="AC31" s="703"/>
      <c r="AD31" s="704" t="s">
        <v>234</v>
      </c>
      <c r="AE31" s="704"/>
      <c r="AF31" s="704"/>
      <c r="AG31" s="704"/>
      <c r="AH31" s="704"/>
      <c r="AI31" s="704"/>
      <c r="AJ31" s="704"/>
      <c r="AK31" s="704"/>
      <c r="AL31" s="646" t="s">
        <v>122</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v>
      </c>
      <c r="BH31" s="642"/>
      <c r="BI31" s="642"/>
      <c r="BJ31" s="642"/>
      <c r="BK31" s="642"/>
      <c r="BL31" s="642"/>
      <c r="BM31" s="647">
        <v>96.7</v>
      </c>
      <c r="BN31" s="720"/>
      <c r="BO31" s="720"/>
      <c r="BP31" s="720"/>
      <c r="BQ31" s="681"/>
      <c r="BR31" s="719">
        <v>99</v>
      </c>
      <c r="BS31" s="642"/>
      <c r="BT31" s="642"/>
      <c r="BU31" s="642"/>
      <c r="BV31" s="642"/>
      <c r="BW31" s="642"/>
      <c r="BX31" s="647">
        <v>96.4</v>
      </c>
      <c r="BY31" s="720"/>
      <c r="BZ31" s="720"/>
      <c r="CA31" s="720"/>
      <c r="CB31" s="681"/>
      <c r="CD31" s="727"/>
      <c r="CE31" s="728"/>
      <c r="CF31" s="685" t="s">
        <v>305</v>
      </c>
      <c r="CG31" s="682"/>
      <c r="CH31" s="682"/>
      <c r="CI31" s="682"/>
      <c r="CJ31" s="682"/>
      <c r="CK31" s="682"/>
      <c r="CL31" s="682"/>
      <c r="CM31" s="682"/>
      <c r="CN31" s="682"/>
      <c r="CO31" s="682"/>
      <c r="CP31" s="682"/>
      <c r="CQ31" s="683"/>
      <c r="CR31" s="641">
        <v>40747</v>
      </c>
      <c r="CS31" s="642"/>
      <c r="CT31" s="642"/>
      <c r="CU31" s="642"/>
      <c r="CV31" s="642"/>
      <c r="CW31" s="642"/>
      <c r="CX31" s="642"/>
      <c r="CY31" s="643"/>
      <c r="CZ31" s="646">
        <v>0.5</v>
      </c>
      <c r="DA31" s="675"/>
      <c r="DB31" s="675"/>
      <c r="DC31" s="676"/>
      <c r="DD31" s="649">
        <v>40747</v>
      </c>
      <c r="DE31" s="642"/>
      <c r="DF31" s="642"/>
      <c r="DG31" s="642"/>
      <c r="DH31" s="642"/>
      <c r="DI31" s="642"/>
      <c r="DJ31" s="642"/>
      <c r="DK31" s="643"/>
      <c r="DL31" s="649">
        <v>40747</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1169378</v>
      </c>
      <c r="S32" s="644"/>
      <c r="T32" s="644"/>
      <c r="U32" s="644"/>
      <c r="V32" s="644"/>
      <c r="W32" s="644"/>
      <c r="X32" s="644"/>
      <c r="Y32" s="645"/>
      <c r="Z32" s="703">
        <v>13.9</v>
      </c>
      <c r="AA32" s="703"/>
      <c r="AB32" s="703"/>
      <c r="AC32" s="703"/>
      <c r="AD32" s="704" t="s">
        <v>122</v>
      </c>
      <c r="AE32" s="704"/>
      <c r="AF32" s="704"/>
      <c r="AG32" s="704"/>
      <c r="AH32" s="704"/>
      <c r="AI32" s="704"/>
      <c r="AJ32" s="704"/>
      <c r="AK32" s="704"/>
      <c r="AL32" s="646" t="s">
        <v>165</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98.2</v>
      </c>
      <c r="BH32" s="657"/>
      <c r="BI32" s="657"/>
      <c r="BJ32" s="657"/>
      <c r="BK32" s="657"/>
      <c r="BL32" s="657"/>
      <c r="BM32" s="701">
        <v>89.4</v>
      </c>
      <c r="BN32" s="657"/>
      <c r="BO32" s="657"/>
      <c r="BP32" s="657"/>
      <c r="BQ32" s="694"/>
      <c r="BR32" s="718">
        <v>97.9</v>
      </c>
      <c r="BS32" s="657"/>
      <c r="BT32" s="657"/>
      <c r="BU32" s="657"/>
      <c r="BV32" s="657"/>
      <c r="BW32" s="657"/>
      <c r="BX32" s="701">
        <v>88.3</v>
      </c>
      <c r="BY32" s="657"/>
      <c r="BZ32" s="657"/>
      <c r="CA32" s="657"/>
      <c r="CB32" s="694"/>
      <c r="CD32" s="729"/>
      <c r="CE32" s="730"/>
      <c r="CF32" s="685" t="s">
        <v>308</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234</v>
      </c>
      <c r="DE32" s="644"/>
      <c r="DF32" s="644"/>
      <c r="DG32" s="644"/>
      <c r="DH32" s="644"/>
      <c r="DI32" s="644"/>
      <c r="DJ32" s="644"/>
      <c r="DK32" s="645"/>
      <c r="DL32" s="649" t="s">
        <v>165</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682511</v>
      </c>
      <c r="S33" s="644"/>
      <c r="T33" s="644"/>
      <c r="U33" s="644"/>
      <c r="V33" s="644"/>
      <c r="W33" s="644"/>
      <c r="X33" s="644"/>
      <c r="Y33" s="645"/>
      <c r="Z33" s="703">
        <v>8.1</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4022826</v>
      </c>
      <c r="CS33" s="642"/>
      <c r="CT33" s="642"/>
      <c r="CU33" s="642"/>
      <c r="CV33" s="642"/>
      <c r="CW33" s="642"/>
      <c r="CX33" s="642"/>
      <c r="CY33" s="643"/>
      <c r="CZ33" s="646">
        <v>51</v>
      </c>
      <c r="DA33" s="675"/>
      <c r="DB33" s="675"/>
      <c r="DC33" s="676"/>
      <c r="DD33" s="649">
        <v>3506307</v>
      </c>
      <c r="DE33" s="642"/>
      <c r="DF33" s="642"/>
      <c r="DG33" s="642"/>
      <c r="DH33" s="642"/>
      <c r="DI33" s="642"/>
      <c r="DJ33" s="642"/>
      <c r="DK33" s="643"/>
      <c r="DL33" s="649">
        <v>2307897</v>
      </c>
      <c r="DM33" s="642"/>
      <c r="DN33" s="642"/>
      <c r="DO33" s="642"/>
      <c r="DP33" s="642"/>
      <c r="DQ33" s="642"/>
      <c r="DR33" s="642"/>
      <c r="DS33" s="642"/>
      <c r="DT33" s="642"/>
      <c r="DU33" s="642"/>
      <c r="DV33" s="643"/>
      <c r="DW33" s="646">
        <v>50.5</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63527</v>
      </c>
      <c r="S34" s="644"/>
      <c r="T34" s="644"/>
      <c r="U34" s="644"/>
      <c r="V34" s="644"/>
      <c r="W34" s="644"/>
      <c r="X34" s="644"/>
      <c r="Y34" s="645"/>
      <c r="Z34" s="703">
        <v>0.8</v>
      </c>
      <c r="AA34" s="703"/>
      <c r="AB34" s="703"/>
      <c r="AC34" s="703"/>
      <c r="AD34" s="704">
        <v>1885</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1022285</v>
      </c>
      <c r="CS34" s="644"/>
      <c r="CT34" s="644"/>
      <c r="CU34" s="644"/>
      <c r="CV34" s="644"/>
      <c r="CW34" s="644"/>
      <c r="CX34" s="644"/>
      <c r="CY34" s="645"/>
      <c r="CZ34" s="646">
        <v>13</v>
      </c>
      <c r="DA34" s="675"/>
      <c r="DB34" s="675"/>
      <c r="DC34" s="676"/>
      <c r="DD34" s="649">
        <v>799417</v>
      </c>
      <c r="DE34" s="644"/>
      <c r="DF34" s="644"/>
      <c r="DG34" s="644"/>
      <c r="DH34" s="644"/>
      <c r="DI34" s="644"/>
      <c r="DJ34" s="644"/>
      <c r="DK34" s="645"/>
      <c r="DL34" s="649">
        <v>702268</v>
      </c>
      <c r="DM34" s="644"/>
      <c r="DN34" s="644"/>
      <c r="DO34" s="644"/>
      <c r="DP34" s="644"/>
      <c r="DQ34" s="644"/>
      <c r="DR34" s="644"/>
      <c r="DS34" s="644"/>
      <c r="DT34" s="644"/>
      <c r="DU34" s="644"/>
      <c r="DV34" s="645"/>
      <c r="DW34" s="646">
        <v>15.4</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419983</v>
      </c>
      <c r="S35" s="644"/>
      <c r="T35" s="644"/>
      <c r="U35" s="644"/>
      <c r="V35" s="644"/>
      <c r="W35" s="644"/>
      <c r="X35" s="644"/>
      <c r="Y35" s="645"/>
      <c r="Z35" s="703">
        <v>5</v>
      </c>
      <c r="AA35" s="703"/>
      <c r="AB35" s="703"/>
      <c r="AC35" s="703"/>
      <c r="AD35" s="704" t="s">
        <v>165</v>
      </c>
      <c r="AE35" s="704"/>
      <c r="AF35" s="704"/>
      <c r="AG35" s="704"/>
      <c r="AH35" s="704"/>
      <c r="AI35" s="704"/>
      <c r="AJ35" s="704"/>
      <c r="AK35" s="704"/>
      <c r="AL35" s="646" t="s">
        <v>122</v>
      </c>
      <c r="AM35" s="647"/>
      <c r="AN35" s="647"/>
      <c r="AO35" s="705"/>
      <c r="AP35" s="214"/>
      <c r="AQ35" s="709" t="s">
        <v>316</v>
      </c>
      <c r="AR35" s="710"/>
      <c r="AS35" s="710"/>
      <c r="AT35" s="710"/>
      <c r="AU35" s="710"/>
      <c r="AV35" s="710"/>
      <c r="AW35" s="710"/>
      <c r="AX35" s="710"/>
      <c r="AY35" s="711"/>
      <c r="AZ35" s="706">
        <v>939728</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176308</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147561</v>
      </c>
      <c r="CS35" s="642"/>
      <c r="CT35" s="642"/>
      <c r="CU35" s="642"/>
      <c r="CV35" s="642"/>
      <c r="CW35" s="642"/>
      <c r="CX35" s="642"/>
      <c r="CY35" s="643"/>
      <c r="CZ35" s="646">
        <v>1.9</v>
      </c>
      <c r="DA35" s="675"/>
      <c r="DB35" s="675"/>
      <c r="DC35" s="676"/>
      <c r="DD35" s="649">
        <v>119435</v>
      </c>
      <c r="DE35" s="642"/>
      <c r="DF35" s="642"/>
      <c r="DG35" s="642"/>
      <c r="DH35" s="642"/>
      <c r="DI35" s="642"/>
      <c r="DJ35" s="642"/>
      <c r="DK35" s="643"/>
      <c r="DL35" s="649">
        <v>119435</v>
      </c>
      <c r="DM35" s="642"/>
      <c r="DN35" s="642"/>
      <c r="DO35" s="642"/>
      <c r="DP35" s="642"/>
      <c r="DQ35" s="642"/>
      <c r="DR35" s="642"/>
      <c r="DS35" s="642"/>
      <c r="DT35" s="642"/>
      <c r="DU35" s="642"/>
      <c r="DV35" s="643"/>
      <c r="DW35" s="646">
        <v>2.6</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165</v>
      </c>
      <c r="AA36" s="703"/>
      <c r="AB36" s="703"/>
      <c r="AC36" s="703"/>
      <c r="AD36" s="704" t="s">
        <v>122</v>
      </c>
      <c r="AE36" s="704"/>
      <c r="AF36" s="704"/>
      <c r="AG36" s="704"/>
      <c r="AH36" s="704"/>
      <c r="AI36" s="704"/>
      <c r="AJ36" s="704"/>
      <c r="AK36" s="704"/>
      <c r="AL36" s="646" t="s">
        <v>234</v>
      </c>
      <c r="AM36" s="647"/>
      <c r="AN36" s="647"/>
      <c r="AO36" s="705"/>
      <c r="AQ36" s="678" t="s">
        <v>320</v>
      </c>
      <c r="AR36" s="679"/>
      <c r="AS36" s="679"/>
      <c r="AT36" s="679"/>
      <c r="AU36" s="679"/>
      <c r="AV36" s="679"/>
      <c r="AW36" s="679"/>
      <c r="AX36" s="679"/>
      <c r="AY36" s="680"/>
      <c r="AZ36" s="641">
        <v>349300</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166611</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992831</v>
      </c>
      <c r="CS36" s="644"/>
      <c r="CT36" s="644"/>
      <c r="CU36" s="644"/>
      <c r="CV36" s="644"/>
      <c r="CW36" s="644"/>
      <c r="CX36" s="644"/>
      <c r="CY36" s="645"/>
      <c r="CZ36" s="646">
        <v>12.6</v>
      </c>
      <c r="DA36" s="675"/>
      <c r="DB36" s="675"/>
      <c r="DC36" s="676"/>
      <c r="DD36" s="649">
        <v>810511</v>
      </c>
      <c r="DE36" s="644"/>
      <c r="DF36" s="644"/>
      <c r="DG36" s="644"/>
      <c r="DH36" s="644"/>
      <c r="DI36" s="644"/>
      <c r="DJ36" s="644"/>
      <c r="DK36" s="645"/>
      <c r="DL36" s="649">
        <v>765500</v>
      </c>
      <c r="DM36" s="644"/>
      <c r="DN36" s="644"/>
      <c r="DO36" s="644"/>
      <c r="DP36" s="644"/>
      <c r="DQ36" s="644"/>
      <c r="DR36" s="644"/>
      <c r="DS36" s="644"/>
      <c r="DT36" s="644"/>
      <c r="DU36" s="644"/>
      <c r="DV36" s="645"/>
      <c r="DW36" s="646">
        <v>16.7</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212683</v>
      </c>
      <c r="S37" s="644"/>
      <c r="T37" s="644"/>
      <c r="U37" s="644"/>
      <c r="V37" s="644"/>
      <c r="W37" s="644"/>
      <c r="X37" s="644"/>
      <c r="Y37" s="645"/>
      <c r="Z37" s="703">
        <v>2.5</v>
      </c>
      <c r="AA37" s="703"/>
      <c r="AB37" s="703"/>
      <c r="AC37" s="703"/>
      <c r="AD37" s="704" t="s">
        <v>122</v>
      </c>
      <c r="AE37" s="704"/>
      <c r="AF37" s="704"/>
      <c r="AG37" s="704"/>
      <c r="AH37" s="704"/>
      <c r="AI37" s="704"/>
      <c r="AJ37" s="704"/>
      <c r="AK37" s="704"/>
      <c r="AL37" s="646" t="s">
        <v>122</v>
      </c>
      <c r="AM37" s="647"/>
      <c r="AN37" s="647"/>
      <c r="AO37" s="705"/>
      <c r="AQ37" s="678" t="s">
        <v>324</v>
      </c>
      <c r="AR37" s="679"/>
      <c r="AS37" s="679"/>
      <c r="AT37" s="679"/>
      <c r="AU37" s="679"/>
      <c r="AV37" s="679"/>
      <c r="AW37" s="679"/>
      <c r="AX37" s="679"/>
      <c r="AY37" s="680"/>
      <c r="AZ37" s="641">
        <v>115937</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1897</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452615</v>
      </c>
      <c r="CS37" s="642"/>
      <c r="CT37" s="642"/>
      <c r="CU37" s="642"/>
      <c r="CV37" s="642"/>
      <c r="CW37" s="642"/>
      <c r="CX37" s="642"/>
      <c r="CY37" s="643"/>
      <c r="CZ37" s="646">
        <v>5.7</v>
      </c>
      <c r="DA37" s="675"/>
      <c r="DB37" s="675"/>
      <c r="DC37" s="676"/>
      <c r="DD37" s="649">
        <v>449720</v>
      </c>
      <c r="DE37" s="642"/>
      <c r="DF37" s="642"/>
      <c r="DG37" s="642"/>
      <c r="DH37" s="642"/>
      <c r="DI37" s="642"/>
      <c r="DJ37" s="642"/>
      <c r="DK37" s="643"/>
      <c r="DL37" s="649">
        <v>435473</v>
      </c>
      <c r="DM37" s="642"/>
      <c r="DN37" s="642"/>
      <c r="DO37" s="642"/>
      <c r="DP37" s="642"/>
      <c r="DQ37" s="642"/>
      <c r="DR37" s="642"/>
      <c r="DS37" s="642"/>
      <c r="DT37" s="642"/>
      <c r="DU37" s="642"/>
      <c r="DV37" s="643"/>
      <c r="DW37" s="646">
        <v>9.5</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8404743</v>
      </c>
      <c r="S38" s="693"/>
      <c r="T38" s="693"/>
      <c r="U38" s="693"/>
      <c r="V38" s="693"/>
      <c r="W38" s="693"/>
      <c r="X38" s="693"/>
      <c r="Y38" s="698"/>
      <c r="Z38" s="699">
        <v>100</v>
      </c>
      <c r="AA38" s="699"/>
      <c r="AB38" s="699"/>
      <c r="AC38" s="699"/>
      <c r="AD38" s="700">
        <v>4359292</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47980</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3873</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823471</v>
      </c>
      <c r="CS38" s="644"/>
      <c r="CT38" s="644"/>
      <c r="CU38" s="644"/>
      <c r="CV38" s="644"/>
      <c r="CW38" s="644"/>
      <c r="CX38" s="644"/>
      <c r="CY38" s="645"/>
      <c r="CZ38" s="646">
        <v>10.4</v>
      </c>
      <c r="DA38" s="675"/>
      <c r="DB38" s="675"/>
      <c r="DC38" s="676"/>
      <c r="DD38" s="649">
        <v>745098</v>
      </c>
      <c r="DE38" s="644"/>
      <c r="DF38" s="644"/>
      <c r="DG38" s="644"/>
      <c r="DH38" s="644"/>
      <c r="DI38" s="644"/>
      <c r="DJ38" s="644"/>
      <c r="DK38" s="645"/>
      <c r="DL38" s="649">
        <v>719314</v>
      </c>
      <c r="DM38" s="644"/>
      <c r="DN38" s="644"/>
      <c r="DO38" s="644"/>
      <c r="DP38" s="644"/>
      <c r="DQ38" s="644"/>
      <c r="DR38" s="644"/>
      <c r="DS38" s="644"/>
      <c r="DT38" s="644"/>
      <c r="DU38" s="644"/>
      <c r="DV38" s="645"/>
      <c r="DW38" s="646">
        <v>15.7</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v>320</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143</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1032203</v>
      </c>
      <c r="CS39" s="642"/>
      <c r="CT39" s="642"/>
      <c r="CU39" s="642"/>
      <c r="CV39" s="642"/>
      <c r="CW39" s="642"/>
      <c r="CX39" s="642"/>
      <c r="CY39" s="643"/>
      <c r="CZ39" s="646">
        <v>13.1</v>
      </c>
      <c r="DA39" s="675"/>
      <c r="DB39" s="675"/>
      <c r="DC39" s="676"/>
      <c r="DD39" s="649">
        <v>1030466</v>
      </c>
      <c r="DE39" s="642"/>
      <c r="DF39" s="642"/>
      <c r="DG39" s="642"/>
      <c r="DH39" s="642"/>
      <c r="DI39" s="642"/>
      <c r="DJ39" s="642"/>
      <c r="DK39" s="643"/>
      <c r="DL39" s="649" t="s">
        <v>234</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130599</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85</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4475</v>
      </c>
      <c r="CS40" s="644"/>
      <c r="CT40" s="644"/>
      <c r="CU40" s="644"/>
      <c r="CV40" s="644"/>
      <c r="CW40" s="644"/>
      <c r="CX40" s="644"/>
      <c r="CY40" s="645"/>
      <c r="CZ40" s="646">
        <v>0.1</v>
      </c>
      <c r="DA40" s="675"/>
      <c r="DB40" s="675"/>
      <c r="DC40" s="676"/>
      <c r="DD40" s="649">
        <v>1380</v>
      </c>
      <c r="DE40" s="644"/>
      <c r="DF40" s="644"/>
      <c r="DG40" s="644"/>
      <c r="DH40" s="644"/>
      <c r="DI40" s="644"/>
      <c r="DJ40" s="644"/>
      <c r="DK40" s="645"/>
      <c r="DL40" s="649">
        <v>1380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295592</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236</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1825073</v>
      </c>
      <c r="CS42" s="644"/>
      <c r="CT42" s="644"/>
      <c r="CU42" s="644"/>
      <c r="CV42" s="644"/>
      <c r="CW42" s="644"/>
      <c r="CX42" s="644"/>
      <c r="CY42" s="645"/>
      <c r="CZ42" s="646">
        <v>23.1</v>
      </c>
      <c r="DA42" s="647"/>
      <c r="DB42" s="647"/>
      <c r="DC42" s="648"/>
      <c r="DD42" s="649">
        <v>826951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16108</v>
      </c>
      <c r="CS43" s="642"/>
      <c r="CT43" s="642"/>
      <c r="CU43" s="642"/>
      <c r="CV43" s="642"/>
      <c r="CW43" s="642"/>
      <c r="CX43" s="642"/>
      <c r="CY43" s="643"/>
      <c r="CZ43" s="646">
        <v>0.2</v>
      </c>
      <c r="DA43" s="675"/>
      <c r="DB43" s="675"/>
      <c r="DC43" s="676"/>
      <c r="DD43" s="649">
        <v>16108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296</v>
      </c>
      <c r="CE44" s="670"/>
      <c r="CF44" s="638" t="s">
        <v>346</v>
      </c>
      <c r="CG44" s="639"/>
      <c r="CH44" s="639"/>
      <c r="CI44" s="639"/>
      <c r="CJ44" s="639"/>
      <c r="CK44" s="639"/>
      <c r="CL44" s="639"/>
      <c r="CM44" s="639"/>
      <c r="CN44" s="639"/>
      <c r="CO44" s="639"/>
      <c r="CP44" s="639"/>
      <c r="CQ44" s="640"/>
      <c r="CR44" s="641">
        <v>1764567</v>
      </c>
      <c r="CS44" s="644"/>
      <c r="CT44" s="644"/>
      <c r="CU44" s="644"/>
      <c r="CV44" s="644"/>
      <c r="CW44" s="644"/>
      <c r="CX44" s="644"/>
      <c r="CY44" s="645"/>
      <c r="CZ44" s="646">
        <v>22.4</v>
      </c>
      <c r="DA44" s="647"/>
      <c r="DB44" s="647"/>
      <c r="DC44" s="648"/>
      <c r="DD44" s="649">
        <v>772032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1124765</v>
      </c>
      <c r="CS45" s="642"/>
      <c r="CT45" s="642"/>
      <c r="CU45" s="642"/>
      <c r="CV45" s="642"/>
      <c r="CW45" s="642"/>
      <c r="CX45" s="642"/>
      <c r="CY45" s="643"/>
      <c r="CZ45" s="646">
        <v>14.3</v>
      </c>
      <c r="DA45" s="675"/>
      <c r="DB45" s="675"/>
      <c r="DC45" s="676"/>
      <c r="DD45" s="649">
        <v>276151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616984</v>
      </c>
      <c r="CS46" s="644"/>
      <c r="CT46" s="644"/>
      <c r="CU46" s="644"/>
      <c r="CV46" s="644"/>
      <c r="CW46" s="644"/>
      <c r="CX46" s="644"/>
      <c r="CY46" s="645"/>
      <c r="CZ46" s="646">
        <v>7.8</v>
      </c>
      <c r="DA46" s="647"/>
      <c r="DB46" s="647"/>
      <c r="DC46" s="648"/>
      <c r="DD46" s="649">
        <v>478063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60506</v>
      </c>
      <c r="CS47" s="642"/>
      <c r="CT47" s="642"/>
      <c r="CU47" s="642"/>
      <c r="CV47" s="642"/>
      <c r="CW47" s="642"/>
      <c r="CX47" s="642"/>
      <c r="CY47" s="643"/>
      <c r="CZ47" s="646">
        <v>0.8</v>
      </c>
      <c r="DA47" s="675"/>
      <c r="DB47" s="675"/>
      <c r="DC47" s="676"/>
      <c r="DD47" s="649">
        <v>54919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7889533</v>
      </c>
      <c r="CS49" s="657"/>
      <c r="CT49" s="657"/>
      <c r="CU49" s="657"/>
      <c r="CV49" s="657"/>
      <c r="CW49" s="657"/>
      <c r="CX49" s="657"/>
      <c r="CY49" s="658"/>
      <c r="CZ49" s="659">
        <v>100</v>
      </c>
      <c r="DA49" s="660"/>
      <c r="DB49" s="660"/>
      <c r="DC49" s="661"/>
      <c r="DD49" s="662">
        <v>6069745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vw1eyg/pm0HjiMkteP1gTQpk+mBYb5nyAVnfvlJeiRXMw93wcajmnrsK9NcUGy8sRamxnpfDKO9JQiEZ5+NbFA==" saltValue="ZJBNYbUxZkzGQdoDpghE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3"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353</v>
      </c>
      <c r="DK2" s="1182"/>
      <c r="DL2" s="1182"/>
      <c r="DM2" s="1182"/>
      <c r="DN2" s="1182"/>
      <c r="DO2" s="1183"/>
      <c r="DP2" s="229"/>
      <c r="DQ2" s="1181" t="s">
        <v>354</v>
      </c>
      <c r="DR2" s="1182"/>
      <c r="DS2" s="1182"/>
      <c r="DT2" s="1182"/>
      <c r="DU2" s="1182"/>
      <c r="DV2" s="1182"/>
      <c r="DW2" s="1182"/>
      <c r="DX2" s="1182"/>
      <c r="DY2" s="1182"/>
      <c r="DZ2" s="118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4" t="s">
        <v>355</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6" t="s">
        <v>357</v>
      </c>
      <c r="B5" s="1067"/>
      <c r="C5" s="1067"/>
      <c r="D5" s="1067"/>
      <c r="E5" s="1067"/>
      <c r="F5" s="1067"/>
      <c r="G5" s="1067"/>
      <c r="H5" s="1067"/>
      <c r="I5" s="1067"/>
      <c r="J5" s="1067"/>
      <c r="K5" s="1067"/>
      <c r="L5" s="1067"/>
      <c r="M5" s="1067"/>
      <c r="N5" s="1067"/>
      <c r="O5" s="1067"/>
      <c r="P5" s="1068"/>
      <c r="Q5" s="1072" t="s">
        <v>358</v>
      </c>
      <c r="R5" s="1073"/>
      <c r="S5" s="1073"/>
      <c r="T5" s="1073"/>
      <c r="U5" s="1074"/>
      <c r="V5" s="1072" t="s">
        <v>359</v>
      </c>
      <c r="W5" s="1073"/>
      <c r="X5" s="1073"/>
      <c r="Y5" s="1073"/>
      <c r="Z5" s="1074"/>
      <c r="AA5" s="1072" t="s">
        <v>360</v>
      </c>
      <c r="AB5" s="1073"/>
      <c r="AC5" s="1073"/>
      <c r="AD5" s="1073"/>
      <c r="AE5" s="1073"/>
      <c r="AF5" s="1184" t="s">
        <v>361</v>
      </c>
      <c r="AG5" s="1073"/>
      <c r="AH5" s="1073"/>
      <c r="AI5" s="1073"/>
      <c r="AJ5" s="1088"/>
      <c r="AK5" s="1073" t="s">
        <v>362</v>
      </c>
      <c r="AL5" s="1073"/>
      <c r="AM5" s="1073"/>
      <c r="AN5" s="1073"/>
      <c r="AO5" s="1074"/>
      <c r="AP5" s="1072" t="s">
        <v>363</v>
      </c>
      <c r="AQ5" s="1073"/>
      <c r="AR5" s="1073"/>
      <c r="AS5" s="1073"/>
      <c r="AT5" s="1074"/>
      <c r="AU5" s="1072" t="s">
        <v>364</v>
      </c>
      <c r="AV5" s="1073"/>
      <c r="AW5" s="1073"/>
      <c r="AX5" s="1073"/>
      <c r="AY5" s="1088"/>
      <c r="AZ5" s="236"/>
      <c r="BA5" s="236"/>
      <c r="BB5" s="236"/>
      <c r="BC5" s="236"/>
      <c r="BD5" s="236"/>
      <c r="BE5" s="237"/>
      <c r="BF5" s="237"/>
      <c r="BG5" s="237"/>
      <c r="BH5" s="237"/>
      <c r="BI5" s="237"/>
      <c r="BJ5" s="237"/>
      <c r="BK5" s="237"/>
      <c r="BL5" s="237"/>
      <c r="BM5" s="237"/>
      <c r="BN5" s="237"/>
      <c r="BO5" s="237"/>
      <c r="BP5" s="237"/>
      <c r="BQ5" s="1066" t="s">
        <v>365</v>
      </c>
      <c r="BR5" s="1067"/>
      <c r="BS5" s="1067"/>
      <c r="BT5" s="1067"/>
      <c r="BU5" s="1067"/>
      <c r="BV5" s="1067"/>
      <c r="BW5" s="1067"/>
      <c r="BX5" s="1067"/>
      <c r="BY5" s="1067"/>
      <c r="BZ5" s="1067"/>
      <c r="CA5" s="1067"/>
      <c r="CB5" s="1067"/>
      <c r="CC5" s="1067"/>
      <c r="CD5" s="1067"/>
      <c r="CE5" s="1067"/>
      <c r="CF5" s="1067"/>
      <c r="CG5" s="1068"/>
      <c r="CH5" s="1072" t="s">
        <v>366</v>
      </c>
      <c r="CI5" s="1073"/>
      <c r="CJ5" s="1073"/>
      <c r="CK5" s="1073"/>
      <c r="CL5" s="1074"/>
      <c r="CM5" s="1072" t="s">
        <v>367</v>
      </c>
      <c r="CN5" s="1073"/>
      <c r="CO5" s="1073"/>
      <c r="CP5" s="1073"/>
      <c r="CQ5" s="1074"/>
      <c r="CR5" s="1072" t="s">
        <v>368</v>
      </c>
      <c r="CS5" s="1073"/>
      <c r="CT5" s="1073"/>
      <c r="CU5" s="1073"/>
      <c r="CV5" s="1074"/>
      <c r="CW5" s="1072" t="s">
        <v>369</v>
      </c>
      <c r="CX5" s="1073"/>
      <c r="CY5" s="1073"/>
      <c r="CZ5" s="1073"/>
      <c r="DA5" s="1074"/>
      <c r="DB5" s="1072" t="s">
        <v>370</v>
      </c>
      <c r="DC5" s="1073"/>
      <c r="DD5" s="1073"/>
      <c r="DE5" s="1073"/>
      <c r="DF5" s="1074"/>
      <c r="DG5" s="1169" t="s">
        <v>371</v>
      </c>
      <c r="DH5" s="1170"/>
      <c r="DI5" s="1170"/>
      <c r="DJ5" s="1170"/>
      <c r="DK5" s="1171"/>
      <c r="DL5" s="1169" t="s">
        <v>372</v>
      </c>
      <c r="DM5" s="1170"/>
      <c r="DN5" s="1170"/>
      <c r="DO5" s="1170"/>
      <c r="DP5" s="1171"/>
      <c r="DQ5" s="1072" t="s">
        <v>373</v>
      </c>
      <c r="DR5" s="1073"/>
      <c r="DS5" s="1073"/>
      <c r="DT5" s="1073"/>
      <c r="DU5" s="1074"/>
      <c r="DV5" s="1072" t="s">
        <v>364</v>
      </c>
      <c r="DW5" s="1073"/>
      <c r="DX5" s="1073"/>
      <c r="DY5" s="1073"/>
      <c r="DZ5" s="1088"/>
      <c r="EA5" s="234"/>
    </row>
    <row r="6" spans="1:131" s="235"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5"/>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2"/>
      <c r="DH6" s="1173"/>
      <c r="DI6" s="1173"/>
      <c r="DJ6" s="1173"/>
      <c r="DK6" s="1174"/>
      <c r="DL6" s="1172"/>
      <c r="DM6" s="1173"/>
      <c r="DN6" s="1173"/>
      <c r="DO6" s="1173"/>
      <c r="DP6" s="1174"/>
      <c r="DQ6" s="1075"/>
      <c r="DR6" s="1076"/>
      <c r="DS6" s="1076"/>
      <c r="DT6" s="1076"/>
      <c r="DU6" s="1077"/>
      <c r="DV6" s="1075"/>
      <c r="DW6" s="1076"/>
      <c r="DX6" s="1076"/>
      <c r="DY6" s="1076"/>
      <c r="DZ6" s="1089"/>
      <c r="EA6" s="234"/>
    </row>
    <row r="7" spans="1:131" s="235" customFormat="1" ht="26.25" customHeight="1" thickTop="1" x14ac:dyDescent="0.15">
      <c r="A7" s="238">
        <v>1</v>
      </c>
      <c r="B7" s="1121" t="s">
        <v>374</v>
      </c>
      <c r="C7" s="1122"/>
      <c r="D7" s="1122"/>
      <c r="E7" s="1122"/>
      <c r="F7" s="1122"/>
      <c r="G7" s="1122"/>
      <c r="H7" s="1122"/>
      <c r="I7" s="1122"/>
      <c r="J7" s="1122"/>
      <c r="K7" s="1122"/>
      <c r="L7" s="1122"/>
      <c r="M7" s="1122"/>
      <c r="N7" s="1122"/>
      <c r="O7" s="1122"/>
      <c r="P7" s="1123"/>
      <c r="Q7" s="1175">
        <v>8405</v>
      </c>
      <c r="R7" s="1176"/>
      <c r="S7" s="1176"/>
      <c r="T7" s="1176"/>
      <c r="U7" s="1176"/>
      <c r="V7" s="1176">
        <v>7890</v>
      </c>
      <c r="W7" s="1176"/>
      <c r="X7" s="1176"/>
      <c r="Y7" s="1176"/>
      <c r="Z7" s="1176"/>
      <c r="AA7" s="1176">
        <v>515</v>
      </c>
      <c r="AB7" s="1176"/>
      <c r="AC7" s="1176"/>
      <c r="AD7" s="1176"/>
      <c r="AE7" s="1177"/>
      <c r="AF7" s="1178">
        <v>295</v>
      </c>
      <c r="AG7" s="1179"/>
      <c r="AH7" s="1179"/>
      <c r="AI7" s="1179"/>
      <c r="AJ7" s="1180"/>
      <c r="AK7" s="1162">
        <v>15</v>
      </c>
      <c r="AL7" s="1163"/>
      <c r="AM7" s="1163"/>
      <c r="AN7" s="1163"/>
      <c r="AO7" s="1163"/>
      <c r="AP7" s="1163">
        <v>5456</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c r="BT7" s="1167"/>
      <c r="BU7" s="1167"/>
      <c r="BV7" s="1167"/>
      <c r="BW7" s="1167"/>
      <c r="BX7" s="1167"/>
      <c r="BY7" s="1167"/>
      <c r="BZ7" s="1167"/>
      <c r="CA7" s="1167"/>
      <c r="CB7" s="1167"/>
      <c r="CC7" s="1167"/>
      <c r="CD7" s="1167"/>
      <c r="CE7" s="1167"/>
      <c r="CF7" s="1167"/>
      <c r="CG7" s="1168"/>
      <c r="CH7" s="1159"/>
      <c r="CI7" s="1160"/>
      <c r="CJ7" s="1160"/>
      <c r="CK7" s="1160"/>
      <c r="CL7" s="1161"/>
      <c r="CM7" s="1159"/>
      <c r="CN7" s="1160"/>
      <c r="CO7" s="1160"/>
      <c r="CP7" s="1160"/>
      <c r="CQ7" s="1161"/>
      <c r="CR7" s="1159"/>
      <c r="CS7" s="1160"/>
      <c r="CT7" s="1160"/>
      <c r="CU7" s="1160"/>
      <c r="CV7" s="1161"/>
      <c r="CW7" s="1159"/>
      <c r="CX7" s="1160"/>
      <c r="CY7" s="1160"/>
      <c r="CZ7" s="1160"/>
      <c r="DA7" s="1161"/>
      <c r="DB7" s="1159"/>
      <c r="DC7" s="1160"/>
      <c r="DD7" s="1160"/>
      <c r="DE7" s="1160"/>
      <c r="DF7" s="1161"/>
      <c r="DG7" s="1159"/>
      <c r="DH7" s="1160"/>
      <c r="DI7" s="1160"/>
      <c r="DJ7" s="1160"/>
      <c r="DK7" s="1161"/>
      <c r="DL7" s="1159"/>
      <c r="DM7" s="1160"/>
      <c r="DN7" s="1160"/>
      <c r="DO7" s="1160"/>
      <c r="DP7" s="1161"/>
      <c r="DQ7" s="1159"/>
      <c r="DR7" s="1160"/>
      <c r="DS7" s="1160"/>
      <c r="DT7" s="1160"/>
      <c r="DU7" s="1161"/>
      <c r="DV7" s="1186"/>
      <c r="DW7" s="1187"/>
      <c r="DX7" s="1187"/>
      <c r="DY7" s="1187"/>
      <c r="DZ7" s="1188"/>
      <c r="EA7" s="234"/>
    </row>
    <row r="8" spans="1:131" s="235" customFormat="1" ht="26.25" customHeight="1" x14ac:dyDescent="0.15">
      <c r="A8" s="241">
        <v>2</v>
      </c>
      <c r="B8" s="1108"/>
      <c r="C8" s="1109"/>
      <c r="D8" s="1109"/>
      <c r="E8" s="1109"/>
      <c r="F8" s="1109"/>
      <c r="G8" s="1109"/>
      <c r="H8" s="1109"/>
      <c r="I8" s="1109"/>
      <c r="J8" s="1109"/>
      <c r="K8" s="1109"/>
      <c r="L8" s="1109"/>
      <c r="M8" s="1109"/>
      <c r="N8" s="1109"/>
      <c r="O8" s="1109"/>
      <c r="P8" s="1110"/>
      <c r="Q8" s="1114"/>
      <c r="R8" s="1115"/>
      <c r="S8" s="1115"/>
      <c r="T8" s="1115"/>
      <c r="U8" s="1115"/>
      <c r="V8" s="1115"/>
      <c r="W8" s="1115"/>
      <c r="X8" s="1115"/>
      <c r="Y8" s="1115"/>
      <c r="Z8" s="1115"/>
      <c r="AA8" s="1115"/>
      <c r="AB8" s="1115"/>
      <c r="AC8" s="1115"/>
      <c r="AD8" s="1115"/>
      <c r="AE8" s="1116"/>
      <c r="AF8" s="1090"/>
      <c r="AG8" s="1091"/>
      <c r="AH8" s="1091"/>
      <c r="AI8" s="1091"/>
      <c r="AJ8" s="1092"/>
      <c r="AK8" s="1157"/>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5"/>
      <c r="BT8" s="1086"/>
      <c r="BU8" s="1086"/>
      <c r="BV8" s="1086"/>
      <c r="BW8" s="1086"/>
      <c r="BX8" s="1086"/>
      <c r="BY8" s="1086"/>
      <c r="BZ8" s="1086"/>
      <c r="CA8" s="1086"/>
      <c r="CB8" s="1086"/>
      <c r="CC8" s="1086"/>
      <c r="CD8" s="1086"/>
      <c r="CE8" s="1086"/>
      <c r="CF8" s="1086"/>
      <c r="CG8" s="1087"/>
      <c r="CH8" s="1060"/>
      <c r="CI8" s="1061"/>
      <c r="CJ8" s="1061"/>
      <c r="CK8" s="1061"/>
      <c r="CL8" s="1062"/>
      <c r="CM8" s="1060"/>
      <c r="CN8" s="1061"/>
      <c r="CO8" s="1061"/>
      <c r="CP8" s="1061"/>
      <c r="CQ8" s="1062"/>
      <c r="CR8" s="1060"/>
      <c r="CS8" s="1061"/>
      <c r="CT8" s="1061"/>
      <c r="CU8" s="1061"/>
      <c r="CV8" s="1062"/>
      <c r="CW8" s="1060"/>
      <c r="CX8" s="1061"/>
      <c r="CY8" s="1061"/>
      <c r="CZ8" s="1061"/>
      <c r="DA8" s="1062"/>
      <c r="DB8" s="1060"/>
      <c r="DC8" s="1061"/>
      <c r="DD8" s="1061"/>
      <c r="DE8" s="1061"/>
      <c r="DF8" s="1062"/>
      <c r="DG8" s="1060"/>
      <c r="DH8" s="1061"/>
      <c r="DI8" s="1061"/>
      <c r="DJ8" s="1061"/>
      <c r="DK8" s="1062"/>
      <c r="DL8" s="1060"/>
      <c r="DM8" s="1061"/>
      <c r="DN8" s="1061"/>
      <c r="DO8" s="1061"/>
      <c r="DP8" s="1062"/>
      <c r="DQ8" s="1060"/>
      <c r="DR8" s="1061"/>
      <c r="DS8" s="1061"/>
      <c r="DT8" s="1061"/>
      <c r="DU8" s="1062"/>
      <c r="DV8" s="1063"/>
      <c r="DW8" s="1064"/>
      <c r="DX8" s="1064"/>
      <c r="DY8" s="1064"/>
      <c r="DZ8" s="1065"/>
      <c r="EA8" s="234"/>
    </row>
    <row r="9" spans="1:131" s="235" customFormat="1" ht="26.25" customHeight="1" x14ac:dyDescent="0.15">
      <c r="A9" s="241">
        <v>3</v>
      </c>
      <c r="B9" s="1108"/>
      <c r="C9" s="1109"/>
      <c r="D9" s="1109"/>
      <c r="E9" s="1109"/>
      <c r="F9" s="1109"/>
      <c r="G9" s="1109"/>
      <c r="H9" s="1109"/>
      <c r="I9" s="1109"/>
      <c r="J9" s="1109"/>
      <c r="K9" s="1109"/>
      <c r="L9" s="1109"/>
      <c r="M9" s="1109"/>
      <c r="N9" s="1109"/>
      <c r="O9" s="1109"/>
      <c r="P9" s="1110"/>
      <c r="Q9" s="1114"/>
      <c r="R9" s="1115"/>
      <c r="S9" s="1115"/>
      <c r="T9" s="1115"/>
      <c r="U9" s="1115"/>
      <c r="V9" s="1115"/>
      <c r="W9" s="1115"/>
      <c r="X9" s="1115"/>
      <c r="Y9" s="1115"/>
      <c r="Z9" s="1115"/>
      <c r="AA9" s="1115"/>
      <c r="AB9" s="1115"/>
      <c r="AC9" s="1115"/>
      <c r="AD9" s="1115"/>
      <c r="AE9" s="1116"/>
      <c r="AF9" s="1090"/>
      <c r="AG9" s="1091"/>
      <c r="AH9" s="1091"/>
      <c r="AI9" s="1091"/>
      <c r="AJ9" s="1092"/>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x14ac:dyDescent="0.15">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0"/>
      <c r="AG10" s="1091"/>
      <c r="AH10" s="1091"/>
      <c r="AI10" s="1091"/>
      <c r="AJ10" s="1092"/>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x14ac:dyDescent="0.15">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x14ac:dyDescent="0.15">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x14ac:dyDescent="0.15">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x14ac:dyDescent="0.15">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x14ac:dyDescent="0.15">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x14ac:dyDescent="0.15">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x14ac:dyDescent="0.15">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x14ac:dyDescent="0.15">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x14ac:dyDescent="0.15">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x14ac:dyDescent="0.15">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x14ac:dyDescent="0.2">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x14ac:dyDescent="0.15">
      <c r="A22" s="241">
        <v>16</v>
      </c>
      <c r="B22" s="1108"/>
      <c r="C22" s="1109"/>
      <c r="D22" s="1109"/>
      <c r="E22" s="1109"/>
      <c r="F22" s="1109"/>
      <c r="G22" s="1109"/>
      <c r="H22" s="1109"/>
      <c r="I22" s="1109"/>
      <c r="J22" s="1109"/>
      <c r="K22" s="1109"/>
      <c r="L22" s="1109"/>
      <c r="M22" s="1109"/>
      <c r="N22" s="1109"/>
      <c r="O22" s="1109"/>
      <c r="P22" s="1110"/>
      <c r="Q22" s="1152"/>
      <c r="R22" s="1153"/>
      <c r="S22" s="1153"/>
      <c r="T22" s="1153"/>
      <c r="U22" s="1153"/>
      <c r="V22" s="1153"/>
      <c r="W22" s="1153"/>
      <c r="X22" s="1153"/>
      <c r="Y22" s="1153"/>
      <c r="Z22" s="1153"/>
      <c r="AA22" s="1153"/>
      <c r="AB22" s="1153"/>
      <c r="AC22" s="1153"/>
      <c r="AD22" s="1153"/>
      <c r="AE22" s="1154"/>
      <c r="AF22" s="1090"/>
      <c r="AG22" s="1091"/>
      <c r="AH22" s="1091"/>
      <c r="AI22" s="1091"/>
      <c r="AJ22" s="1092"/>
      <c r="AK22" s="1148"/>
      <c r="AL22" s="1149"/>
      <c r="AM22" s="1149"/>
      <c r="AN22" s="1149"/>
      <c r="AO22" s="1149"/>
      <c r="AP22" s="1149"/>
      <c r="AQ22" s="1149"/>
      <c r="AR22" s="1149"/>
      <c r="AS22" s="1149"/>
      <c r="AT22" s="1149"/>
      <c r="AU22" s="1150"/>
      <c r="AV22" s="1150"/>
      <c r="AW22" s="1150"/>
      <c r="AX22" s="1150"/>
      <c r="AY22" s="1151"/>
      <c r="AZ22" s="1106" t="s">
        <v>375</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9">
        <v>8405</v>
      </c>
      <c r="R23" s="1140"/>
      <c r="S23" s="1140"/>
      <c r="T23" s="1140"/>
      <c r="U23" s="1140"/>
      <c r="V23" s="1140">
        <v>7890</v>
      </c>
      <c r="W23" s="1140"/>
      <c r="X23" s="1140"/>
      <c r="Y23" s="1140"/>
      <c r="Z23" s="1140"/>
      <c r="AA23" s="1140">
        <v>515</v>
      </c>
      <c r="AB23" s="1140"/>
      <c r="AC23" s="1140"/>
      <c r="AD23" s="1140"/>
      <c r="AE23" s="1141"/>
      <c r="AF23" s="1142">
        <v>295</v>
      </c>
      <c r="AG23" s="1140"/>
      <c r="AH23" s="1140"/>
      <c r="AI23" s="1140"/>
      <c r="AJ23" s="1143"/>
      <c r="AK23" s="1144"/>
      <c r="AL23" s="1145"/>
      <c r="AM23" s="1145"/>
      <c r="AN23" s="1145"/>
      <c r="AO23" s="1145"/>
      <c r="AP23" s="1140">
        <v>5456</v>
      </c>
      <c r="AQ23" s="1140"/>
      <c r="AR23" s="1140"/>
      <c r="AS23" s="1140"/>
      <c r="AT23" s="1140"/>
      <c r="AU23" s="1146"/>
      <c r="AV23" s="1146"/>
      <c r="AW23" s="1146"/>
      <c r="AX23" s="1146"/>
      <c r="AY23" s="1147"/>
      <c r="AZ23" s="1136" t="s">
        <v>378</v>
      </c>
      <c r="BA23" s="1137"/>
      <c r="BB23" s="1137"/>
      <c r="BC23" s="1137"/>
      <c r="BD23" s="1138"/>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x14ac:dyDescent="0.15">
      <c r="A24" s="1135" t="s">
        <v>379</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x14ac:dyDescent="0.2">
      <c r="A25" s="1134" t="s">
        <v>380</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x14ac:dyDescent="0.15">
      <c r="A26" s="1066" t="s">
        <v>357</v>
      </c>
      <c r="B26" s="1067"/>
      <c r="C26" s="1067"/>
      <c r="D26" s="1067"/>
      <c r="E26" s="1067"/>
      <c r="F26" s="1067"/>
      <c r="G26" s="1067"/>
      <c r="H26" s="1067"/>
      <c r="I26" s="1067"/>
      <c r="J26" s="1067"/>
      <c r="K26" s="1067"/>
      <c r="L26" s="1067"/>
      <c r="M26" s="1067"/>
      <c r="N26" s="1067"/>
      <c r="O26" s="1067"/>
      <c r="P26" s="1068"/>
      <c r="Q26" s="1072" t="s">
        <v>381</v>
      </c>
      <c r="R26" s="1073"/>
      <c r="S26" s="1073"/>
      <c r="T26" s="1073"/>
      <c r="U26" s="1074"/>
      <c r="V26" s="1072" t="s">
        <v>382</v>
      </c>
      <c r="W26" s="1073"/>
      <c r="X26" s="1073"/>
      <c r="Y26" s="1073"/>
      <c r="Z26" s="1074"/>
      <c r="AA26" s="1072" t="s">
        <v>383</v>
      </c>
      <c r="AB26" s="1073"/>
      <c r="AC26" s="1073"/>
      <c r="AD26" s="1073"/>
      <c r="AE26" s="1073"/>
      <c r="AF26" s="1130" t="s">
        <v>384</v>
      </c>
      <c r="AG26" s="1079"/>
      <c r="AH26" s="1079"/>
      <c r="AI26" s="1079"/>
      <c r="AJ26" s="1131"/>
      <c r="AK26" s="1073" t="s">
        <v>385</v>
      </c>
      <c r="AL26" s="1073"/>
      <c r="AM26" s="1073"/>
      <c r="AN26" s="1073"/>
      <c r="AO26" s="1074"/>
      <c r="AP26" s="1072" t="s">
        <v>386</v>
      </c>
      <c r="AQ26" s="1073"/>
      <c r="AR26" s="1073"/>
      <c r="AS26" s="1073"/>
      <c r="AT26" s="1074"/>
      <c r="AU26" s="1072" t="s">
        <v>387</v>
      </c>
      <c r="AV26" s="1073"/>
      <c r="AW26" s="1073"/>
      <c r="AX26" s="1073"/>
      <c r="AY26" s="1074"/>
      <c r="AZ26" s="1072" t="s">
        <v>388</v>
      </c>
      <c r="BA26" s="1073"/>
      <c r="BB26" s="1073"/>
      <c r="BC26" s="1073"/>
      <c r="BD26" s="1074"/>
      <c r="BE26" s="1072" t="s">
        <v>364</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2"/>
      <c r="AG27" s="1082"/>
      <c r="AH27" s="1082"/>
      <c r="AI27" s="1082"/>
      <c r="AJ27" s="1133"/>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x14ac:dyDescent="0.15">
      <c r="A28" s="246">
        <v>1</v>
      </c>
      <c r="B28" s="1121" t="s">
        <v>389</v>
      </c>
      <c r="C28" s="1122"/>
      <c r="D28" s="1122"/>
      <c r="E28" s="1122"/>
      <c r="F28" s="1122"/>
      <c r="G28" s="1122"/>
      <c r="H28" s="1122"/>
      <c r="I28" s="1122"/>
      <c r="J28" s="1122"/>
      <c r="K28" s="1122"/>
      <c r="L28" s="1122"/>
      <c r="M28" s="1122"/>
      <c r="N28" s="1122"/>
      <c r="O28" s="1122"/>
      <c r="P28" s="1123"/>
      <c r="Q28" s="1124">
        <v>1918</v>
      </c>
      <c r="R28" s="1125"/>
      <c r="S28" s="1125"/>
      <c r="T28" s="1125"/>
      <c r="U28" s="1125"/>
      <c r="V28" s="1125">
        <v>1760</v>
      </c>
      <c r="W28" s="1125"/>
      <c r="X28" s="1125"/>
      <c r="Y28" s="1125"/>
      <c r="Z28" s="1125"/>
      <c r="AA28" s="1125">
        <v>158</v>
      </c>
      <c r="AB28" s="1125"/>
      <c r="AC28" s="1125"/>
      <c r="AD28" s="1125"/>
      <c r="AE28" s="1126"/>
      <c r="AF28" s="1127">
        <v>158</v>
      </c>
      <c r="AG28" s="1125"/>
      <c r="AH28" s="1125"/>
      <c r="AI28" s="1125"/>
      <c r="AJ28" s="1128"/>
      <c r="AK28" s="1129">
        <v>105</v>
      </c>
      <c r="AL28" s="1117"/>
      <c r="AM28" s="1117"/>
      <c r="AN28" s="1117"/>
      <c r="AO28" s="1117"/>
      <c r="AP28" s="1117" t="s">
        <v>503</v>
      </c>
      <c r="AQ28" s="1117"/>
      <c r="AR28" s="1117"/>
      <c r="AS28" s="1117"/>
      <c r="AT28" s="1117"/>
      <c r="AU28" s="1117" t="s">
        <v>503</v>
      </c>
      <c r="AV28" s="1117"/>
      <c r="AW28" s="1117"/>
      <c r="AX28" s="1117"/>
      <c r="AY28" s="1117"/>
      <c r="AZ28" s="1118" t="s">
        <v>378</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x14ac:dyDescent="0.15">
      <c r="A29" s="246">
        <v>2</v>
      </c>
      <c r="B29" s="1108" t="s">
        <v>390</v>
      </c>
      <c r="C29" s="1109"/>
      <c r="D29" s="1109"/>
      <c r="E29" s="1109"/>
      <c r="F29" s="1109"/>
      <c r="G29" s="1109"/>
      <c r="H29" s="1109"/>
      <c r="I29" s="1109"/>
      <c r="J29" s="1109"/>
      <c r="K29" s="1109"/>
      <c r="L29" s="1109"/>
      <c r="M29" s="1109"/>
      <c r="N29" s="1109"/>
      <c r="O29" s="1109"/>
      <c r="P29" s="1110"/>
      <c r="Q29" s="1114">
        <v>42</v>
      </c>
      <c r="R29" s="1115"/>
      <c r="S29" s="1115"/>
      <c r="T29" s="1115"/>
      <c r="U29" s="1115"/>
      <c r="V29" s="1115">
        <v>42</v>
      </c>
      <c r="W29" s="1115"/>
      <c r="X29" s="1115"/>
      <c r="Y29" s="1115"/>
      <c r="Z29" s="1115"/>
      <c r="AA29" s="1115">
        <v>0</v>
      </c>
      <c r="AB29" s="1115"/>
      <c r="AC29" s="1115"/>
      <c r="AD29" s="1115"/>
      <c r="AE29" s="1116"/>
      <c r="AF29" s="1090">
        <v>0</v>
      </c>
      <c r="AG29" s="1091"/>
      <c r="AH29" s="1091"/>
      <c r="AI29" s="1091"/>
      <c r="AJ29" s="1092"/>
      <c r="AK29" s="1049">
        <v>26</v>
      </c>
      <c r="AL29" s="1040"/>
      <c r="AM29" s="1040"/>
      <c r="AN29" s="1040"/>
      <c r="AO29" s="1040"/>
      <c r="AP29" s="1040" t="s">
        <v>503</v>
      </c>
      <c r="AQ29" s="1040"/>
      <c r="AR29" s="1040"/>
      <c r="AS29" s="1040"/>
      <c r="AT29" s="1040"/>
      <c r="AU29" s="1040" t="s">
        <v>503</v>
      </c>
      <c r="AV29" s="1040"/>
      <c r="AW29" s="1040"/>
      <c r="AX29" s="1040"/>
      <c r="AY29" s="1040"/>
      <c r="AZ29" s="1113" t="s">
        <v>378</v>
      </c>
      <c r="BA29" s="1113"/>
      <c r="BB29" s="1113"/>
      <c r="BC29" s="1113"/>
      <c r="BD29" s="1113"/>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x14ac:dyDescent="0.15">
      <c r="A30" s="246">
        <v>3</v>
      </c>
      <c r="B30" s="1108" t="s">
        <v>391</v>
      </c>
      <c r="C30" s="1109"/>
      <c r="D30" s="1109"/>
      <c r="E30" s="1109"/>
      <c r="F30" s="1109"/>
      <c r="G30" s="1109"/>
      <c r="H30" s="1109"/>
      <c r="I30" s="1109"/>
      <c r="J30" s="1109"/>
      <c r="K30" s="1109"/>
      <c r="L30" s="1109"/>
      <c r="M30" s="1109"/>
      <c r="N30" s="1109"/>
      <c r="O30" s="1109"/>
      <c r="P30" s="1110"/>
      <c r="Q30" s="1114">
        <v>1032</v>
      </c>
      <c r="R30" s="1115"/>
      <c r="S30" s="1115"/>
      <c r="T30" s="1115"/>
      <c r="U30" s="1115"/>
      <c r="V30" s="1115">
        <v>929</v>
      </c>
      <c r="W30" s="1115"/>
      <c r="X30" s="1115"/>
      <c r="Y30" s="1115"/>
      <c r="Z30" s="1115"/>
      <c r="AA30" s="1115">
        <v>102</v>
      </c>
      <c r="AB30" s="1115"/>
      <c r="AC30" s="1115"/>
      <c r="AD30" s="1115"/>
      <c r="AE30" s="1116"/>
      <c r="AF30" s="1090">
        <v>102</v>
      </c>
      <c r="AG30" s="1091"/>
      <c r="AH30" s="1091"/>
      <c r="AI30" s="1091"/>
      <c r="AJ30" s="1092"/>
      <c r="AK30" s="1049">
        <v>136</v>
      </c>
      <c r="AL30" s="1040"/>
      <c r="AM30" s="1040"/>
      <c r="AN30" s="1040"/>
      <c r="AO30" s="1040"/>
      <c r="AP30" s="1040" t="s">
        <v>503</v>
      </c>
      <c r="AQ30" s="1040"/>
      <c r="AR30" s="1040"/>
      <c r="AS30" s="1040"/>
      <c r="AT30" s="1040"/>
      <c r="AU30" s="1040" t="s">
        <v>503</v>
      </c>
      <c r="AV30" s="1040"/>
      <c r="AW30" s="1040"/>
      <c r="AX30" s="1040"/>
      <c r="AY30" s="1040"/>
      <c r="AZ30" s="1113" t="s">
        <v>577</v>
      </c>
      <c r="BA30" s="1113"/>
      <c r="BB30" s="1113"/>
      <c r="BC30" s="1113"/>
      <c r="BD30" s="1113"/>
      <c r="BE30" s="1103"/>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x14ac:dyDescent="0.15">
      <c r="A31" s="246">
        <v>4</v>
      </c>
      <c r="B31" s="1108" t="s">
        <v>392</v>
      </c>
      <c r="C31" s="1109"/>
      <c r="D31" s="1109"/>
      <c r="E31" s="1109"/>
      <c r="F31" s="1109"/>
      <c r="G31" s="1109"/>
      <c r="H31" s="1109"/>
      <c r="I31" s="1109"/>
      <c r="J31" s="1109"/>
      <c r="K31" s="1109"/>
      <c r="L31" s="1109"/>
      <c r="M31" s="1109"/>
      <c r="N31" s="1109"/>
      <c r="O31" s="1109"/>
      <c r="P31" s="1110"/>
      <c r="Q31" s="1114">
        <v>20</v>
      </c>
      <c r="R31" s="1115"/>
      <c r="S31" s="1115"/>
      <c r="T31" s="1115"/>
      <c r="U31" s="1115"/>
      <c r="V31" s="1115">
        <v>20</v>
      </c>
      <c r="W31" s="1115"/>
      <c r="X31" s="1115"/>
      <c r="Y31" s="1115"/>
      <c r="Z31" s="1115"/>
      <c r="AA31" s="1115" t="s">
        <v>561</v>
      </c>
      <c r="AB31" s="1115"/>
      <c r="AC31" s="1115"/>
      <c r="AD31" s="1115"/>
      <c r="AE31" s="1116"/>
      <c r="AF31" s="1090" t="s">
        <v>378</v>
      </c>
      <c r="AG31" s="1091"/>
      <c r="AH31" s="1091"/>
      <c r="AI31" s="1091"/>
      <c r="AJ31" s="1092"/>
      <c r="AK31" s="1049">
        <v>15</v>
      </c>
      <c r="AL31" s="1040"/>
      <c r="AM31" s="1040"/>
      <c r="AN31" s="1040"/>
      <c r="AO31" s="1040"/>
      <c r="AP31" s="1040" t="s">
        <v>503</v>
      </c>
      <c r="AQ31" s="1040"/>
      <c r="AR31" s="1040"/>
      <c r="AS31" s="1040"/>
      <c r="AT31" s="1040"/>
      <c r="AU31" s="1040" t="s">
        <v>503</v>
      </c>
      <c r="AV31" s="1040"/>
      <c r="AW31" s="1040"/>
      <c r="AX31" s="1040"/>
      <c r="AY31" s="1040"/>
      <c r="AZ31" s="1113" t="s">
        <v>578</v>
      </c>
      <c r="BA31" s="1113"/>
      <c r="BB31" s="1113"/>
      <c r="BC31" s="1113"/>
      <c r="BD31" s="1113"/>
      <c r="BE31" s="1103"/>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x14ac:dyDescent="0.15">
      <c r="A32" s="246">
        <v>5</v>
      </c>
      <c r="B32" s="1108" t="s">
        <v>393</v>
      </c>
      <c r="C32" s="1109"/>
      <c r="D32" s="1109"/>
      <c r="E32" s="1109"/>
      <c r="F32" s="1109"/>
      <c r="G32" s="1109"/>
      <c r="H32" s="1109"/>
      <c r="I32" s="1109"/>
      <c r="J32" s="1109"/>
      <c r="K32" s="1109"/>
      <c r="L32" s="1109"/>
      <c r="M32" s="1109"/>
      <c r="N32" s="1109"/>
      <c r="O32" s="1109"/>
      <c r="P32" s="1110"/>
      <c r="Q32" s="1114">
        <v>146</v>
      </c>
      <c r="R32" s="1115"/>
      <c r="S32" s="1115"/>
      <c r="T32" s="1115"/>
      <c r="U32" s="1115"/>
      <c r="V32" s="1115">
        <v>146</v>
      </c>
      <c r="W32" s="1115"/>
      <c r="X32" s="1115"/>
      <c r="Y32" s="1115"/>
      <c r="Z32" s="1115"/>
      <c r="AA32" s="1115" t="s">
        <v>561</v>
      </c>
      <c r="AB32" s="1115"/>
      <c r="AC32" s="1115"/>
      <c r="AD32" s="1115"/>
      <c r="AE32" s="1116"/>
      <c r="AF32" s="1090" t="s">
        <v>122</v>
      </c>
      <c r="AG32" s="1091"/>
      <c r="AH32" s="1091"/>
      <c r="AI32" s="1091"/>
      <c r="AJ32" s="1092"/>
      <c r="AK32" s="1049">
        <v>37</v>
      </c>
      <c r="AL32" s="1040"/>
      <c r="AM32" s="1040"/>
      <c r="AN32" s="1040"/>
      <c r="AO32" s="1040"/>
      <c r="AP32" s="1040" t="s">
        <v>503</v>
      </c>
      <c r="AQ32" s="1040"/>
      <c r="AR32" s="1040"/>
      <c r="AS32" s="1040"/>
      <c r="AT32" s="1040"/>
      <c r="AU32" s="1040" t="s">
        <v>503</v>
      </c>
      <c r="AV32" s="1040"/>
      <c r="AW32" s="1040"/>
      <c r="AX32" s="1040"/>
      <c r="AY32" s="1040"/>
      <c r="AZ32" s="1113" t="s">
        <v>579</v>
      </c>
      <c r="BA32" s="1113"/>
      <c r="BB32" s="1113"/>
      <c r="BC32" s="1113"/>
      <c r="BD32" s="1113"/>
      <c r="BE32" s="1103"/>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x14ac:dyDescent="0.15">
      <c r="A33" s="246">
        <v>6</v>
      </c>
      <c r="B33" s="1108" t="s">
        <v>394</v>
      </c>
      <c r="C33" s="1109"/>
      <c r="D33" s="1109"/>
      <c r="E33" s="1109"/>
      <c r="F33" s="1109"/>
      <c r="G33" s="1109"/>
      <c r="H33" s="1109"/>
      <c r="I33" s="1109"/>
      <c r="J33" s="1109"/>
      <c r="K33" s="1109"/>
      <c r="L33" s="1109"/>
      <c r="M33" s="1109"/>
      <c r="N33" s="1109"/>
      <c r="O33" s="1109"/>
      <c r="P33" s="1110"/>
      <c r="Q33" s="1114">
        <v>190</v>
      </c>
      <c r="R33" s="1115"/>
      <c r="S33" s="1115"/>
      <c r="T33" s="1115"/>
      <c r="U33" s="1115"/>
      <c r="V33" s="1115">
        <v>133</v>
      </c>
      <c r="W33" s="1115"/>
      <c r="X33" s="1115"/>
      <c r="Y33" s="1115"/>
      <c r="Z33" s="1115"/>
      <c r="AA33" s="1115">
        <v>57</v>
      </c>
      <c r="AB33" s="1115"/>
      <c r="AC33" s="1115"/>
      <c r="AD33" s="1115"/>
      <c r="AE33" s="1116"/>
      <c r="AF33" s="1090">
        <v>532</v>
      </c>
      <c r="AG33" s="1091"/>
      <c r="AH33" s="1091"/>
      <c r="AI33" s="1091"/>
      <c r="AJ33" s="1092"/>
      <c r="AK33" s="1049">
        <v>0</v>
      </c>
      <c r="AL33" s="1040"/>
      <c r="AM33" s="1040"/>
      <c r="AN33" s="1040"/>
      <c r="AO33" s="1040"/>
      <c r="AP33" s="1040">
        <v>365</v>
      </c>
      <c r="AQ33" s="1040"/>
      <c r="AR33" s="1040"/>
      <c r="AS33" s="1040"/>
      <c r="AT33" s="1040"/>
      <c r="AU33" s="1040" t="s">
        <v>582</v>
      </c>
      <c r="AV33" s="1040"/>
      <c r="AW33" s="1040"/>
      <c r="AX33" s="1040"/>
      <c r="AY33" s="1040"/>
      <c r="AZ33" s="1113" t="s">
        <v>378</v>
      </c>
      <c r="BA33" s="1113"/>
      <c r="BB33" s="1113"/>
      <c r="BC33" s="1113"/>
      <c r="BD33" s="1113"/>
      <c r="BE33" s="1103" t="s">
        <v>395</v>
      </c>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x14ac:dyDescent="0.15">
      <c r="A34" s="246">
        <v>7</v>
      </c>
      <c r="B34" s="1108" t="s">
        <v>396</v>
      </c>
      <c r="C34" s="1109"/>
      <c r="D34" s="1109"/>
      <c r="E34" s="1109"/>
      <c r="F34" s="1109"/>
      <c r="G34" s="1109"/>
      <c r="H34" s="1109"/>
      <c r="I34" s="1109"/>
      <c r="J34" s="1109"/>
      <c r="K34" s="1109"/>
      <c r="L34" s="1109"/>
      <c r="M34" s="1109"/>
      <c r="N34" s="1109"/>
      <c r="O34" s="1109"/>
      <c r="P34" s="1110"/>
      <c r="Q34" s="1114">
        <v>170</v>
      </c>
      <c r="R34" s="1115"/>
      <c r="S34" s="1115"/>
      <c r="T34" s="1115"/>
      <c r="U34" s="1115"/>
      <c r="V34" s="1115">
        <v>151</v>
      </c>
      <c r="W34" s="1115"/>
      <c r="X34" s="1115"/>
      <c r="Y34" s="1115"/>
      <c r="Z34" s="1115"/>
      <c r="AA34" s="1115">
        <v>19</v>
      </c>
      <c r="AB34" s="1115"/>
      <c r="AC34" s="1115"/>
      <c r="AD34" s="1115"/>
      <c r="AE34" s="1116"/>
      <c r="AF34" s="1090">
        <v>19</v>
      </c>
      <c r="AG34" s="1091"/>
      <c r="AH34" s="1091"/>
      <c r="AI34" s="1091"/>
      <c r="AJ34" s="1092"/>
      <c r="AK34" s="1049">
        <v>48</v>
      </c>
      <c r="AL34" s="1040"/>
      <c r="AM34" s="1040"/>
      <c r="AN34" s="1040"/>
      <c r="AO34" s="1040"/>
      <c r="AP34" s="1040">
        <v>377</v>
      </c>
      <c r="AQ34" s="1040"/>
      <c r="AR34" s="1040"/>
      <c r="AS34" s="1040"/>
      <c r="AT34" s="1040"/>
      <c r="AU34" s="1040">
        <v>188</v>
      </c>
      <c r="AV34" s="1040"/>
      <c r="AW34" s="1040"/>
      <c r="AX34" s="1040"/>
      <c r="AY34" s="1040"/>
      <c r="AZ34" s="1113" t="s">
        <v>580</v>
      </c>
      <c r="BA34" s="1113"/>
      <c r="BB34" s="1113"/>
      <c r="BC34" s="1113"/>
      <c r="BD34" s="1113"/>
      <c r="BE34" s="1103" t="s">
        <v>397</v>
      </c>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x14ac:dyDescent="0.15">
      <c r="A35" s="246">
        <v>8</v>
      </c>
      <c r="B35" s="1108" t="s">
        <v>398</v>
      </c>
      <c r="C35" s="1109"/>
      <c r="D35" s="1109"/>
      <c r="E35" s="1109"/>
      <c r="F35" s="1109"/>
      <c r="G35" s="1109"/>
      <c r="H35" s="1109"/>
      <c r="I35" s="1109"/>
      <c r="J35" s="1109"/>
      <c r="K35" s="1109"/>
      <c r="L35" s="1109"/>
      <c r="M35" s="1109"/>
      <c r="N35" s="1109"/>
      <c r="O35" s="1109"/>
      <c r="P35" s="1110"/>
      <c r="Q35" s="1114">
        <v>311</v>
      </c>
      <c r="R35" s="1115"/>
      <c r="S35" s="1115"/>
      <c r="T35" s="1115"/>
      <c r="U35" s="1115"/>
      <c r="V35" s="1115">
        <v>306</v>
      </c>
      <c r="W35" s="1115"/>
      <c r="X35" s="1115"/>
      <c r="Y35" s="1115"/>
      <c r="Z35" s="1115"/>
      <c r="AA35" s="1115">
        <v>5</v>
      </c>
      <c r="AB35" s="1115"/>
      <c r="AC35" s="1115"/>
      <c r="AD35" s="1115"/>
      <c r="AE35" s="1116"/>
      <c r="AF35" s="1090">
        <v>5</v>
      </c>
      <c r="AG35" s="1091"/>
      <c r="AH35" s="1091"/>
      <c r="AI35" s="1091"/>
      <c r="AJ35" s="1092"/>
      <c r="AK35" s="1049">
        <v>235</v>
      </c>
      <c r="AL35" s="1040"/>
      <c r="AM35" s="1040"/>
      <c r="AN35" s="1040"/>
      <c r="AO35" s="1040"/>
      <c r="AP35" s="1040">
        <v>1960</v>
      </c>
      <c r="AQ35" s="1040"/>
      <c r="AR35" s="1040"/>
      <c r="AS35" s="1040"/>
      <c r="AT35" s="1040"/>
      <c r="AU35" s="1040">
        <v>1838</v>
      </c>
      <c r="AV35" s="1040"/>
      <c r="AW35" s="1040"/>
      <c r="AX35" s="1040"/>
      <c r="AY35" s="1040"/>
      <c r="AZ35" s="1113" t="s">
        <v>579</v>
      </c>
      <c r="BA35" s="1113"/>
      <c r="BB35" s="1113"/>
      <c r="BC35" s="1113"/>
      <c r="BD35" s="1113"/>
      <c r="BE35" s="1103" t="s">
        <v>399</v>
      </c>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x14ac:dyDescent="0.15">
      <c r="A36" s="246">
        <v>9</v>
      </c>
      <c r="B36" s="1108" t="s">
        <v>400</v>
      </c>
      <c r="C36" s="1109"/>
      <c r="D36" s="1109"/>
      <c r="E36" s="1109"/>
      <c r="F36" s="1109"/>
      <c r="G36" s="1109"/>
      <c r="H36" s="1109"/>
      <c r="I36" s="1109"/>
      <c r="J36" s="1109"/>
      <c r="K36" s="1109"/>
      <c r="L36" s="1109"/>
      <c r="M36" s="1109"/>
      <c r="N36" s="1109"/>
      <c r="O36" s="1109"/>
      <c r="P36" s="1110"/>
      <c r="Q36" s="1114">
        <v>203</v>
      </c>
      <c r="R36" s="1115"/>
      <c r="S36" s="1115"/>
      <c r="T36" s="1115"/>
      <c r="U36" s="1115"/>
      <c r="V36" s="1115">
        <v>196</v>
      </c>
      <c r="W36" s="1115"/>
      <c r="X36" s="1115"/>
      <c r="Y36" s="1115"/>
      <c r="Z36" s="1115"/>
      <c r="AA36" s="1115">
        <v>7</v>
      </c>
      <c r="AB36" s="1115"/>
      <c r="AC36" s="1115"/>
      <c r="AD36" s="1115"/>
      <c r="AE36" s="1116"/>
      <c r="AF36" s="1090">
        <v>7</v>
      </c>
      <c r="AG36" s="1091"/>
      <c r="AH36" s="1091"/>
      <c r="AI36" s="1091"/>
      <c r="AJ36" s="1092"/>
      <c r="AK36" s="1049">
        <v>114</v>
      </c>
      <c r="AL36" s="1040"/>
      <c r="AM36" s="1040"/>
      <c r="AN36" s="1040"/>
      <c r="AO36" s="1040"/>
      <c r="AP36" s="1040">
        <v>827</v>
      </c>
      <c r="AQ36" s="1040"/>
      <c r="AR36" s="1040"/>
      <c r="AS36" s="1040"/>
      <c r="AT36" s="1040"/>
      <c r="AU36" s="1040">
        <v>826</v>
      </c>
      <c r="AV36" s="1040"/>
      <c r="AW36" s="1040"/>
      <c r="AX36" s="1040"/>
      <c r="AY36" s="1040"/>
      <c r="AZ36" s="1113" t="s">
        <v>581</v>
      </c>
      <c r="BA36" s="1113"/>
      <c r="BB36" s="1113"/>
      <c r="BC36" s="1113"/>
      <c r="BD36" s="1113"/>
      <c r="BE36" s="1103" t="s">
        <v>401</v>
      </c>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x14ac:dyDescent="0.15">
      <c r="A37" s="246">
        <v>10</v>
      </c>
      <c r="B37" s="1108"/>
      <c r="C37" s="1109"/>
      <c r="D37" s="1109"/>
      <c r="E37" s="1109"/>
      <c r="F37" s="1109"/>
      <c r="G37" s="1109"/>
      <c r="H37" s="1109"/>
      <c r="I37" s="1109"/>
      <c r="J37" s="1109"/>
      <c r="K37" s="1109"/>
      <c r="L37" s="1109"/>
      <c r="M37" s="1109"/>
      <c r="N37" s="1109"/>
      <c r="O37" s="1109"/>
      <c r="P37" s="1110"/>
      <c r="Q37" s="1114"/>
      <c r="R37" s="1115"/>
      <c r="S37" s="1115"/>
      <c r="T37" s="1115"/>
      <c r="U37" s="1115"/>
      <c r="V37" s="1115"/>
      <c r="W37" s="1115"/>
      <c r="X37" s="1115"/>
      <c r="Y37" s="1115"/>
      <c r="Z37" s="1115"/>
      <c r="AA37" s="1115"/>
      <c r="AB37" s="1115"/>
      <c r="AC37" s="1115"/>
      <c r="AD37" s="1115"/>
      <c r="AE37" s="1116"/>
      <c r="AF37" s="1090"/>
      <c r="AG37" s="1091"/>
      <c r="AH37" s="1091"/>
      <c r="AI37" s="1091"/>
      <c r="AJ37" s="1092"/>
      <c r="AK37" s="1049"/>
      <c r="AL37" s="1040"/>
      <c r="AM37" s="1040"/>
      <c r="AN37" s="1040"/>
      <c r="AO37" s="1040"/>
      <c r="AP37" s="1040"/>
      <c r="AQ37" s="1040"/>
      <c r="AR37" s="1040"/>
      <c r="AS37" s="1040"/>
      <c r="AT37" s="1040"/>
      <c r="AU37" s="1040"/>
      <c r="AV37" s="1040"/>
      <c r="AW37" s="1040"/>
      <c r="AX37" s="1040"/>
      <c r="AY37" s="1040"/>
      <c r="AZ37" s="1113"/>
      <c r="BA37" s="1113"/>
      <c r="BB37" s="1113"/>
      <c r="BC37" s="1113"/>
      <c r="BD37" s="1113"/>
      <c r="BE37" s="1103"/>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x14ac:dyDescent="0.15">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0"/>
      <c r="AG38" s="1091"/>
      <c r="AH38" s="1091"/>
      <c r="AI38" s="1091"/>
      <c r="AJ38" s="1092"/>
      <c r="AK38" s="1049"/>
      <c r="AL38" s="1040"/>
      <c r="AM38" s="1040"/>
      <c r="AN38" s="1040"/>
      <c r="AO38" s="1040"/>
      <c r="AP38" s="1040"/>
      <c r="AQ38" s="1040"/>
      <c r="AR38" s="1040"/>
      <c r="AS38" s="1040"/>
      <c r="AT38" s="1040"/>
      <c r="AU38" s="1040"/>
      <c r="AV38" s="1040"/>
      <c r="AW38" s="1040"/>
      <c r="AX38" s="1040"/>
      <c r="AY38" s="1040"/>
      <c r="AZ38" s="1113"/>
      <c r="BA38" s="1113"/>
      <c r="BB38" s="1113"/>
      <c r="BC38" s="1113"/>
      <c r="BD38" s="1113"/>
      <c r="BE38" s="1103"/>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x14ac:dyDescent="0.15">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0"/>
      <c r="AG39" s="1091"/>
      <c r="AH39" s="1091"/>
      <c r="AI39" s="1091"/>
      <c r="AJ39" s="1092"/>
      <c r="AK39" s="1049"/>
      <c r="AL39" s="1040"/>
      <c r="AM39" s="1040"/>
      <c r="AN39" s="1040"/>
      <c r="AO39" s="1040"/>
      <c r="AP39" s="1040"/>
      <c r="AQ39" s="1040"/>
      <c r="AR39" s="1040"/>
      <c r="AS39" s="1040"/>
      <c r="AT39" s="1040"/>
      <c r="AU39" s="1040"/>
      <c r="AV39" s="1040"/>
      <c r="AW39" s="1040"/>
      <c r="AX39" s="1040"/>
      <c r="AY39" s="1040"/>
      <c r="AZ39" s="1113"/>
      <c r="BA39" s="1113"/>
      <c r="BB39" s="1113"/>
      <c r="BC39" s="1113"/>
      <c r="BD39" s="1113"/>
      <c r="BE39" s="1103"/>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x14ac:dyDescent="0.15">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49"/>
      <c r="AL40" s="1040"/>
      <c r="AM40" s="1040"/>
      <c r="AN40" s="1040"/>
      <c r="AO40" s="1040"/>
      <c r="AP40" s="1040"/>
      <c r="AQ40" s="1040"/>
      <c r="AR40" s="1040"/>
      <c r="AS40" s="1040"/>
      <c r="AT40" s="1040"/>
      <c r="AU40" s="1040"/>
      <c r="AV40" s="1040"/>
      <c r="AW40" s="1040"/>
      <c r="AX40" s="1040"/>
      <c r="AY40" s="1040"/>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x14ac:dyDescent="0.15">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49"/>
      <c r="AL41" s="1040"/>
      <c r="AM41" s="1040"/>
      <c r="AN41" s="1040"/>
      <c r="AO41" s="1040"/>
      <c r="AP41" s="1040"/>
      <c r="AQ41" s="1040"/>
      <c r="AR41" s="1040"/>
      <c r="AS41" s="1040"/>
      <c r="AT41" s="1040"/>
      <c r="AU41" s="1040"/>
      <c r="AV41" s="1040"/>
      <c r="AW41" s="1040"/>
      <c r="AX41" s="1040"/>
      <c r="AY41" s="1040"/>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x14ac:dyDescent="0.15">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49"/>
      <c r="AL42" s="1040"/>
      <c r="AM42" s="1040"/>
      <c r="AN42" s="1040"/>
      <c r="AO42" s="1040"/>
      <c r="AP42" s="1040"/>
      <c r="AQ42" s="1040"/>
      <c r="AR42" s="1040"/>
      <c r="AS42" s="1040"/>
      <c r="AT42" s="1040"/>
      <c r="AU42" s="1040"/>
      <c r="AV42" s="1040"/>
      <c r="AW42" s="1040"/>
      <c r="AX42" s="1040"/>
      <c r="AY42" s="1040"/>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x14ac:dyDescent="0.15">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49"/>
      <c r="AL43" s="1040"/>
      <c r="AM43" s="1040"/>
      <c r="AN43" s="1040"/>
      <c r="AO43" s="1040"/>
      <c r="AP43" s="1040"/>
      <c r="AQ43" s="1040"/>
      <c r="AR43" s="1040"/>
      <c r="AS43" s="1040"/>
      <c r="AT43" s="1040"/>
      <c r="AU43" s="1040"/>
      <c r="AV43" s="1040"/>
      <c r="AW43" s="1040"/>
      <c r="AX43" s="1040"/>
      <c r="AY43" s="1040"/>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x14ac:dyDescent="0.15">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49"/>
      <c r="AL44" s="1040"/>
      <c r="AM44" s="1040"/>
      <c r="AN44" s="1040"/>
      <c r="AO44" s="1040"/>
      <c r="AP44" s="1040"/>
      <c r="AQ44" s="1040"/>
      <c r="AR44" s="1040"/>
      <c r="AS44" s="1040"/>
      <c r="AT44" s="1040"/>
      <c r="AU44" s="1040"/>
      <c r="AV44" s="1040"/>
      <c r="AW44" s="1040"/>
      <c r="AX44" s="1040"/>
      <c r="AY44" s="1040"/>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x14ac:dyDescent="0.15">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49"/>
      <c r="AL45" s="1040"/>
      <c r="AM45" s="1040"/>
      <c r="AN45" s="1040"/>
      <c r="AO45" s="1040"/>
      <c r="AP45" s="1040"/>
      <c r="AQ45" s="1040"/>
      <c r="AR45" s="1040"/>
      <c r="AS45" s="1040"/>
      <c r="AT45" s="1040"/>
      <c r="AU45" s="1040"/>
      <c r="AV45" s="1040"/>
      <c r="AW45" s="1040"/>
      <c r="AX45" s="1040"/>
      <c r="AY45" s="1040"/>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x14ac:dyDescent="0.15">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49"/>
      <c r="AL46" s="1040"/>
      <c r="AM46" s="1040"/>
      <c r="AN46" s="1040"/>
      <c r="AO46" s="1040"/>
      <c r="AP46" s="1040"/>
      <c r="AQ46" s="1040"/>
      <c r="AR46" s="1040"/>
      <c r="AS46" s="1040"/>
      <c r="AT46" s="1040"/>
      <c r="AU46" s="1040"/>
      <c r="AV46" s="1040"/>
      <c r="AW46" s="1040"/>
      <c r="AX46" s="1040"/>
      <c r="AY46" s="1040"/>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x14ac:dyDescent="0.15">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49"/>
      <c r="AL47" s="1040"/>
      <c r="AM47" s="1040"/>
      <c r="AN47" s="1040"/>
      <c r="AO47" s="1040"/>
      <c r="AP47" s="1040"/>
      <c r="AQ47" s="1040"/>
      <c r="AR47" s="1040"/>
      <c r="AS47" s="1040"/>
      <c r="AT47" s="1040"/>
      <c r="AU47" s="1040"/>
      <c r="AV47" s="1040"/>
      <c r="AW47" s="1040"/>
      <c r="AX47" s="1040"/>
      <c r="AY47" s="1040"/>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x14ac:dyDescent="0.15">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49"/>
      <c r="AL48" s="1040"/>
      <c r="AM48" s="1040"/>
      <c r="AN48" s="1040"/>
      <c r="AO48" s="1040"/>
      <c r="AP48" s="1040"/>
      <c r="AQ48" s="1040"/>
      <c r="AR48" s="1040"/>
      <c r="AS48" s="1040"/>
      <c r="AT48" s="1040"/>
      <c r="AU48" s="1040"/>
      <c r="AV48" s="1040"/>
      <c r="AW48" s="1040"/>
      <c r="AX48" s="1040"/>
      <c r="AY48" s="1040"/>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x14ac:dyDescent="0.15">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49"/>
      <c r="AL49" s="1040"/>
      <c r="AM49" s="1040"/>
      <c r="AN49" s="1040"/>
      <c r="AO49" s="1040"/>
      <c r="AP49" s="1040"/>
      <c r="AQ49" s="1040"/>
      <c r="AR49" s="1040"/>
      <c r="AS49" s="1040"/>
      <c r="AT49" s="1040"/>
      <c r="AU49" s="1040"/>
      <c r="AV49" s="1040"/>
      <c r="AW49" s="1040"/>
      <c r="AX49" s="1040"/>
      <c r="AY49" s="1040"/>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x14ac:dyDescent="0.15">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x14ac:dyDescent="0.15">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x14ac:dyDescent="0.15">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x14ac:dyDescent="0.15">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x14ac:dyDescent="0.15">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x14ac:dyDescent="0.15">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x14ac:dyDescent="0.15">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x14ac:dyDescent="0.15">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x14ac:dyDescent="0.15">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x14ac:dyDescent="0.15">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x14ac:dyDescent="0.15">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x14ac:dyDescent="0.2">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x14ac:dyDescent="0.15">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402</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x14ac:dyDescent="0.2">
      <c r="A63" s="244" t="s">
        <v>376</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824</v>
      </c>
      <c r="AG63" s="1028"/>
      <c r="AH63" s="1028"/>
      <c r="AI63" s="1028"/>
      <c r="AJ63" s="1101"/>
      <c r="AK63" s="1102"/>
      <c r="AL63" s="1032"/>
      <c r="AM63" s="1032"/>
      <c r="AN63" s="1032"/>
      <c r="AO63" s="1032"/>
      <c r="AP63" s="1028">
        <v>3529</v>
      </c>
      <c r="AQ63" s="1028"/>
      <c r="AR63" s="1028"/>
      <c r="AS63" s="1028"/>
      <c r="AT63" s="1028"/>
      <c r="AU63" s="1028">
        <v>2853</v>
      </c>
      <c r="AV63" s="1028"/>
      <c r="AW63" s="1028"/>
      <c r="AX63" s="1028"/>
      <c r="AY63" s="1028"/>
      <c r="AZ63" s="1096"/>
      <c r="BA63" s="1096"/>
      <c r="BB63" s="1096"/>
      <c r="BC63" s="1096"/>
      <c r="BD63" s="1096"/>
      <c r="BE63" s="1029"/>
      <c r="BF63" s="1029"/>
      <c r="BG63" s="1029"/>
      <c r="BH63" s="1029"/>
      <c r="BI63" s="1030"/>
      <c r="BJ63" s="1097" t="s">
        <v>404</v>
      </c>
      <c r="BK63" s="1020"/>
      <c r="BL63" s="1020"/>
      <c r="BM63" s="1020"/>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x14ac:dyDescent="0.15">
      <c r="A66" s="1066" t="s">
        <v>406</v>
      </c>
      <c r="B66" s="1067"/>
      <c r="C66" s="1067"/>
      <c r="D66" s="1067"/>
      <c r="E66" s="1067"/>
      <c r="F66" s="1067"/>
      <c r="G66" s="1067"/>
      <c r="H66" s="1067"/>
      <c r="I66" s="1067"/>
      <c r="J66" s="1067"/>
      <c r="K66" s="1067"/>
      <c r="L66" s="1067"/>
      <c r="M66" s="1067"/>
      <c r="N66" s="1067"/>
      <c r="O66" s="1067"/>
      <c r="P66" s="1068"/>
      <c r="Q66" s="1072" t="s">
        <v>407</v>
      </c>
      <c r="R66" s="1073"/>
      <c r="S66" s="1073"/>
      <c r="T66" s="1073"/>
      <c r="U66" s="1074"/>
      <c r="V66" s="1072" t="s">
        <v>382</v>
      </c>
      <c r="W66" s="1073"/>
      <c r="X66" s="1073"/>
      <c r="Y66" s="1073"/>
      <c r="Z66" s="1074"/>
      <c r="AA66" s="1072" t="s">
        <v>408</v>
      </c>
      <c r="AB66" s="1073"/>
      <c r="AC66" s="1073"/>
      <c r="AD66" s="1073"/>
      <c r="AE66" s="1074"/>
      <c r="AF66" s="1078" t="s">
        <v>409</v>
      </c>
      <c r="AG66" s="1079"/>
      <c r="AH66" s="1079"/>
      <c r="AI66" s="1079"/>
      <c r="AJ66" s="1080"/>
      <c r="AK66" s="1072" t="s">
        <v>385</v>
      </c>
      <c r="AL66" s="1067"/>
      <c r="AM66" s="1067"/>
      <c r="AN66" s="1067"/>
      <c r="AO66" s="1068"/>
      <c r="AP66" s="1072" t="s">
        <v>386</v>
      </c>
      <c r="AQ66" s="1073"/>
      <c r="AR66" s="1073"/>
      <c r="AS66" s="1073"/>
      <c r="AT66" s="1074"/>
      <c r="AU66" s="1072" t="s">
        <v>410</v>
      </c>
      <c r="AV66" s="1073"/>
      <c r="AW66" s="1073"/>
      <c r="AX66" s="1073"/>
      <c r="AY66" s="1074"/>
      <c r="AZ66" s="1072" t="s">
        <v>364</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6" t="s">
        <v>562</v>
      </c>
      <c r="C68" s="1057"/>
      <c r="D68" s="1057"/>
      <c r="E68" s="1057"/>
      <c r="F68" s="1057"/>
      <c r="G68" s="1057"/>
      <c r="H68" s="1057"/>
      <c r="I68" s="1057"/>
      <c r="J68" s="1057"/>
      <c r="K68" s="1057"/>
      <c r="L68" s="1057"/>
      <c r="M68" s="1057"/>
      <c r="N68" s="1057"/>
      <c r="O68" s="1057"/>
      <c r="P68" s="1058"/>
      <c r="Q68" s="1059">
        <v>1584</v>
      </c>
      <c r="R68" s="1052"/>
      <c r="S68" s="1052"/>
      <c r="T68" s="1052"/>
      <c r="U68" s="1053"/>
      <c r="V68" s="1051">
        <v>1545</v>
      </c>
      <c r="W68" s="1052"/>
      <c r="X68" s="1052"/>
      <c r="Y68" s="1052"/>
      <c r="Z68" s="1053"/>
      <c r="AA68" s="1051">
        <v>39</v>
      </c>
      <c r="AB68" s="1052"/>
      <c r="AC68" s="1052"/>
      <c r="AD68" s="1052"/>
      <c r="AE68" s="1053"/>
      <c r="AF68" s="1051">
        <v>39</v>
      </c>
      <c r="AG68" s="1052"/>
      <c r="AH68" s="1052"/>
      <c r="AI68" s="1052"/>
      <c r="AJ68" s="1053"/>
      <c r="AK68" s="1051">
        <v>30</v>
      </c>
      <c r="AL68" s="1052"/>
      <c r="AM68" s="1052"/>
      <c r="AN68" s="1052"/>
      <c r="AO68" s="1053"/>
      <c r="AP68" s="1051">
        <v>611</v>
      </c>
      <c r="AQ68" s="1052"/>
      <c r="AR68" s="1052"/>
      <c r="AS68" s="1052"/>
      <c r="AT68" s="1053"/>
      <c r="AU68" s="1051">
        <v>108</v>
      </c>
      <c r="AV68" s="1052"/>
      <c r="AW68" s="1052"/>
      <c r="AX68" s="1052"/>
      <c r="AY68" s="1053"/>
      <c r="AZ68" s="1054"/>
      <c r="BA68" s="1054"/>
      <c r="BB68" s="1054"/>
      <c r="BC68" s="1054"/>
      <c r="BD68" s="1055"/>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563</v>
      </c>
      <c r="C69" s="1044"/>
      <c r="D69" s="1044"/>
      <c r="E69" s="1044"/>
      <c r="F69" s="1044"/>
      <c r="G69" s="1044"/>
      <c r="H69" s="1044"/>
      <c r="I69" s="1044"/>
      <c r="J69" s="1044"/>
      <c r="K69" s="1044"/>
      <c r="L69" s="1044"/>
      <c r="M69" s="1044"/>
      <c r="N69" s="1044"/>
      <c r="O69" s="1044"/>
      <c r="P69" s="1045"/>
      <c r="Q69" s="1047">
        <v>52</v>
      </c>
      <c r="R69" s="1048"/>
      <c r="S69" s="1048"/>
      <c r="T69" s="1048"/>
      <c r="U69" s="1049"/>
      <c r="V69" s="1050">
        <v>52</v>
      </c>
      <c r="W69" s="1048"/>
      <c r="X69" s="1048"/>
      <c r="Y69" s="1048"/>
      <c r="Z69" s="1049"/>
      <c r="AA69" s="1050">
        <v>1</v>
      </c>
      <c r="AB69" s="1048"/>
      <c r="AC69" s="1048"/>
      <c r="AD69" s="1048"/>
      <c r="AE69" s="1049"/>
      <c r="AF69" s="1050">
        <v>424</v>
      </c>
      <c r="AG69" s="1048"/>
      <c r="AH69" s="1048"/>
      <c r="AI69" s="1048"/>
      <c r="AJ69" s="1049"/>
      <c r="AK69" s="1050">
        <v>52</v>
      </c>
      <c r="AL69" s="1048"/>
      <c r="AM69" s="1048"/>
      <c r="AN69" s="1048"/>
      <c r="AO69" s="1049"/>
      <c r="AP69" s="1050" t="s">
        <v>571</v>
      </c>
      <c r="AQ69" s="1048"/>
      <c r="AR69" s="1048"/>
      <c r="AS69" s="1048"/>
      <c r="AT69" s="1049"/>
      <c r="AU69" s="1050" t="s">
        <v>571</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564</v>
      </c>
      <c r="C70" s="1044"/>
      <c r="D70" s="1044"/>
      <c r="E70" s="1044"/>
      <c r="F70" s="1044"/>
      <c r="G70" s="1044"/>
      <c r="H70" s="1044"/>
      <c r="I70" s="1044"/>
      <c r="J70" s="1044"/>
      <c r="K70" s="1044"/>
      <c r="L70" s="1044"/>
      <c r="M70" s="1044"/>
      <c r="N70" s="1044"/>
      <c r="O70" s="1044"/>
      <c r="P70" s="1045"/>
      <c r="Q70" s="1047">
        <v>104</v>
      </c>
      <c r="R70" s="1048"/>
      <c r="S70" s="1048"/>
      <c r="T70" s="1048"/>
      <c r="U70" s="1049"/>
      <c r="V70" s="1050">
        <v>91</v>
      </c>
      <c r="W70" s="1048"/>
      <c r="X70" s="1048"/>
      <c r="Y70" s="1048"/>
      <c r="Z70" s="1049"/>
      <c r="AA70" s="1050">
        <v>13</v>
      </c>
      <c r="AB70" s="1048"/>
      <c r="AC70" s="1048"/>
      <c r="AD70" s="1048"/>
      <c r="AE70" s="1049"/>
      <c r="AF70" s="1050">
        <v>13</v>
      </c>
      <c r="AG70" s="1048"/>
      <c r="AH70" s="1048"/>
      <c r="AI70" s="1048"/>
      <c r="AJ70" s="1049"/>
      <c r="AK70" s="1050" t="s">
        <v>571</v>
      </c>
      <c r="AL70" s="1048"/>
      <c r="AM70" s="1048"/>
      <c r="AN70" s="1048"/>
      <c r="AO70" s="1049"/>
      <c r="AP70" s="1050" t="s">
        <v>571</v>
      </c>
      <c r="AQ70" s="1048"/>
      <c r="AR70" s="1048"/>
      <c r="AS70" s="1048"/>
      <c r="AT70" s="1049"/>
      <c r="AU70" s="1050" t="s">
        <v>571</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565</v>
      </c>
      <c r="C71" s="1044"/>
      <c r="D71" s="1044"/>
      <c r="E71" s="1044"/>
      <c r="F71" s="1044"/>
      <c r="G71" s="1044"/>
      <c r="H71" s="1044"/>
      <c r="I71" s="1044"/>
      <c r="J71" s="1044"/>
      <c r="K71" s="1044"/>
      <c r="L71" s="1044"/>
      <c r="M71" s="1044"/>
      <c r="N71" s="1044"/>
      <c r="O71" s="1044"/>
      <c r="P71" s="1045"/>
      <c r="Q71" s="1047">
        <v>104</v>
      </c>
      <c r="R71" s="1048"/>
      <c r="S71" s="1048"/>
      <c r="T71" s="1048"/>
      <c r="U71" s="1049"/>
      <c r="V71" s="1050">
        <v>91</v>
      </c>
      <c r="W71" s="1048"/>
      <c r="X71" s="1048"/>
      <c r="Y71" s="1048"/>
      <c r="Z71" s="1049"/>
      <c r="AA71" s="1050">
        <v>13</v>
      </c>
      <c r="AB71" s="1048"/>
      <c r="AC71" s="1048"/>
      <c r="AD71" s="1048"/>
      <c r="AE71" s="1049"/>
      <c r="AF71" s="1050">
        <v>24</v>
      </c>
      <c r="AG71" s="1048"/>
      <c r="AH71" s="1048"/>
      <c r="AI71" s="1048"/>
      <c r="AJ71" s="1049"/>
      <c r="AK71" s="1050">
        <v>6</v>
      </c>
      <c r="AL71" s="1048"/>
      <c r="AM71" s="1048"/>
      <c r="AN71" s="1048"/>
      <c r="AO71" s="1049"/>
      <c r="AP71" s="1050">
        <v>6</v>
      </c>
      <c r="AQ71" s="1048"/>
      <c r="AR71" s="1048"/>
      <c r="AS71" s="1048"/>
      <c r="AT71" s="1049"/>
      <c r="AU71" s="1050">
        <v>2</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566</v>
      </c>
      <c r="C72" s="1044"/>
      <c r="D72" s="1044"/>
      <c r="E72" s="1044"/>
      <c r="F72" s="1044"/>
      <c r="G72" s="1044"/>
      <c r="H72" s="1044"/>
      <c r="I72" s="1044"/>
      <c r="J72" s="1044"/>
      <c r="K72" s="1044"/>
      <c r="L72" s="1044"/>
      <c r="M72" s="1044"/>
      <c r="N72" s="1044"/>
      <c r="O72" s="1044"/>
      <c r="P72" s="1045"/>
      <c r="Q72" s="1047">
        <v>92</v>
      </c>
      <c r="R72" s="1048"/>
      <c r="S72" s="1048"/>
      <c r="T72" s="1048"/>
      <c r="U72" s="1049"/>
      <c r="V72" s="1050">
        <v>85</v>
      </c>
      <c r="W72" s="1048"/>
      <c r="X72" s="1048"/>
      <c r="Y72" s="1048"/>
      <c r="Z72" s="1049"/>
      <c r="AA72" s="1050">
        <v>7</v>
      </c>
      <c r="AB72" s="1048"/>
      <c r="AC72" s="1048"/>
      <c r="AD72" s="1048"/>
      <c r="AE72" s="1049"/>
      <c r="AF72" s="1050">
        <v>7</v>
      </c>
      <c r="AG72" s="1048"/>
      <c r="AH72" s="1048"/>
      <c r="AI72" s="1048"/>
      <c r="AJ72" s="1049"/>
      <c r="AK72" s="1050">
        <v>4</v>
      </c>
      <c r="AL72" s="1048"/>
      <c r="AM72" s="1048"/>
      <c r="AN72" s="1048"/>
      <c r="AO72" s="1049"/>
      <c r="AP72" s="1050" t="s">
        <v>571</v>
      </c>
      <c r="AQ72" s="1048"/>
      <c r="AR72" s="1048"/>
      <c r="AS72" s="1048"/>
      <c r="AT72" s="1049"/>
      <c r="AU72" s="1050" t="s">
        <v>571</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567</v>
      </c>
      <c r="C73" s="1044"/>
      <c r="D73" s="1044"/>
      <c r="E73" s="1044"/>
      <c r="F73" s="1044"/>
      <c r="G73" s="1044"/>
      <c r="H73" s="1044"/>
      <c r="I73" s="1044"/>
      <c r="J73" s="1044"/>
      <c r="K73" s="1044"/>
      <c r="L73" s="1044"/>
      <c r="M73" s="1044"/>
      <c r="N73" s="1044"/>
      <c r="O73" s="1044"/>
      <c r="P73" s="1045"/>
      <c r="Q73" s="1047">
        <v>233688</v>
      </c>
      <c r="R73" s="1048"/>
      <c r="S73" s="1048"/>
      <c r="T73" s="1048"/>
      <c r="U73" s="1049"/>
      <c r="V73" s="1050">
        <v>228309</v>
      </c>
      <c r="W73" s="1048"/>
      <c r="X73" s="1048"/>
      <c r="Y73" s="1048"/>
      <c r="Z73" s="1049"/>
      <c r="AA73" s="1050">
        <v>5379</v>
      </c>
      <c r="AB73" s="1048"/>
      <c r="AC73" s="1048"/>
      <c r="AD73" s="1048"/>
      <c r="AE73" s="1049"/>
      <c r="AF73" s="1050">
        <v>5379</v>
      </c>
      <c r="AG73" s="1048"/>
      <c r="AH73" s="1048"/>
      <c r="AI73" s="1048"/>
      <c r="AJ73" s="1049"/>
      <c r="AK73" s="1050">
        <v>1155</v>
      </c>
      <c r="AL73" s="1048"/>
      <c r="AM73" s="1048"/>
      <c r="AN73" s="1048"/>
      <c r="AO73" s="1049"/>
      <c r="AP73" s="1050" t="s">
        <v>571</v>
      </c>
      <c r="AQ73" s="1048"/>
      <c r="AR73" s="1048"/>
      <c r="AS73" s="1048"/>
      <c r="AT73" s="1049"/>
      <c r="AU73" s="1050" t="s">
        <v>571</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568</v>
      </c>
      <c r="C74" s="1044"/>
      <c r="D74" s="1044"/>
      <c r="E74" s="1044"/>
      <c r="F74" s="1044"/>
      <c r="G74" s="1044"/>
      <c r="H74" s="1044"/>
      <c r="I74" s="1044"/>
      <c r="J74" s="1044"/>
      <c r="K74" s="1044"/>
      <c r="L74" s="1044"/>
      <c r="M74" s="1044"/>
      <c r="N74" s="1044"/>
      <c r="O74" s="1044"/>
      <c r="P74" s="1045"/>
      <c r="Q74" s="1047">
        <v>6126</v>
      </c>
      <c r="R74" s="1048"/>
      <c r="S74" s="1048"/>
      <c r="T74" s="1048"/>
      <c r="U74" s="1049"/>
      <c r="V74" s="1050">
        <v>5420</v>
      </c>
      <c r="W74" s="1048"/>
      <c r="X74" s="1048"/>
      <c r="Y74" s="1048"/>
      <c r="Z74" s="1049"/>
      <c r="AA74" s="1050">
        <v>706</v>
      </c>
      <c r="AB74" s="1048"/>
      <c r="AC74" s="1048"/>
      <c r="AD74" s="1048"/>
      <c r="AE74" s="1049"/>
      <c r="AF74" s="1050">
        <v>706</v>
      </c>
      <c r="AG74" s="1048"/>
      <c r="AH74" s="1048"/>
      <c r="AI74" s="1048"/>
      <c r="AJ74" s="1049"/>
      <c r="AK74" s="1050" t="s">
        <v>571</v>
      </c>
      <c r="AL74" s="1048"/>
      <c r="AM74" s="1048"/>
      <c r="AN74" s="1048"/>
      <c r="AO74" s="1049"/>
      <c r="AP74" s="1050" t="s">
        <v>571</v>
      </c>
      <c r="AQ74" s="1048"/>
      <c r="AR74" s="1048"/>
      <c r="AS74" s="1048"/>
      <c r="AT74" s="1049"/>
      <c r="AU74" s="1050" t="s">
        <v>571</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569</v>
      </c>
      <c r="C75" s="1044"/>
      <c r="D75" s="1044"/>
      <c r="E75" s="1044"/>
      <c r="F75" s="1044"/>
      <c r="G75" s="1044"/>
      <c r="H75" s="1044"/>
      <c r="I75" s="1044"/>
      <c r="J75" s="1044"/>
      <c r="K75" s="1044"/>
      <c r="L75" s="1044"/>
      <c r="M75" s="1044"/>
      <c r="N75" s="1044"/>
      <c r="O75" s="1044"/>
      <c r="P75" s="1045"/>
      <c r="Q75" s="1047">
        <v>151</v>
      </c>
      <c r="R75" s="1048"/>
      <c r="S75" s="1048"/>
      <c r="T75" s="1048"/>
      <c r="U75" s="1049"/>
      <c r="V75" s="1050">
        <v>124</v>
      </c>
      <c r="W75" s="1048"/>
      <c r="X75" s="1048"/>
      <c r="Y75" s="1048"/>
      <c r="Z75" s="1049"/>
      <c r="AA75" s="1050">
        <v>26</v>
      </c>
      <c r="AB75" s="1048"/>
      <c r="AC75" s="1048"/>
      <c r="AD75" s="1048"/>
      <c r="AE75" s="1049"/>
      <c r="AF75" s="1050">
        <v>26</v>
      </c>
      <c r="AG75" s="1048"/>
      <c r="AH75" s="1048"/>
      <c r="AI75" s="1048"/>
      <c r="AJ75" s="1049"/>
      <c r="AK75" s="1050">
        <v>6</v>
      </c>
      <c r="AL75" s="1048"/>
      <c r="AM75" s="1048"/>
      <c r="AN75" s="1048"/>
      <c r="AO75" s="1049"/>
      <c r="AP75" s="1050" t="s">
        <v>571</v>
      </c>
      <c r="AQ75" s="1048"/>
      <c r="AR75" s="1048"/>
      <c r="AS75" s="1048"/>
      <c r="AT75" s="1049"/>
      <c r="AU75" s="1050" t="s">
        <v>571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570</v>
      </c>
      <c r="C76" s="1044"/>
      <c r="D76" s="1044"/>
      <c r="E76" s="1044"/>
      <c r="F76" s="1044"/>
      <c r="G76" s="1044"/>
      <c r="H76" s="1044"/>
      <c r="I76" s="1044"/>
      <c r="J76" s="1044"/>
      <c r="K76" s="1044"/>
      <c r="L76" s="1044"/>
      <c r="M76" s="1044"/>
      <c r="N76" s="1044"/>
      <c r="O76" s="1044"/>
      <c r="P76" s="1045"/>
      <c r="Q76" s="1047">
        <v>492</v>
      </c>
      <c r="R76" s="1048"/>
      <c r="S76" s="1048"/>
      <c r="T76" s="1048"/>
      <c r="U76" s="1049"/>
      <c r="V76" s="1050">
        <v>568</v>
      </c>
      <c r="W76" s="1048"/>
      <c r="X76" s="1048"/>
      <c r="Y76" s="1048"/>
      <c r="Z76" s="1049"/>
      <c r="AA76" s="1050">
        <v>-77</v>
      </c>
      <c r="AB76" s="1048"/>
      <c r="AC76" s="1048"/>
      <c r="AD76" s="1048"/>
      <c r="AE76" s="1049"/>
      <c r="AF76" s="1050">
        <v>469</v>
      </c>
      <c r="AG76" s="1048"/>
      <c r="AH76" s="1048"/>
      <c r="AI76" s="1048"/>
      <c r="AJ76" s="1049"/>
      <c r="AK76" s="1050">
        <v>328</v>
      </c>
      <c r="AL76" s="1048"/>
      <c r="AM76" s="1048"/>
      <c r="AN76" s="1048"/>
      <c r="AO76" s="1049"/>
      <c r="AP76" s="1050">
        <v>2348</v>
      </c>
      <c r="AQ76" s="1048"/>
      <c r="AR76" s="1048"/>
      <c r="AS76" s="1048"/>
      <c r="AT76" s="1049"/>
      <c r="AU76" s="1050">
        <v>566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7088</v>
      </c>
      <c r="AG88" s="1028"/>
      <c r="AH88" s="1028"/>
      <c r="AI88" s="1028"/>
      <c r="AJ88" s="1028"/>
      <c r="AK88" s="1032"/>
      <c r="AL88" s="1032"/>
      <c r="AM88" s="1032"/>
      <c r="AN88" s="1032"/>
      <c r="AO88" s="1032"/>
      <c r="AP88" s="1028">
        <v>2965</v>
      </c>
      <c r="AQ88" s="1028"/>
      <c r="AR88" s="1028"/>
      <c r="AS88" s="1028"/>
      <c r="AT88" s="1028"/>
      <c r="AU88" s="1028">
        <v>677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295</v>
      </c>
      <c r="AG109" s="963"/>
      <c r="AH109" s="963"/>
      <c r="AI109" s="963"/>
      <c r="AJ109" s="964"/>
      <c r="AK109" s="965" t="s">
        <v>294</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295</v>
      </c>
      <c r="BW109" s="963"/>
      <c r="BX109" s="963"/>
      <c r="BY109" s="963"/>
      <c r="BZ109" s="964"/>
      <c r="CA109" s="965" t="s">
        <v>294</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295</v>
      </c>
      <c r="DM109" s="963"/>
      <c r="DN109" s="963"/>
      <c r="DO109" s="963"/>
      <c r="DP109" s="964"/>
      <c r="DQ109" s="965" t="s">
        <v>294</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589136</v>
      </c>
      <c r="AB110" s="956"/>
      <c r="AC110" s="956"/>
      <c r="AD110" s="956"/>
      <c r="AE110" s="957"/>
      <c r="AF110" s="958">
        <v>591738</v>
      </c>
      <c r="AG110" s="956"/>
      <c r="AH110" s="956"/>
      <c r="AI110" s="956"/>
      <c r="AJ110" s="957"/>
      <c r="AK110" s="958">
        <v>574327</v>
      </c>
      <c r="AL110" s="956"/>
      <c r="AM110" s="956"/>
      <c r="AN110" s="956"/>
      <c r="AO110" s="957"/>
      <c r="AP110" s="959">
        <v>15.8</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5865788</v>
      </c>
      <c r="BR110" s="903"/>
      <c r="BS110" s="903"/>
      <c r="BT110" s="903"/>
      <c r="BU110" s="903"/>
      <c r="BV110" s="903">
        <v>5569383</v>
      </c>
      <c r="BW110" s="903"/>
      <c r="BX110" s="903"/>
      <c r="BY110" s="903"/>
      <c r="BZ110" s="903"/>
      <c r="CA110" s="903">
        <v>5455786</v>
      </c>
      <c r="CB110" s="903"/>
      <c r="CC110" s="903"/>
      <c r="CD110" s="903"/>
      <c r="CE110" s="903"/>
      <c r="CF110" s="927">
        <v>149.9</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122</v>
      </c>
      <c r="DM110" s="903"/>
      <c r="DN110" s="903"/>
      <c r="DO110" s="903"/>
      <c r="DP110" s="903"/>
      <c r="DQ110" s="903" t="s">
        <v>122</v>
      </c>
      <c r="DR110" s="903"/>
      <c r="DS110" s="903"/>
      <c r="DT110" s="903"/>
      <c r="DU110" s="903"/>
      <c r="DV110" s="904" t="s">
        <v>378</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378</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12437</v>
      </c>
      <c r="BR111" s="875"/>
      <c r="BS111" s="875"/>
      <c r="BT111" s="875"/>
      <c r="BU111" s="875"/>
      <c r="BV111" s="875">
        <v>13527</v>
      </c>
      <c r="BW111" s="875"/>
      <c r="BX111" s="875"/>
      <c r="BY111" s="875"/>
      <c r="BZ111" s="875"/>
      <c r="CA111" s="875">
        <v>7912</v>
      </c>
      <c r="CB111" s="875"/>
      <c r="CC111" s="875"/>
      <c r="CD111" s="875"/>
      <c r="CE111" s="875"/>
      <c r="CF111" s="936">
        <v>0.2</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404</v>
      </c>
      <c r="DM111" s="875"/>
      <c r="DN111" s="875"/>
      <c r="DO111" s="875"/>
      <c r="DP111" s="875"/>
      <c r="DQ111" s="875" t="s">
        <v>404</v>
      </c>
      <c r="DR111" s="875"/>
      <c r="DS111" s="875"/>
      <c r="DT111" s="875"/>
      <c r="DU111" s="875"/>
      <c r="DV111" s="852" t="s">
        <v>378</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378</v>
      </c>
      <c r="AB112" s="838"/>
      <c r="AC112" s="838"/>
      <c r="AD112" s="838"/>
      <c r="AE112" s="839"/>
      <c r="AF112" s="840" t="s">
        <v>122</v>
      </c>
      <c r="AG112" s="838"/>
      <c r="AH112" s="838"/>
      <c r="AI112" s="838"/>
      <c r="AJ112" s="839"/>
      <c r="AK112" s="840" t="s">
        <v>378</v>
      </c>
      <c r="AL112" s="838"/>
      <c r="AM112" s="838"/>
      <c r="AN112" s="838"/>
      <c r="AO112" s="839"/>
      <c r="AP112" s="885" t="s">
        <v>404</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3427582</v>
      </c>
      <c r="BR112" s="875"/>
      <c r="BS112" s="875"/>
      <c r="BT112" s="875"/>
      <c r="BU112" s="875"/>
      <c r="BV112" s="875">
        <v>3138949</v>
      </c>
      <c r="BW112" s="875"/>
      <c r="BX112" s="875"/>
      <c r="BY112" s="875"/>
      <c r="BZ112" s="875"/>
      <c r="CA112" s="875">
        <v>2853199</v>
      </c>
      <c r="CB112" s="875"/>
      <c r="CC112" s="875"/>
      <c r="CD112" s="875"/>
      <c r="CE112" s="875"/>
      <c r="CF112" s="936">
        <v>78.400000000000006</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404</v>
      </c>
      <c r="DH112" s="875"/>
      <c r="DI112" s="875"/>
      <c r="DJ112" s="875"/>
      <c r="DK112" s="875"/>
      <c r="DL112" s="875" t="s">
        <v>122</v>
      </c>
      <c r="DM112" s="875"/>
      <c r="DN112" s="875"/>
      <c r="DO112" s="875"/>
      <c r="DP112" s="875"/>
      <c r="DQ112" s="875" t="s">
        <v>122</v>
      </c>
      <c r="DR112" s="875"/>
      <c r="DS112" s="875"/>
      <c r="DT112" s="875"/>
      <c r="DU112" s="875"/>
      <c r="DV112" s="852" t="s">
        <v>378</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360023</v>
      </c>
      <c r="AB113" s="984"/>
      <c r="AC113" s="984"/>
      <c r="AD113" s="984"/>
      <c r="AE113" s="985"/>
      <c r="AF113" s="986">
        <v>358875</v>
      </c>
      <c r="AG113" s="984"/>
      <c r="AH113" s="984"/>
      <c r="AI113" s="984"/>
      <c r="AJ113" s="985"/>
      <c r="AK113" s="986">
        <v>369233</v>
      </c>
      <c r="AL113" s="984"/>
      <c r="AM113" s="984"/>
      <c r="AN113" s="984"/>
      <c r="AO113" s="985"/>
      <c r="AP113" s="987">
        <v>10.1</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736832</v>
      </c>
      <c r="BR113" s="875"/>
      <c r="BS113" s="875"/>
      <c r="BT113" s="875"/>
      <c r="BU113" s="875"/>
      <c r="BV113" s="875">
        <v>732994</v>
      </c>
      <c r="BW113" s="875"/>
      <c r="BX113" s="875"/>
      <c r="BY113" s="875"/>
      <c r="BZ113" s="875"/>
      <c r="CA113" s="875">
        <v>676610</v>
      </c>
      <c r="CB113" s="875"/>
      <c r="CC113" s="875"/>
      <c r="CD113" s="875"/>
      <c r="CE113" s="875"/>
      <c r="CF113" s="936">
        <v>18.600000000000001</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61906</v>
      </c>
      <c r="AB114" s="838"/>
      <c r="AC114" s="838"/>
      <c r="AD114" s="838"/>
      <c r="AE114" s="839"/>
      <c r="AF114" s="840">
        <v>61919</v>
      </c>
      <c r="AG114" s="838"/>
      <c r="AH114" s="838"/>
      <c r="AI114" s="838"/>
      <c r="AJ114" s="839"/>
      <c r="AK114" s="840">
        <v>73006</v>
      </c>
      <c r="AL114" s="838"/>
      <c r="AM114" s="838"/>
      <c r="AN114" s="838"/>
      <c r="AO114" s="839"/>
      <c r="AP114" s="885">
        <v>2</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858913</v>
      </c>
      <c r="BR114" s="875"/>
      <c r="BS114" s="875"/>
      <c r="BT114" s="875"/>
      <c r="BU114" s="875"/>
      <c r="BV114" s="875">
        <v>864168</v>
      </c>
      <c r="BW114" s="875"/>
      <c r="BX114" s="875"/>
      <c r="BY114" s="875"/>
      <c r="BZ114" s="875"/>
      <c r="CA114" s="875">
        <v>1037714</v>
      </c>
      <c r="CB114" s="875"/>
      <c r="CC114" s="875"/>
      <c r="CD114" s="875"/>
      <c r="CE114" s="875"/>
      <c r="CF114" s="936">
        <v>28.5</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378</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3858</v>
      </c>
      <c r="AB115" s="984"/>
      <c r="AC115" s="984"/>
      <c r="AD115" s="984"/>
      <c r="AE115" s="985"/>
      <c r="AF115" s="986">
        <v>3431</v>
      </c>
      <c r="AG115" s="984"/>
      <c r="AH115" s="984"/>
      <c r="AI115" s="984"/>
      <c r="AJ115" s="985"/>
      <c r="AK115" s="986">
        <v>2251</v>
      </c>
      <c r="AL115" s="984"/>
      <c r="AM115" s="984"/>
      <c r="AN115" s="984"/>
      <c r="AO115" s="985"/>
      <c r="AP115" s="987">
        <v>0.1</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19418</v>
      </c>
      <c r="BR115" s="875"/>
      <c r="BS115" s="875"/>
      <c r="BT115" s="875"/>
      <c r="BU115" s="875"/>
      <c r="BV115" s="875">
        <v>6387</v>
      </c>
      <c r="BW115" s="875"/>
      <c r="BX115" s="875"/>
      <c r="BY115" s="875"/>
      <c r="BZ115" s="875"/>
      <c r="CA115" s="875" t="s">
        <v>378</v>
      </c>
      <c r="CB115" s="875"/>
      <c r="CC115" s="875"/>
      <c r="CD115" s="875"/>
      <c r="CE115" s="875"/>
      <c r="CF115" s="936" t="s">
        <v>122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404</v>
      </c>
      <c r="AB116" s="838"/>
      <c r="AC116" s="838"/>
      <c r="AD116" s="838"/>
      <c r="AE116" s="839"/>
      <c r="AF116" s="840" t="s">
        <v>122</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378</v>
      </c>
      <c r="BW116" s="875"/>
      <c r="BX116" s="875"/>
      <c r="BY116" s="875"/>
      <c r="BZ116" s="875"/>
      <c r="CA116" s="875" t="s">
        <v>427</v>
      </c>
      <c r="CB116" s="875"/>
      <c r="CC116" s="875"/>
      <c r="CD116" s="875"/>
      <c r="CE116" s="875"/>
      <c r="CF116" s="936" t="s">
        <v>122</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8192</v>
      </c>
      <c r="DH116" s="838"/>
      <c r="DI116" s="838"/>
      <c r="DJ116" s="838"/>
      <c r="DK116" s="839"/>
      <c r="DL116" s="840">
        <v>8192</v>
      </c>
      <c r="DM116" s="838"/>
      <c r="DN116" s="838"/>
      <c r="DO116" s="838"/>
      <c r="DP116" s="839"/>
      <c r="DQ116" s="840">
        <v>6485</v>
      </c>
      <c r="DR116" s="838"/>
      <c r="DS116" s="838"/>
      <c r="DT116" s="838"/>
      <c r="DU116" s="839"/>
      <c r="DV116" s="885">
        <v>0.2</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1014923</v>
      </c>
      <c r="AB117" s="970"/>
      <c r="AC117" s="970"/>
      <c r="AD117" s="970"/>
      <c r="AE117" s="971"/>
      <c r="AF117" s="972">
        <v>1015963</v>
      </c>
      <c r="AG117" s="970"/>
      <c r="AH117" s="970"/>
      <c r="AI117" s="970"/>
      <c r="AJ117" s="971"/>
      <c r="AK117" s="972">
        <v>1018817</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427</v>
      </c>
      <c r="CB117" s="875"/>
      <c r="CC117" s="875"/>
      <c r="CD117" s="875"/>
      <c r="CE117" s="875"/>
      <c r="CF117" s="936" t="s">
        <v>122</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378</v>
      </c>
      <c r="DM117" s="838"/>
      <c r="DN117" s="838"/>
      <c r="DO117" s="838"/>
      <c r="DP117" s="839"/>
      <c r="DQ117" s="840" t="s">
        <v>122</v>
      </c>
      <c r="DR117" s="838"/>
      <c r="DS117" s="838"/>
      <c r="DT117" s="838"/>
      <c r="DU117" s="839"/>
      <c r="DV117" s="885" t="s">
        <v>378</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295</v>
      </c>
      <c r="AG118" s="963"/>
      <c r="AH118" s="963"/>
      <c r="AI118" s="963"/>
      <c r="AJ118" s="964"/>
      <c r="AK118" s="965" t="s">
        <v>294</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378</v>
      </c>
      <c r="AL119" s="956"/>
      <c r="AM119" s="956"/>
      <c r="AN119" s="956"/>
      <c r="AO119" s="957"/>
      <c r="AP119" s="959" t="s">
        <v>122</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452</v>
      </c>
      <c r="BP119" s="939"/>
      <c r="BQ119" s="943">
        <v>10920970</v>
      </c>
      <c r="BR119" s="906"/>
      <c r="BS119" s="906"/>
      <c r="BT119" s="906"/>
      <c r="BU119" s="906"/>
      <c r="BV119" s="906">
        <v>10325408</v>
      </c>
      <c r="BW119" s="906"/>
      <c r="BX119" s="906"/>
      <c r="BY119" s="906"/>
      <c r="BZ119" s="906"/>
      <c r="CA119" s="906">
        <v>10031221</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4245</v>
      </c>
      <c r="DH119" s="821"/>
      <c r="DI119" s="821"/>
      <c r="DJ119" s="821"/>
      <c r="DK119" s="822"/>
      <c r="DL119" s="823">
        <v>5335</v>
      </c>
      <c r="DM119" s="821"/>
      <c r="DN119" s="821"/>
      <c r="DO119" s="821"/>
      <c r="DP119" s="822"/>
      <c r="DQ119" s="823">
        <v>1427</v>
      </c>
      <c r="DR119" s="821"/>
      <c r="DS119" s="821"/>
      <c r="DT119" s="821"/>
      <c r="DU119" s="822"/>
      <c r="DV119" s="909">
        <v>0</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3333281</v>
      </c>
      <c r="BR120" s="903"/>
      <c r="BS120" s="903"/>
      <c r="BT120" s="903"/>
      <c r="BU120" s="903"/>
      <c r="BV120" s="903">
        <v>4156793</v>
      </c>
      <c r="BW120" s="903"/>
      <c r="BX120" s="903"/>
      <c r="BY120" s="903"/>
      <c r="BZ120" s="903"/>
      <c r="CA120" s="903">
        <v>4138792</v>
      </c>
      <c r="CB120" s="903"/>
      <c r="CC120" s="903"/>
      <c r="CD120" s="903"/>
      <c r="CE120" s="903"/>
      <c r="CF120" s="927">
        <v>113.7</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2203910</v>
      </c>
      <c r="DH120" s="903"/>
      <c r="DI120" s="903"/>
      <c r="DJ120" s="903"/>
      <c r="DK120" s="903"/>
      <c r="DL120" s="903">
        <v>2003757</v>
      </c>
      <c r="DM120" s="903"/>
      <c r="DN120" s="903"/>
      <c r="DO120" s="903"/>
      <c r="DP120" s="903"/>
      <c r="DQ120" s="903">
        <v>1838392</v>
      </c>
      <c r="DR120" s="903"/>
      <c r="DS120" s="903"/>
      <c r="DT120" s="903"/>
      <c r="DU120" s="903"/>
      <c r="DV120" s="904">
        <v>50.5</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t="s">
        <v>122</v>
      </c>
      <c r="BR121" s="875"/>
      <c r="BS121" s="875"/>
      <c r="BT121" s="875"/>
      <c r="BU121" s="875"/>
      <c r="BV121" s="875" t="s">
        <v>122</v>
      </c>
      <c r="BW121" s="875"/>
      <c r="BX121" s="875"/>
      <c r="BY121" s="875"/>
      <c r="BZ121" s="875"/>
      <c r="CA121" s="875" t="s">
        <v>122</v>
      </c>
      <c r="CB121" s="875"/>
      <c r="CC121" s="875"/>
      <c r="CD121" s="875"/>
      <c r="CE121" s="875"/>
      <c r="CF121" s="936" t="s">
        <v>378</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969838</v>
      </c>
      <c r="DH121" s="875"/>
      <c r="DI121" s="875"/>
      <c r="DJ121" s="875"/>
      <c r="DK121" s="875"/>
      <c r="DL121" s="875">
        <v>896482</v>
      </c>
      <c r="DM121" s="875"/>
      <c r="DN121" s="875"/>
      <c r="DO121" s="875"/>
      <c r="DP121" s="875"/>
      <c r="DQ121" s="875">
        <v>826433</v>
      </c>
      <c r="DR121" s="875"/>
      <c r="DS121" s="875"/>
      <c r="DT121" s="875"/>
      <c r="DU121" s="875"/>
      <c r="DV121" s="852">
        <v>22.7</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6903413</v>
      </c>
      <c r="BR122" s="906"/>
      <c r="BS122" s="906"/>
      <c r="BT122" s="906"/>
      <c r="BU122" s="906"/>
      <c r="BV122" s="906">
        <v>6762804</v>
      </c>
      <c r="BW122" s="906"/>
      <c r="BX122" s="906"/>
      <c r="BY122" s="906"/>
      <c r="BZ122" s="906"/>
      <c r="CA122" s="906">
        <v>6279415</v>
      </c>
      <c r="CB122" s="906"/>
      <c r="CC122" s="906"/>
      <c r="CD122" s="906"/>
      <c r="CE122" s="906"/>
      <c r="CF122" s="907">
        <v>172.5</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v>253834</v>
      </c>
      <c r="DH122" s="875"/>
      <c r="DI122" s="875"/>
      <c r="DJ122" s="875"/>
      <c r="DK122" s="875"/>
      <c r="DL122" s="875">
        <v>238710</v>
      </c>
      <c r="DM122" s="875"/>
      <c r="DN122" s="875"/>
      <c r="DO122" s="875"/>
      <c r="DP122" s="875"/>
      <c r="DQ122" s="875">
        <v>188374</v>
      </c>
      <c r="DR122" s="875"/>
      <c r="DS122" s="875"/>
      <c r="DT122" s="875"/>
      <c r="DU122" s="875"/>
      <c r="DV122" s="852">
        <v>5.2</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864</v>
      </c>
      <c r="AB123" s="838"/>
      <c r="AC123" s="838"/>
      <c r="AD123" s="838"/>
      <c r="AE123" s="839"/>
      <c r="AF123" s="840">
        <v>857</v>
      </c>
      <c r="AG123" s="838"/>
      <c r="AH123" s="838"/>
      <c r="AI123" s="838"/>
      <c r="AJ123" s="839"/>
      <c r="AK123" s="840">
        <v>848</v>
      </c>
      <c r="AL123" s="838"/>
      <c r="AM123" s="838"/>
      <c r="AN123" s="838"/>
      <c r="AO123" s="839"/>
      <c r="AP123" s="885">
        <v>0</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463</v>
      </c>
      <c r="BP123" s="939"/>
      <c r="BQ123" s="893">
        <v>10236694</v>
      </c>
      <c r="BR123" s="894"/>
      <c r="BS123" s="894"/>
      <c r="BT123" s="894"/>
      <c r="BU123" s="894"/>
      <c r="BV123" s="894">
        <v>10919597</v>
      </c>
      <c r="BW123" s="894"/>
      <c r="BX123" s="894"/>
      <c r="BY123" s="894"/>
      <c r="BZ123" s="894"/>
      <c r="CA123" s="894">
        <v>10418207</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378</v>
      </c>
      <c r="DR123" s="838"/>
      <c r="DS123" s="838"/>
      <c r="DT123" s="838"/>
      <c r="DU123" s="839"/>
      <c r="DV123" s="885" t="s">
        <v>122</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18.2</v>
      </c>
      <c r="BR124" s="892"/>
      <c r="BS124" s="892"/>
      <c r="BT124" s="892"/>
      <c r="BU124" s="892"/>
      <c r="BV124" s="892" t="s">
        <v>427</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378</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427</v>
      </c>
      <c r="DH125" s="903"/>
      <c r="DI125" s="903"/>
      <c r="DJ125" s="903"/>
      <c r="DK125" s="903"/>
      <c r="DL125" s="903" t="s">
        <v>378</v>
      </c>
      <c r="DM125" s="903"/>
      <c r="DN125" s="903"/>
      <c r="DO125" s="903"/>
      <c r="DP125" s="903"/>
      <c r="DQ125" s="903" t="s">
        <v>427</v>
      </c>
      <c r="DR125" s="903"/>
      <c r="DS125" s="903"/>
      <c r="DT125" s="903"/>
      <c r="DU125" s="903"/>
      <c r="DV125" s="904" t="s">
        <v>378</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378</v>
      </c>
      <c r="DH126" s="875"/>
      <c r="DI126" s="875"/>
      <c r="DJ126" s="875"/>
      <c r="DK126" s="875"/>
      <c r="DL126" s="875" t="s">
        <v>427</v>
      </c>
      <c r="DM126" s="875"/>
      <c r="DN126" s="875"/>
      <c r="DO126" s="875"/>
      <c r="DP126" s="875"/>
      <c r="DQ126" s="875" t="s">
        <v>122</v>
      </c>
      <c r="DR126" s="875"/>
      <c r="DS126" s="875"/>
      <c r="DT126" s="875"/>
      <c r="DU126" s="875"/>
      <c r="DV126" s="852" t="s">
        <v>378</v>
      </c>
      <c r="DW126" s="852"/>
      <c r="DX126" s="852"/>
      <c r="DY126" s="852"/>
      <c r="DZ126" s="853"/>
    </row>
    <row r="127" spans="1:130" s="226" customFormat="1" ht="26.25" customHeight="1" x14ac:dyDescent="0.15">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2994</v>
      </c>
      <c r="AB127" s="838"/>
      <c r="AC127" s="838"/>
      <c r="AD127" s="838"/>
      <c r="AE127" s="839"/>
      <c r="AF127" s="840">
        <v>2574</v>
      </c>
      <c r="AG127" s="838"/>
      <c r="AH127" s="838"/>
      <c r="AI127" s="838"/>
      <c r="AJ127" s="839"/>
      <c r="AK127" s="840">
        <v>1403</v>
      </c>
      <c r="AL127" s="838"/>
      <c r="AM127" s="838"/>
      <c r="AN127" s="838"/>
      <c r="AO127" s="839"/>
      <c r="AP127" s="885">
        <v>0</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427</v>
      </c>
      <c r="DR127" s="875"/>
      <c r="DS127" s="875"/>
      <c r="DT127" s="875"/>
      <c r="DU127" s="875"/>
      <c r="DV127" s="852" t="s">
        <v>122</v>
      </c>
      <c r="DW127" s="852"/>
      <c r="DX127" s="852"/>
      <c r="DY127" s="852"/>
      <c r="DZ127" s="853"/>
    </row>
    <row r="128" spans="1:130" s="226" customFormat="1" ht="26.25" customHeight="1" thickBot="1" x14ac:dyDescent="0.2">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t="s">
        <v>378</v>
      </c>
      <c r="AB128" s="859"/>
      <c r="AC128" s="859"/>
      <c r="AD128" s="859"/>
      <c r="AE128" s="860"/>
      <c r="AF128" s="861" t="s">
        <v>427</v>
      </c>
      <c r="AG128" s="859"/>
      <c r="AH128" s="859"/>
      <c r="AI128" s="859"/>
      <c r="AJ128" s="860"/>
      <c r="AK128" s="861" t="s">
        <v>427</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v>19418</v>
      </c>
      <c r="DH128" s="849"/>
      <c r="DI128" s="849"/>
      <c r="DJ128" s="849"/>
      <c r="DK128" s="849"/>
      <c r="DL128" s="849">
        <v>6387</v>
      </c>
      <c r="DM128" s="849"/>
      <c r="DN128" s="849"/>
      <c r="DO128" s="849"/>
      <c r="DP128" s="849"/>
      <c r="DQ128" s="849" t="s">
        <v>378</v>
      </c>
      <c r="DR128" s="849"/>
      <c r="DS128" s="849"/>
      <c r="DT128" s="849"/>
      <c r="DU128" s="849"/>
      <c r="DV128" s="850" t="s">
        <v>378</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4469077</v>
      </c>
      <c r="AB129" s="838"/>
      <c r="AC129" s="838"/>
      <c r="AD129" s="838"/>
      <c r="AE129" s="839"/>
      <c r="AF129" s="840">
        <v>4382681</v>
      </c>
      <c r="AG129" s="838"/>
      <c r="AH129" s="838"/>
      <c r="AI129" s="838"/>
      <c r="AJ129" s="839"/>
      <c r="AK129" s="840">
        <v>4349012</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712111</v>
      </c>
      <c r="AB130" s="838"/>
      <c r="AC130" s="838"/>
      <c r="AD130" s="838"/>
      <c r="AE130" s="839"/>
      <c r="AF130" s="840">
        <v>718113</v>
      </c>
      <c r="AG130" s="838"/>
      <c r="AH130" s="838"/>
      <c r="AI130" s="838"/>
      <c r="AJ130" s="839"/>
      <c r="AK130" s="840">
        <v>708679</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8.1999999999999993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3756966</v>
      </c>
      <c r="AB131" s="821"/>
      <c r="AC131" s="821"/>
      <c r="AD131" s="821"/>
      <c r="AE131" s="822"/>
      <c r="AF131" s="823">
        <v>3664568</v>
      </c>
      <c r="AG131" s="821"/>
      <c r="AH131" s="821"/>
      <c r="AI131" s="821"/>
      <c r="AJ131" s="822"/>
      <c r="AK131" s="823">
        <v>3640333</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8.0600143840000005</v>
      </c>
      <c r="AB132" s="801"/>
      <c r="AC132" s="801"/>
      <c r="AD132" s="801"/>
      <c r="AE132" s="802"/>
      <c r="AF132" s="803">
        <v>8.1278338950000002</v>
      </c>
      <c r="AG132" s="801"/>
      <c r="AH132" s="801"/>
      <c r="AI132" s="801"/>
      <c r="AJ132" s="802"/>
      <c r="AK132" s="803">
        <v>8.519495332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8.4</v>
      </c>
      <c r="AB133" s="780"/>
      <c r="AC133" s="780"/>
      <c r="AD133" s="780"/>
      <c r="AE133" s="781"/>
      <c r="AF133" s="779">
        <v>7.9</v>
      </c>
      <c r="AG133" s="780"/>
      <c r="AH133" s="780"/>
      <c r="AI133" s="780"/>
      <c r="AJ133" s="781"/>
      <c r="AK133" s="779">
        <v>8.1999999999999993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1+K7tLzYeuvRkqPOTx/vdn1oc8JiOCUbXb0g3Acf60pF+plkvL7LgImQUIoOsnb4A8nNPhzzCeqG05ISFQjVQ==" saltValue="3zjZQIEuDhEn9P0w2wy+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7"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OCEKvJxyIGzUDNyvUT1D6925XHNAn/T2+Qo7L0VYIX31jFknGsPGrSIP8ACAR5+cBQgpDDnpW/xPVc/4JUCcQ==" saltValue="t8E1BWakA2sVSgAiCwna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6"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R4ttqEbSn3fgVyJmStML7Gzg6hLN4wx+NHaUldt+BTQMsqhHxwkaIFUqXI6ayIAm1zIKhWe/5lQCu2Q4cdI5A==" saltValue="a/kNgwczyWwywmLuPgtp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498</v>
      </c>
      <c r="AL9" s="1209"/>
      <c r="AM9" s="1209"/>
      <c r="AN9" s="1210"/>
      <c r="AO9" s="292">
        <v>1034221</v>
      </c>
      <c r="AP9" s="292">
        <v>106621</v>
      </c>
      <c r="AQ9" s="293">
        <v>135358</v>
      </c>
      <c r="AR9" s="294">
        <v>-21.2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499</v>
      </c>
      <c r="AL10" s="1209"/>
      <c r="AM10" s="1209"/>
      <c r="AN10" s="1210"/>
      <c r="AO10" s="295">
        <v>110219</v>
      </c>
      <c r="AP10" s="295">
        <v>11363</v>
      </c>
      <c r="AQ10" s="296">
        <v>16285</v>
      </c>
      <c r="AR10" s="297">
        <v>-30.2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500</v>
      </c>
      <c r="AL11" s="1209"/>
      <c r="AM11" s="1209"/>
      <c r="AN11" s="1210"/>
      <c r="AO11" s="295">
        <v>239925</v>
      </c>
      <c r="AP11" s="295">
        <v>24735</v>
      </c>
      <c r="AQ11" s="296">
        <v>23139</v>
      </c>
      <c r="AR11" s="297">
        <v>6.9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501</v>
      </c>
      <c r="AL12" s="1209"/>
      <c r="AM12" s="1209"/>
      <c r="AN12" s="1210"/>
      <c r="AO12" s="295">
        <v>6606</v>
      </c>
      <c r="AP12" s="295">
        <v>681</v>
      </c>
      <c r="AQ12" s="296">
        <v>3507</v>
      </c>
      <c r="AR12" s="297">
        <v>-80.599999999999994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502</v>
      </c>
      <c r="AL13" s="1209"/>
      <c r="AM13" s="1209"/>
      <c r="AN13" s="1210"/>
      <c r="AO13" s="295" t="s">
        <v>503</v>
      </c>
      <c r="AP13" s="295" t="s">
        <v>503</v>
      </c>
      <c r="AQ13" s="296">
        <v>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504</v>
      </c>
      <c r="AL14" s="1209"/>
      <c r="AM14" s="1209"/>
      <c r="AN14" s="1210"/>
      <c r="AO14" s="295">
        <v>30919</v>
      </c>
      <c r="AP14" s="295">
        <v>3188</v>
      </c>
      <c r="AQ14" s="296">
        <v>6299</v>
      </c>
      <c r="AR14" s="297">
        <v>-49.4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505</v>
      </c>
      <c r="AL15" s="1209"/>
      <c r="AM15" s="1209"/>
      <c r="AN15" s="1210"/>
      <c r="AO15" s="295">
        <v>16108</v>
      </c>
      <c r="AP15" s="295">
        <v>1661</v>
      </c>
      <c r="AQ15" s="296">
        <v>3566</v>
      </c>
      <c r="AR15" s="297">
        <v>-53.4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506</v>
      </c>
      <c r="AL16" s="1212"/>
      <c r="AM16" s="1212"/>
      <c r="AN16" s="1213"/>
      <c r="AO16" s="295">
        <v>-117640</v>
      </c>
      <c r="AP16" s="295">
        <v>-12128</v>
      </c>
      <c r="AQ16" s="296">
        <v>-14081</v>
      </c>
      <c r="AR16" s="297">
        <v>-13.9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177</v>
      </c>
      <c r="AL17" s="1212"/>
      <c r="AM17" s="1212"/>
      <c r="AN17" s="1213"/>
      <c r="AO17" s="295">
        <v>1320358</v>
      </c>
      <c r="AP17" s="295">
        <v>136119</v>
      </c>
      <c r="AQ17" s="296">
        <v>174073</v>
      </c>
      <c r="AR17" s="297">
        <v>-21.8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511</v>
      </c>
      <c r="AL21" s="1206"/>
      <c r="AM21" s="1206"/>
      <c r="AN21" s="1207"/>
      <c r="AO21" s="307">
        <v>11.96</v>
      </c>
      <c r="AP21" s="308">
        <v>15.56</v>
      </c>
      <c r="AQ21" s="309">
        <v>-3.6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512</v>
      </c>
      <c r="AL22" s="1206"/>
      <c r="AM22" s="1206"/>
      <c r="AN22" s="1207"/>
      <c r="AO22" s="312">
        <v>97.9</v>
      </c>
      <c r="AP22" s="313">
        <v>96</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517</v>
      </c>
      <c r="AL32" s="1197"/>
      <c r="AM32" s="1197"/>
      <c r="AN32" s="1198"/>
      <c r="AO32" s="322">
        <v>574327</v>
      </c>
      <c r="AP32" s="322">
        <v>59209</v>
      </c>
      <c r="AQ32" s="323">
        <v>106722</v>
      </c>
      <c r="AR32" s="324">
        <v>-44.5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518</v>
      </c>
      <c r="AL33" s="1197"/>
      <c r="AM33" s="1197"/>
      <c r="AN33" s="1198"/>
      <c r="AO33" s="322" t="s">
        <v>503</v>
      </c>
      <c r="AP33" s="322" t="s">
        <v>503</v>
      </c>
      <c r="AQ33" s="323">
        <v>147</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519</v>
      </c>
      <c r="AL34" s="1197"/>
      <c r="AM34" s="1197"/>
      <c r="AN34" s="1198"/>
      <c r="AO34" s="322" t="s">
        <v>503</v>
      </c>
      <c r="AP34" s="322" t="s">
        <v>503</v>
      </c>
      <c r="AQ34" s="323">
        <v>287</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520</v>
      </c>
      <c r="AL35" s="1197"/>
      <c r="AM35" s="1197"/>
      <c r="AN35" s="1198"/>
      <c r="AO35" s="322">
        <v>369233</v>
      </c>
      <c r="AP35" s="322">
        <v>38065</v>
      </c>
      <c r="AQ35" s="323">
        <v>22428</v>
      </c>
      <c r="AR35" s="324">
        <v>69.7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521</v>
      </c>
      <c r="AL36" s="1197"/>
      <c r="AM36" s="1197"/>
      <c r="AN36" s="1198"/>
      <c r="AO36" s="322">
        <v>73006</v>
      </c>
      <c r="AP36" s="322">
        <v>7526</v>
      </c>
      <c r="AQ36" s="323">
        <v>4327</v>
      </c>
      <c r="AR36" s="324">
        <v>73.900000000000006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522</v>
      </c>
      <c r="AL37" s="1197"/>
      <c r="AM37" s="1197"/>
      <c r="AN37" s="1198"/>
      <c r="AO37" s="322">
        <v>2251</v>
      </c>
      <c r="AP37" s="322">
        <v>232</v>
      </c>
      <c r="AQ37" s="323">
        <v>1437</v>
      </c>
      <c r="AR37" s="324">
        <v>-83.9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523</v>
      </c>
      <c r="AL38" s="1200"/>
      <c r="AM38" s="1200"/>
      <c r="AN38" s="1201"/>
      <c r="AO38" s="325" t="s">
        <v>503</v>
      </c>
      <c r="AP38" s="325" t="s">
        <v>503</v>
      </c>
      <c r="AQ38" s="326">
        <v>25</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524</v>
      </c>
      <c r="AL39" s="1200"/>
      <c r="AM39" s="1200"/>
      <c r="AN39" s="1201"/>
      <c r="AO39" s="322" t="s">
        <v>503</v>
      </c>
      <c r="AP39" s="322" t="s">
        <v>503</v>
      </c>
      <c r="AQ39" s="323">
        <v>-4811</v>
      </c>
      <c r="AR39" s="324" t="s">
        <v>503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525</v>
      </c>
      <c r="AL40" s="1197"/>
      <c r="AM40" s="1197"/>
      <c r="AN40" s="1198"/>
      <c r="AO40" s="322">
        <v>-708679</v>
      </c>
      <c r="AP40" s="322">
        <v>-73060</v>
      </c>
      <c r="AQ40" s="323">
        <v>-91754</v>
      </c>
      <c r="AR40" s="324">
        <v>-20.399999999999999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289</v>
      </c>
      <c r="AL41" s="1203"/>
      <c r="AM41" s="1203"/>
      <c r="AN41" s="1204"/>
      <c r="AO41" s="322">
        <v>310138</v>
      </c>
      <c r="AP41" s="322">
        <v>31973</v>
      </c>
      <c r="AQ41" s="323">
        <v>38807</v>
      </c>
      <c r="AR41" s="324">
        <v>-17.600000000000001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493</v>
      </c>
      <c r="AN49" s="1191" t="s">
        <v>529</v>
      </c>
      <c r="AO49" s="1192"/>
      <c r="AP49" s="1192"/>
      <c r="AQ49" s="1192"/>
      <c r="AR49" s="119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1275886</v>
      </c>
      <c r="AN51" s="344">
        <v>124977</v>
      </c>
      <c r="AO51" s="345">
        <v>-8.6999999999999993</v>
      </c>
      <c r="AP51" s="346">
        <v>136577</v>
      </c>
      <c r="AQ51" s="347">
        <v>19.7</v>
      </c>
      <c r="AR51" s="348">
        <v>-28.4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466091</v>
      </c>
      <c r="AN52" s="352">
        <v>45655</v>
      </c>
      <c r="AO52" s="353">
        <v>-28</v>
      </c>
      <c r="AP52" s="354">
        <v>59645</v>
      </c>
      <c r="AQ52" s="355">
        <v>-3.2</v>
      </c>
      <c r="AR52" s="356">
        <v>-24.8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1629587</v>
      </c>
      <c r="AN53" s="344">
        <v>161154</v>
      </c>
      <c r="AO53" s="345">
        <v>28.9</v>
      </c>
      <c r="AP53" s="346">
        <v>132212</v>
      </c>
      <c r="AQ53" s="347">
        <v>-3.2</v>
      </c>
      <c r="AR53" s="348">
        <v>32.1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579437</v>
      </c>
      <c r="AN54" s="352">
        <v>57302</v>
      </c>
      <c r="AO54" s="353">
        <v>25.5</v>
      </c>
      <c r="AP54" s="354">
        <v>67114</v>
      </c>
      <c r="AQ54" s="355">
        <v>12.5</v>
      </c>
      <c r="AR54" s="356">
        <v>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902614</v>
      </c>
      <c r="AN55" s="344">
        <v>91118</v>
      </c>
      <c r="AO55" s="345">
        <v>-43.5</v>
      </c>
      <c r="AP55" s="346">
        <v>162193</v>
      </c>
      <c r="AQ55" s="347">
        <v>22.7</v>
      </c>
      <c r="AR55" s="348">
        <v>-66.2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404448</v>
      </c>
      <c r="AN56" s="352">
        <v>40829</v>
      </c>
      <c r="AO56" s="353">
        <v>-28.7</v>
      </c>
      <c r="AP56" s="354">
        <v>79985</v>
      </c>
      <c r="AQ56" s="355">
        <v>19.2</v>
      </c>
      <c r="AR56" s="356">
        <v>-47.9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970384</v>
      </c>
      <c r="AN57" s="344">
        <v>99029</v>
      </c>
      <c r="AO57" s="345">
        <v>8.6999999999999993</v>
      </c>
      <c r="AP57" s="346">
        <v>168868</v>
      </c>
      <c r="AQ57" s="347">
        <v>4.0999999999999996</v>
      </c>
      <c r="AR57" s="348">
        <v>4.5999999999999996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513637</v>
      </c>
      <c r="AN58" s="352">
        <v>52417</v>
      </c>
      <c r="AO58" s="353">
        <v>28.4</v>
      </c>
      <c r="AP58" s="354">
        <v>79360</v>
      </c>
      <c r="AQ58" s="355">
        <v>-0.8</v>
      </c>
      <c r="AR58" s="356">
        <v>29.2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1764567</v>
      </c>
      <c r="AN59" s="344">
        <v>181914</v>
      </c>
      <c r="AO59" s="345">
        <v>83.7</v>
      </c>
      <c r="AP59" s="346">
        <v>202870</v>
      </c>
      <c r="AQ59" s="347">
        <v>20.100000000000001</v>
      </c>
      <c r="AR59" s="348">
        <v>63.6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616984</v>
      </c>
      <c r="AN60" s="352">
        <v>63607</v>
      </c>
      <c r="AO60" s="353">
        <v>21.3</v>
      </c>
      <c r="AP60" s="354">
        <v>79735</v>
      </c>
      <c r="AQ60" s="355">
        <v>0.5</v>
      </c>
      <c r="AR60" s="356">
        <v>20.8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1308608</v>
      </c>
      <c r="AN61" s="359">
        <v>131638</v>
      </c>
      <c r="AO61" s="360">
        <v>13.8</v>
      </c>
      <c r="AP61" s="361">
        <v>160544</v>
      </c>
      <c r="AQ61" s="362">
        <v>12.7</v>
      </c>
      <c r="AR61" s="348">
        <v>1.1000000000000001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516119</v>
      </c>
      <c r="AN62" s="352">
        <v>51962</v>
      </c>
      <c r="AO62" s="353">
        <v>3.7</v>
      </c>
      <c r="AP62" s="354">
        <v>73168</v>
      </c>
      <c r="AQ62" s="355">
        <v>5.6</v>
      </c>
      <c r="AR62" s="356">
        <v>-1.9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vSy3JcdBJuiuS4XEmqwxETfuXiVPNheeuamkg2hHyr/lsENx+qi6c0kVWuXOGVzjPqX+m7inqj1mRPZnhUTgg==" saltValue="UA6msMPKqmBTYLktVJ7z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XhF/Xl4iv/gWTsWVr8u5FZhmMFoSKsWzxuVAuie2dSG9W5FFO9tiq/kcKX4+17/wNtk+xQCNciBVRDFcpXFfA==" saltValue="KBC+hQ4kVE1k6pmcJ3OB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CPOIfSsxuFnNkFGKo0wGOhc24WbKOHgL6dm9nv+PxpqAMQI/9vZzd6eJSizLp/dxQOUbSieqmTweF5anCjKLQ==" saltValue="/5EwEY9iXbWXDtNnlSnI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4" t="s">
        <v>3</v>
      </c>
      <c r="D47" s="1214"/>
      <c r="E47" s="1215"/>
      <c r="F47" s="11">
        <v>27.27</v>
      </c>
      <c r="G47" s="12">
        <v>42.1</v>
      </c>
      <c r="H47" s="12">
        <v>51.75</v>
      </c>
      <c r="I47" s="12">
        <v>60.59</v>
      </c>
      <c r="J47" s="13">
        <v>42.81</v>
      </c>
    </row>
    <row r="48" spans="2:10" ht="57.75" customHeight="1" x14ac:dyDescent="0.15">
      <c r="B48" s="14"/>
      <c r="C48" s="1216" t="s">
        <v>4</v>
      </c>
      <c r="D48" s="1216"/>
      <c r="E48" s="1217"/>
      <c r="F48" s="15">
        <v>16.32</v>
      </c>
      <c r="G48" s="16">
        <v>14.23</v>
      </c>
      <c r="H48" s="16">
        <v>16.510000000000002</v>
      </c>
      <c r="I48" s="16">
        <v>12.01</v>
      </c>
      <c r="J48" s="17">
        <v>6.78</v>
      </c>
    </row>
    <row r="49" spans="2:10" ht="57.75" customHeight="1" thickBot="1" x14ac:dyDescent="0.2">
      <c r="B49" s="18"/>
      <c r="C49" s="1218" t="s">
        <v>5</v>
      </c>
      <c r="D49" s="1218"/>
      <c r="E49" s="1219"/>
      <c r="F49" s="19">
        <v>10.7</v>
      </c>
      <c r="G49" s="20">
        <v>11.28</v>
      </c>
      <c r="H49" s="20">
        <v>13.13</v>
      </c>
      <c r="I49" s="20">
        <v>2.99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ONNYyjQbe4eAwfXdF6ixyrgA/jOdnbYHxA0EBj0DS8nxR2QdeSlOiCzDmR5+dRIahG3bTfrm5yGsl35GxttiA==" saltValue="Qp8hU7wUePxpjIb6kwq8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2019-10-21T09:04:13Z</cp:lastPrinted>
  <dcterms:created xsi:type="dcterms:W3CDTF">2019-02-14T01:59:05Z</dcterms:created>
  <dcterms:modified xsi:type="dcterms:W3CDTF">2019-10-23T00:33:56Z</dcterms:modified>
  <cp:category/>
</cp:coreProperties>
</file>