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O35" i="10"/>
  <c r="AM35" i="10"/>
  <c r="C35" i="10"/>
  <c r="C34" i="10"/>
  <c r="AM34" i="10" l="1"/>
  <c r="C36"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c r="BW35" i="10" s="1"/>
  <c r="BW36" i="10" s="1"/>
  <c r="BW37" i="10" s="1"/>
  <c r="BW38" i="10" s="1"/>
  <c r="CO34" i="10" l="1"/>
</calcChain>
</file>

<file path=xl/sharedStrings.xml><?xml version="1.0" encoding="utf-8"?>
<sst xmlns="http://schemas.openxmlformats.org/spreadsheetml/2006/main" count="1119" uniqueCount="612">
  <si>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</si>
  <si>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</si>
  <si>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</si>
  <si>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</si>
  <si>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</si>
  <si>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</si>
  <si>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</si>
  <si>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</si>
  <si>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</si>
  <si>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</si>
  <si>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</si>
  <si>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</si>
  <si>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</si>
  <si>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</si>
  <si>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</si>
  <si>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</si>
  <si>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</si>
  <si>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</si>
  <si>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</si>
  <si>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</si>
  <si>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</si>
  <si>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</si>
  <si>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</si>
  <si>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</si>
  <si>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</si>
  <si>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</si>
  <si>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</si>
  <si>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</si>
  <si>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</si>
  <si>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</si>
  <si>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</si>
  <si>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</si>
  <si>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</si>
  <si>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</si>
  <si>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</si>
  <si>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</si>
  <si>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</si>
  <si>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</si>
  <si>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</si>
  <si>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</si>
  <si>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</si>
  <si>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</si>
  <si>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</si>
  <si>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</si>
  <si>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</si>
  <si>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</si>
  <si>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</si>
  <si>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</si>
  <si>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</si>
  <si>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</si>
  <si>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</si>
  <si>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</si>
  <si>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</si>
  <si>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</si>
  <si>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</si>
  <si>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</si>
  <si>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</si>
  <si>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</si>
  <si>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</si>
  <si>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</si>
  <si>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</si>
  <si>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</si>
  <si>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</si>
  <si>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</si>
  <si>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</si>
  <si>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</si>
  <si>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</si>
  <si>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</si>
  <si>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</si>
  <si>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</si>
  <si>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</si>
  <si>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</si>
  <si>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</si>
  <si>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</si>
  <si>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</si>
  <si>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</si>
  <si>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</si>
  <si>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</si>
  <si>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</si>
  <si>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</si>
  <si>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</si>
  <si>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</si>
  <si>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</si>
  <si>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</si>
  <si>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</si>
  <si>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</si>
  <si>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</si>
  <si>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</si>
  <si>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</si>
  <si>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</si>
  <si>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</si>
  <si>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</si>
  <si>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</si>
  <si>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</si>
  <si>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</si>
  <si>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</si>
  <si>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</si>
  <si>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</si>
  <si>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</si>
  <si>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</si>
  <si>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</si>
  <si>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</si>
  <si>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</si>
  <si>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</si>
  <si>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</si>
  <si>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</si>
  <si>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</si>
  <si>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</si>
  <si>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</si>
  <si>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</si>
  <si>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</si>
  <si>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</si>
  <si>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</si>
  <si>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</si>
  <si>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</si>
  <si>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</si>
  <si>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</si>
  <si>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</si>
  <si>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</si>
  <si>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</si>
  <si>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</si>
  <si>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</si>
  <si>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</si>
  <si>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</si>
  <si>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</si>
  <si>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</si>
  <si>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</si>
  <si>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</si>
  <si>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</si>
  <si>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</si>
  <si>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</si>
  <si>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</si>
  <si>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</si>
  <si>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</si>
  <si>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</si>
  <si>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</si>
  <si>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</si>
  <si>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</si>
  <si>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</si>
  <si>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</si>
  <si>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</si>
  <si>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</si>
  <si>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</si>
  <si>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</si>
  <si>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</si>
  <si>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</si>
  <si>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</si>
  <si>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</si>
  <si>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</si>
  <si>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</si>
  <si>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</si>
  <si>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</si>
  <si>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</si>
  <si>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</si>
  <si>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</si>
  <si>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</si>
  <si>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</si>
  <si>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</si>
  <si>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</si>
  <si>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</si>
  <si>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</si>
  <si>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</si>
  <si>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</si>
  <si>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</si>
  <si>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</si>
  <si>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</si>
  <si>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</si>
  <si>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</si>
  <si>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</si>
  <si>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</si>
  <si>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</si>
  <si>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</si>
  <si>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</si>
  <si>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</si>
  <si>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</si>
  <si>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</si>
  <si>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</si>
  <si>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</si>
  <si>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</si>
  <si>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</si>
  <si>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</si>
  <si>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</si>
  <si>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</si>
  <si>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</si>
  <si>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</si>
  <si>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</si>
  <si>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</si>
  <si>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</si>
  <si>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</si>
  <si>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</si>
  <si>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</si>
  <si>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</si>
  <si>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</si>
  <si>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</si>
  <si>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</si>
  <si>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</si>
  <si>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</si>
  <si>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</si>
  <si>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</si>
  <si>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</si>
  <si>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</si>
  <si>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</si>
  <si>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</si>
  <si>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</si>
  <si>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</si>
  <si>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</si>
  <si>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</si>
  <si>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群馬県榛東村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</si>
  <si>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</si>
  <si>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</si>
  <si>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</si>
  <si>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</si>
  <si>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</si>
  <si>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</si>
  <si>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</si>
  <si>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</si>
  <si>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</si>
  <si>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</si>
  <si>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</si>
  <si>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</si>
  <si>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</si>
  <si>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</si>
  <si>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</si>
  <si>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</si>
  <si>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</si>
  <si>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</si>
  <si>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</si>
  <si>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</si>
  <si>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</si>
  <si>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</si>
  <si>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</si>
  <si>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</si>
  <si>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</si>
  <si>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</si>
  <si>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</si>
  <si>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</si>
  <si>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</si>
  <si>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</si>
  <si>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</si>
  <si>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</si>
  <si>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</si>
  <si>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</si>
  <si>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</si>
  <si>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</si>
  <si>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</si>
  <si>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</si>
  <si>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</si>
  <si>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</si>
  <si>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</si>
  <si>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</si>
  <si>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</si>
  <si>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</si>
  <si>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</si>
  <si>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</si>
  <si>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</si>
  <si>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</si>
  <si>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</si>
  <si>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</si>
  <si>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</si>
  <si>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</si>
  <si>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</si>
  <si>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</si>
  <si>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</si>
  <si>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</si>
  <si>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</si>
  <si>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</si>
  <si>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</si>
  <si>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</si>
  <si>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</si>
  <si>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</si>
  <si>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</si>
  <si>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</si>
  <si>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</si>
  <si>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</si>
  <si>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</si>
  <si>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</si>
  <si>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</si>
  <si>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</si>
  <si>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</si>
  <si>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</si>
  <si>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</si>
  <si>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</si>
  <si>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</si>
  <si>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</si>
  <si>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</si>
  <si>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</si>
  <si>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</si>
  <si>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</si>
  <si>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</si>
  <si>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</si>
  <si>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</si>
  <si>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</si>
  <si>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</si>
  <si>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</si>
  <si>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</si>
  <si>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</si>
  <si>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</si>
  <si>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</si>
  <si>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</si>
  <si>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</si>
  <si>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</si>
  <si>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</si>
  <si>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</si>
  <si>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</si>
  <si>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</si>
  <si>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</si>
  <si>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</si>
  <si>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</si>
  <si>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</si>
  <si>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</si>
  <si>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</si>
  <si>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</si>
  <si>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</si>
  <si>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</si>
  <si>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</si>
  <si>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</si>
  <si>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</si>
  <si>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</si>
  <si>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</si>
  <si>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</si>
  <si>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</si>
  <si>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</si>
  <si>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</si>
  <si>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</si>
  <si>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</si>
  <si>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</si>
  <si>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</si>
  <si>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</si>
  <si>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</si>
  <si>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</si>
  <si>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</si>
  <si>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</si>
  <si>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</si>
  <si>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</si>
  <si>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</si>
  <si>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</si>
  <si>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</si>
  <si>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</si>
  <si>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</si>
  <si>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</si>
  <si>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</si>
  <si>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</si>
  <si>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</si>
  <si>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</si>
  <si>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</si>
  <si>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</si>
  <si>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</si>
  <si>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</si>
  <si>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</si>
  <si>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</si>
  <si>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</si>
  <si>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</si>
  <si>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</si>
  <si>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</si>
  <si>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</si>
  <si>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</si>
  <si>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</si>
  <si>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</si>
  <si>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群馬県榛東村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</si>
  <si>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</si>
  <si>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</si>
  <si>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</si>
  <si>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</si>
  <si>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</si>
  <si>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</si>
  <si>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</si>
  <si>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</si>
  <si>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</si>
  <si>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</si>
  <si>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</si>
  <si>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</si>
  <si>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</si>
  <si>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</si>
  <si>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</si>
  <si>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</si>
  <si>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</si>
  <si>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</si>
  <si>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</si>
  <si>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</si>
  <si>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</si>
  <si>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</si>
  <si>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</si>
  <si>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</si>
  <si>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</si>
  <si>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</si>
  <si>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</si>
  <si>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</si>
  <si>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</si>
  <si>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</si>
  <si>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</si>
  <si>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</si>
  <si>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</si>
  <si>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</si>
  <si>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</si>
  <si>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</si>
  <si>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</si>
  <si>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</si>
  <si>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</si>
  <si>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</si>
  <si>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</si>
  <si>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</si>
  <si>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</si>
  <si>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</si>
  <si>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</si>
  <si>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</si>
  <si>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</si>
  <si>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</si>
  <si>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</si>
  <si>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</si>
  <si>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</si>
  <si>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</si>
  <si>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</si>
  <si>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</si>
  <si>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</si>
  <si>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</si>
  <si>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</si>
  <si>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</si>
  <si>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</si>
  <si>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</si>
  <si>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</si>
  <si>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</si>
  <si>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</si>
  <si>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</si>
  <si>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</si>
  <si>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</si>
  <si>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</si>
  <si>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</si>
  <si>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</si>
  <si>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</si>
  <si>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</si>
  <si>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</si>
  <si>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</si>
  <si>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</si>
  <si>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</si>
  <si>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</si>
  <si>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</si>
  <si>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</si>
  <si>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</si>
  <si>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</si>
  <si>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</si>
  <si>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</si>
  <si>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</si>
  <si>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</si>
  <si>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</si>
  <si>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</si>
  <si>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</si>
  <si>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</si>
  <si>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</si>
  <si>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</si>
  <si>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</si>
  <si>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</si>
  <si>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</si>
  <si>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</si>
  <si>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</si>
  <si>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</si>
  <si>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</si>
  <si>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</si>
  <si>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</si>
  <si>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</si>
  <si>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</si>
  <si>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</si>
  <si>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</si>
  <si>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</si>
  <si>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</si>
  <si>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</si>
  <si>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</si>
  <si>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</si>
  <si>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</si>
  <si>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</si>
  <si>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</si>
  <si>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</si>
  <si>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</si>
  <si>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</si>
  <si>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</si>
  <si>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</si>
  <si>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</si>
  <si>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</si>
  <si>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</si>
  <si>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</si>
  <si>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</si>
  <si>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</si>
  <si>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</si>
  <si>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</si>
  <si>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</si>
  <si>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</si>
  <si>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</si>
  <si>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</si>
  <si>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</si>
  <si>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</si>
  <si>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</si>
  <si>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</si>
  <si>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</si>
  <si>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</si>
  <si>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</si>
  <si>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</si>
  <si>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</si>
  <si>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</si>
  <si>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</si>
  <si>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</si>
  <si>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</si>
  <si>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</si>
  <si>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</si>
  <si>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</si>
  <si>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</si>
  <si>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</si>
  <si>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</si>
  <si>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</si>
  <si>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</si>
  <si>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</si>
  <si>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</si>
  <si>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</si>
  <si>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</si>
  <si>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</si>
  <si>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</si>
  <si>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</si>
  <si>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</si>
  <si>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</si>
  <si>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</si>
  <si>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</si>
  <si>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</si>
  <si>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</si>
  <si>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</si>
  <si>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</si>
  <si>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</si>
  <si>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</si>
  <si>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</si>
  <si>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</si>
  <si>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</si>
  <si>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</si>
  <si>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</si>
  <si>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</si>
  <si>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</si>
  <si>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</si>
  <si>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</si>
  <si>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</si>
  <si>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</si>
  <si>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</si>
  <si>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</si>
  <si>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</si>
  <si>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</si>
  <si>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</si>
  <si>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</si>
  <si>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</si>
  <si>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</si>
  <si>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</si>
  <si>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</si>
  <si>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</si>
  <si>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</si>
  <si>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</si>
  <si>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</si>
  <si>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</si>
  <si>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</si>
  <si>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</si>
  <si>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</si>
  <si>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</si>
  <si>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</si>
  <si>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</si>
  <si>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</si>
  <si>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</si>
  <si>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</si>
  <si>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</si>
  <si>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5.01</t>
  </si>
  <si>
    <t>▲ 1.32</t>
  </si>
  <si>
    <t>上水道事業会計</t>
  </si>
  <si>
    <t>国民健康保険特別会計</t>
  </si>
  <si>
    <t>一般会計</t>
  </si>
  <si>
    <t>介護保険特別会計</t>
  </si>
  <si>
    <t>太陽光発電事業特別会計</t>
  </si>
  <si>
    <t>学校給食事業特別会計</t>
  </si>
  <si>
    <t>住宅新築資金等貸付特別会計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</si>
  <si>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</si>
  <si>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</si>
  <si>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</si>
  <si>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</si>
  <si>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</si>
  <si>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</si>
  <si>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</si>
  <si>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</si>
  <si>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</si>
  <si>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榛東村土地開発公社</t>
    <rPh sb="0" eb="3">
      <t>シントウムラ</t>
    </rPh>
    <rPh sb="3" eb="9">
      <t>トチカイハツコウシャ</t>
    </rPh>
    <phoneticPr fontId="2"/>
  </si>
  <si>
    <t>○</t>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</si>
  <si>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</si>
  <si>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</si>
  <si>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</si>
  <si>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10">
      <t>シチョウソンケン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</si>
  <si>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</si>
  <si>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</si>
  <si>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</si>
  <si>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</si>
  <si>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農業用水維持管理基金</t>
    <rPh sb="0" eb="2">
      <t>ノウギョウ</t>
    </rPh>
    <rPh sb="2" eb="4">
      <t>ヨウスイ</t>
    </rPh>
    <rPh sb="4" eb="6">
      <t>イジ</t>
    </rPh>
    <rPh sb="6" eb="8">
      <t>カンリ</t>
    </rPh>
    <rPh sb="8" eb="10">
      <t>キキン</t>
    </rPh>
    <phoneticPr fontId="11"/>
  </si>
  <si>
    <t>教育施設整備基金</t>
    <rPh sb="0" eb="2">
      <t>キョウイク</t>
    </rPh>
    <rPh sb="2" eb="4">
      <t>シセツ</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</si>
  <si>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</si>
  <si>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1"/>
  </si>
  <si>
    <t>農業災害基金</t>
    <rPh sb="0" eb="2">
      <t>ノウギョウ</t>
    </rPh>
    <rPh sb="2" eb="4">
      <t>サイガイ</t>
    </rPh>
    <rPh sb="4" eb="6">
      <t>キキン</t>
    </rPh>
    <phoneticPr fontId="11"/>
  </si>
  <si>
    <t>-</t>
    <phoneticPr fontId="2"/>
  </si>
  <si>
    <t>群馬県後期高齢者医療広域連合（事業会計）</t>
    <rPh sb="15" eb="17">
      <t>ジギョウ</t>
    </rPh>
    <rPh sb="17" eb="19">
      <t>カイケイ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</si>
  <si>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</si>
  <si>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</si>
  <si>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</si>
  <si>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</si>
  <si>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</si>
  <si>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</si>
  <si>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</si>
  <si>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</si>
  <si>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</si>
  <si>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</si>
  <si>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</si>
  <si>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</si>
  <si>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</si>
  <si>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</si>
  <si>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将来負担比率の数値は算定されない。
　有形固定資産減価償却率は類似団体と比べて高い水準であるため、平成30年度中に個別施設計画を策定し、施設の計画的な維持管理に取り組んでいく。
</t>
    <rPh sb="1" eb="3">
      <t>ショウライ</t>
    </rPh>
    <rPh sb="3" eb="5">
      <t>フタン</t>
    </rPh>
    <rPh sb="5" eb="7">
      <t>ヒリツ</t>
    </rPh>
    <rPh sb="8" eb="10">
      <t>スウチ</t>
    </rPh>
    <rPh sb="11" eb="13">
      <t>サンテイ</t>
    </rPh>
    <rPh sb="20" eb="22">
      <t>ユウケイ</t>
    </rPh>
    <rPh sb="22" eb="26">
      <t>コテイシサン</t>
    </rPh>
    <rPh sb="26" eb="28">
      <t>ゲンカ</t>
    </rPh>
    <rPh sb="28" eb="31">
      <t>ショウキャクリツ</t>
    </rPh>
    <rPh sb="32" eb="34">
      <t>ルイジ</t>
    </rPh>
    <rPh sb="34" eb="36">
      <t>ダンタイ</t>
    </rPh>
    <rPh sb="37" eb="38">
      <t>クラ</t>
    </rPh>
    <rPh sb="40" eb="41">
      <t>タカ</t>
    </rPh>
    <rPh sb="42" eb="44">
      <t>スイジュン</t>
    </rPh>
    <rPh sb="72" eb="75">
      <t>ケイカクテキ</t>
    </rPh>
    <rPh sb="81" eb="82">
      <t>ト</t>
    </rPh>
    <rPh sb="83" eb="84">
      <t>ク</t>
    </rPh>
    <phoneticPr fontId="5"/>
  </si>
  <si>
    <t>　将来負担比率の数値は算定されない。
　実質公債費比率は、類似団体よりも高く上昇傾向にある。これは、平成27年度借入から据置期間の設定をやめたことと借入期間を短く設定したことが主な要因である。今後は、地方債の新規発行を抑制しつつ、繰上償還を行うなど、公債費の適正な管理を行う。</t>
    <rPh sb="1" eb="3">
      <t>ショウライ</t>
    </rPh>
    <rPh sb="3" eb="5">
      <t>フタン</t>
    </rPh>
    <rPh sb="5" eb="7">
      <t>ヒリツ</t>
    </rPh>
    <rPh sb="8" eb="10">
      <t>スウチ</t>
    </rPh>
    <rPh sb="11" eb="13">
      <t>サンテイ</t>
    </rPh>
    <rPh sb="20" eb="22">
      <t>ジッシツ</t>
    </rPh>
    <rPh sb="22" eb="25">
      <t>コウサイヒ</t>
    </rPh>
    <rPh sb="25" eb="27">
      <t>ヒリツ</t>
    </rPh>
    <rPh sb="29" eb="31">
      <t>ルイジ</t>
    </rPh>
    <rPh sb="31" eb="33">
      <t>ダンタイ</t>
    </rPh>
    <rPh sb="36" eb="37">
      <t>タカ</t>
    </rPh>
    <rPh sb="38" eb="40">
      <t>ジョウショウ</t>
    </rPh>
    <rPh sb="40" eb="42">
      <t>ケイコウ</t>
    </rPh>
    <rPh sb="88" eb="89">
      <t>オモ</t>
    </rPh>
    <rPh sb="90" eb="92">
      <t>ヨウイン</t>
    </rPh>
    <rPh sb="96" eb="98">
      <t>コンゴ</t>
    </rPh>
    <rPh sb="100" eb="103">
      <t>チホウサイ</t>
    </rPh>
    <rPh sb="104" eb="106">
      <t>シンキ</t>
    </rPh>
    <rPh sb="106" eb="108">
      <t>ハッコウ</t>
    </rPh>
    <rPh sb="109" eb="111">
      <t>ヨクセイ</t>
    </rPh>
    <rPh sb="115" eb="119">
      <t>クリアゲショウカン</t>
    </rPh>
    <rPh sb="120" eb="121">
      <t>オコナ</t>
    </rPh>
    <rPh sb="125" eb="128">
      <t>コウサイヒ</t>
    </rPh>
    <rPh sb="129" eb="131">
      <t>テキセイ</t>
    </rPh>
    <rPh sb="132" eb="134">
      <t>カンリ</t>
    </rPh>
    <rPh sb="135" eb="13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</si>
</sst>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7AB3-4FD4-B181-01BD2CD17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51624</c:v>
                </c:pt>
                <c:pt idx="1">
                  <c:v>83533</c:v>
                </c:pt>
                <c:pt idx="2">
                  <c:v>69280</c:v>
                </c:pt>
                <c:pt idx="3">
                  <c:v>46675</c:v>
                </c:pt>
                <c:pt idx="4">
                  <c:v>46701</c:v>
                </c:pt>
              </c:numCache>
            </c:numRef>
          </c:val>
          <c:smooth val="0"/>
          <c:extLst>
            <c:ext xmlns:c16="http://schemas.microsoft.com/office/drawing/2014/chart" uri="{C3380CC4-5D6E-409C-BE32-E72D297353CC}">
              <c16:uniqueId val="{00000001-7AB3-4FD4-B181-01BD2CD17E1B}"/>
            </c:ext>
          </c:extLst>
        </c:ser>
        <c:dLbls>
          <c:showLegendKey val="0"/>
          <c:showVal val="0"/>
          <c:showCatName val="0"/>
          <c:showSerName val="0"/>
          <c:showPercent val="0"/>
          <c:showBubbleSize val="0"/>
        </c:dLbls>
        <c:marker val="1"/>
        <c:smooth val="0"/>
        <c:axId val="240629064"/>
        <c:axId val="258129984"/>
      </c:lineChart>
      <c:catAx>
        <c:axId val="240629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129984"/>
        <c:crosses val="autoZero"/>
        <c:auto val="1"/>
        <c:lblAlgn val="ctr"/>
        <c:lblOffset val="100"/>
        <c:tickLblSkip val="1"/>
        <c:tickMarkSkip val="1"/>
        <c:noMultiLvlLbl val="0"/>
      </c:catAx>
      <c:valAx>
        <c:axId val="2581299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629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4.0199999999999996</c:v>
                </c:pt>
                <c:pt idx="1">
                  <c:v>5.0599999999999996</c:v>
                </c:pt>
                <c:pt idx="2">
                  <c:v>5.85</c:v>
                </c:pt>
                <c:pt idx="3">
                  <c:v>6.02</c:v>
                </c:pt>
                <c:pt idx="4">
                  <c:v>1.86</c:v>
                </c:pt>
              </c:numCache>
            </c:numRef>
          </c:val>
          <c:extLst>
            <c:ext xmlns:c16="http://schemas.microsoft.com/office/drawing/2014/chart" uri="{C3380CC4-5D6E-409C-BE32-E72D297353CC}">
              <c16:uniqueId val="{00000000-5DA3-4D25-9A00-BE79095238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73.64</c:v>
                </c:pt>
                <c:pt idx="1">
                  <c:v>67.849999999999994</c:v>
                </c:pt>
                <c:pt idx="2">
                  <c:v>68.73</c:v>
                </c:pt>
                <c:pt idx="3">
                  <c:v>73.45</c:v>
                </c:pt>
                <c:pt idx="4">
                  <c:v>73.599999999999994</c:v>
                </c:pt>
              </c:numCache>
            </c:numRef>
          </c:val>
          <c:extLst>
            <c:ext xmlns:c16="http://schemas.microsoft.com/office/drawing/2014/chart" uri="{C3380CC4-5D6E-409C-BE32-E72D297353CC}">
              <c16:uniqueId val="{00000001-5DA3-4D25-9A00-BE7909523844}"/>
            </c:ext>
          </c:extLst>
        </c:ser>
        <c:dLbls>
          <c:showLegendKey val="0"/>
          <c:showVal val="0"/>
          <c:showCatName val="0"/>
          <c:showSerName val="0"/>
          <c:showPercent val="0"/>
          <c:showBubbleSize val="0"/>
        </c:dLbls>
        <c:gapWidth val="250"/>
        <c:overlap val="100"/>
        <c:axId val="236854080"/>
        <c:axId val="260429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1.01</c:v>
                </c:pt>
                <c:pt idx="1">
                  <c:v>-5.01</c:v>
                </c:pt>
                <c:pt idx="2">
                  <c:v>3.73</c:v>
                </c:pt>
                <c:pt idx="3">
                  <c:v>5.13</c:v>
                </c:pt>
                <c:pt idx="4">
                  <c:v>-1.32</c:v>
                </c:pt>
              </c:numCache>
            </c:numRef>
          </c:val>
          <c:smooth val="0"/>
          <c:extLst>
            <c:ext xmlns:c16="http://schemas.microsoft.com/office/drawing/2014/chart" uri="{C3380CC4-5D6E-409C-BE32-E72D297353CC}">
              <c16:uniqueId val="{00000002-5DA3-4D25-9A00-BE7909523844}"/>
            </c:ext>
          </c:extLst>
        </c:ser>
        <c:dLbls>
          <c:showLegendKey val="0"/>
          <c:showVal val="0"/>
          <c:showCatName val="0"/>
          <c:showSerName val="0"/>
          <c:showPercent val="0"/>
          <c:showBubbleSize val="0"/>
        </c:dLbls>
        <c:marker val="1"/>
        <c:smooth val="0"/>
        <c:axId val="236854080"/>
        <c:axId val="260429920"/>
      </c:lineChart>
      <c:catAx>
        <c:axId val="2368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429920"/>
        <c:crosses val="autoZero"/>
        <c:auto val="1"/>
        <c:lblAlgn val="ctr"/>
        <c:lblOffset val="100"/>
        <c:tickLblSkip val="1"/>
        <c:tickMarkSkip val="1"/>
        <c:noMultiLvlLbl val="0"/>
      </c:catAx>
      <c:valAx>
        <c:axId val="26042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85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26-4627-885B-9832D3C638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6-4627-885B-9832D3C6385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26-4627-885B-9832D3C6385E}"/>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26-4627-885B-9832D3C6385E}"/>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26-4627-885B-9832D3C6385E}"/>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c:v>
                </c:pt>
                <c:pt idx="4">
                  <c:v>#N/A</c:v>
                </c:pt>
                <c:pt idx="5">
                  <c:v>0.04</c:v>
                </c:pt>
                <c:pt idx="6">
                  <c:v>#N/A</c:v>
                </c:pt>
                <c:pt idx="7">
                  <c:v>0.04</c:v>
                </c:pt>
                <c:pt idx="8">
                  <c:v>#N/A</c:v>
                </c:pt>
                <c:pt idx="9">
                  <c:v>0.03</c:v>
                </c:pt>
              </c:numCache>
            </c:numRef>
          </c:val>
          <c:extLst>
            <c:ext xmlns:c16="http://schemas.microsoft.com/office/drawing/2014/chart" uri="{C3380CC4-5D6E-409C-BE32-E72D297353CC}">
              <c16:uniqueId val="{00000005-0526-4627-885B-9832D3C6385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0.74</c:v>
                </c:pt>
                <c:pt idx="2">
                  <c:v>#N/A</c:v>
                </c:pt>
                <c:pt idx="3">
                  <c:v>0.27</c:v>
                </c:pt>
                <c:pt idx="4">
                  <c:v>#N/A</c:v>
                </c:pt>
                <c:pt idx="5">
                  <c:v>1.41</c:v>
                </c:pt>
                <c:pt idx="6">
                  <c:v>#N/A</c:v>
                </c:pt>
                <c:pt idx="7">
                  <c:v>0.91</c:v>
                </c:pt>
                <c:pt idx="8">
                  <c:v>#N/A</c:v>
                </c:pt>
                <c:pt idx="9">
                  <c:v>1.27</c:v>
                </c:pt>
              </c:numCache>
            </c:numRef>
          </c:val>
          <c:extLst>
            <c:ext xmlns:c16="http://schemas.microsoft.com/office/drawing/2014/chart" uri="{C3380CC4-5D6E-409C-BE32-E72D297353CC}">
              <c16:uniqueId val="{00000006-0526-4627-885B-9832D3C638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4.01</c:v>
                </c:pt>
                <c:pt idx="2">
                  <c:v>#N/A</c:v>
                </c:pt>
                <c:pt idx="3">
                  <c:v>5.39</c:v>
                </c:pt>
                <c:pt idx="4">
                  <c:v>#N/A</c:v>
                </c:pt>
                <c:pt idx="5">
                  <c:v>5.84</c:v>
                </c:pt>
                <c:pt idx="6">
                  <c:v>#N/A</c:v>
                </c:pt>
                <c:pt idx="7">
                  <c:v>6.01</c:v>
                </c:pt>
                <c:pt idx="8">
                  <c:v>#N/A</c:v>
                </c:pt>
                <c:pt idx="9">
                  <c:v>1.85</c:v>
                </c:pt>
              </c:numCache>
            </c:numRef>
          </c:val>
          <c:extLst>
            <c:ext xmlns:c16="http://schemas.microsoft.com/office/drawing/2014/chart" uri="{C3380CC4-5D6E-409C-BE32-E72D297353CC}">
              <c16:uniqueId val="{00000007-0526-4627-885B-9832D3C6385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c:v>
                </c:pt>
                <c:pt idx="2">
                  <c:v>#N/A</c:v>
                </c:pt>
                <c:pt idx="3">
                  <c:v>5.85</c:v>
                </c:pt>
                <c:pt idx="4">
                  <c:v>#N/A</c:v>
                </c:pt>
                <c:pt idx="5">
                  <c:v>3.51</c:v>
                </c:pt>
                <c:pt idx="6">
                  <c:v>#N/A</c:v>
                </c:pt>
                <c:pt idx="7">
                  <c:v>4.99</c:v>
                </c:pt>
                <c:pt idx="8">
                  <c:v>#N/A</c:v>
                </c:pt>
                <c:pt idx="9">
                  <c:v>5.66</c:v>
                </c:pt>
              </c:numCache>
            </c:numRef>
          </c:val>
          <c:extLst>
            <c:ext xmlns:c16="http://schemas.microsoft.com/office/drawing/2014/chart" uri="{C3380CC4-5D6E-409C-BE32-E72D297353CC}">
              <c16:uniqueId val="{00000008-0526-4627-885B-9832D3C6385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8.02</c:v>
                </c:pt>
                <c:pt idx="2">
                  <c:v>#N/A</c:v>
                </c:pt>
                <c:pt idx="3">
                  <c:v>8.67</c:v>
                </c:pt>
                <c:pt idx="4">
                  <c:v>#N/A</c:v>
                </c:pt>
                <c:pt idx="5">
                  <c:v>9.92</c:v>
                </c:pt>
                <c:pt idx="6">
                  <c:v>#N/A</c:v>
                </c:pt>
                <c:pt idx="7">
                  <c:v>10.92</c:v>
                </c:pt>
                <c:pt idx="8">
                  <c:v>#N/A</c:v>
                </c:pt>
                <c:pt idx="9">
                  <c:v>12.77</c:v>
                </c:pt>
              </c:numCache>
            </c:numRef>
          </c:val>
          <c:extLst>
            <c:ext xmlns:c16="http://schemas.microsoft.com/office/drawing/2014/chart" uri="{C3380CC4-5D6E-409C-BE32-E72D297353CC}">
              <c16:uniqueId val="{00000009-0526-4627-885B-9832D3C6385E}"/>
            </c:ext>
          </c:extLst>
        </c:ser>
        <c:dLbls>
          <c:showLegendKey val="0"/>
          <c:showVal val="0"/>
          <c:showCatName val="0"/>
          <c:showSerName val="0"/>
          <c:showPercent val="0"/>
          <c:showBubbleSize val="0"/>
        </c:dLbls>
        <c:gapWidth val="150"/>
        <c:overlap val="100"/>
        <c:axId val="260430704"/>
        <c:axId val="260431096"/>
      </c:barChart>
      <c:catAx>
        <c:axId val="26043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431096"/>
        <c:crosses val="autoZero"/>
        <c:auto val="1"/>
        <c:lblAlgn val="ctr"/>
        <c:lblOffset val="100"/>
        <c:tickLblSkip val="1"/>
        <c:tickMarkSkip val="1"/>
        <c:noMultiLvlLbl val="0"/>
      </c:catAx>
      <c:valAx>
        <c:axId val="26043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3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341</c:v>
                </c:pt>
                <c:pt idx="5">
                  <c:v>372</c:v>
                </c:pt>
                <c:pt idx="8">
                  <c:v>367</c:v>
                </c:pt>
                <c:pt idx="11">
                  <c:v>380</c:v>
                </c:pt>
                <c:pt idx="14">
                  <c:v>389</c:v>
                </c:pt>
              </c:numCache>
            </c:numRef>
          </c:val>
          <c:extLst>
            <c:ext xmlns:c16="http://schemas.microsoft.com/office/drawing/2014/chart" uri="{C3380CC4-5D6E-409C-BE32-E72D297353CC}">
              <c16:uniqueId val="{00000000-038F-4833-8298-FF3DAA5CC5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F-4833-8298-FF3DAA5CC5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7</c:v>
                </c:pt>
                <c:pt idx="6">
                  <c:v>8</c:v>
                </c:pt>
                <c:pt idx="9">
                  <c:v>8</c:v>
                </c:pt>
                <c:pt idx="12">
                  <c:v>8</c:v>
                </c:pt>
              </c:numCache>
            </c:numRef>
          </c:val>
          <c:extLst>
            <c:ext xmlns:c16="http://schemas.microsoft.com/office/drawing/2014/chart" uri="{C3380CC4-5D6E-409C-BE32-E72D297353CC}">
              <c16:uniqueId val="{00000002-038F-4833-8298-FF3DAA5CC5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26</c:v>
                </c:pt>
                <c:pt idx="6">
                  <c:v>21</c:v>
                </c:pt>
                <c:pt idx="9">
                  <c:v>22</c:v>
                </c:pt>
                <c:pt idx="12">
                  <c:v>28</c:v>
                </c:pt>
              </c:numCache>
            </c:numRef>
          </c:val>
          <c:extLst>
            <c:ext xmlns:c16="http://schemas.microsoft.com/office/drawing/2014/chart" uri="{C3380CC4-5D6E-409C-BE32-E72D297353CC}">
              <c16:uniqueId val="{00000003-038F-4833-8298-FF3DAA5CC5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186</c:v>
                </c:pt>
                <c:pt idx="3">
                  <c:v>222</c:v>
                </c:pt>
                <c:pt idx="6">
                  <c:v>226</c:v>
                </c:pt>
                <c:pt idx="9">
                  <c:v>220</c:v>
                </c:pt>
                <c:pt idx="12">
                  <c:v>238</c:v>
                </c:pt>
              </c:numCache>
            </c:numRef>
          </c:val>
          <c:extLst>
            <c:ext xmlns:c16="http://schemas.microsoft.com/office/drawing/2014/chart" uri="{C3380CC4-5D6E-409C-BE32-E72D297353CC}">
              <c16:uniqueId val="{00000004-038F-4833-8298-FF3DAA5CC5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F-4833-8298-FF3DAA5CC5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F-4833-8298-FF3DAA5CC5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304</c:v>
                </c:pt>
                <c:pt idx="3">
                  <c:v>331</c:v>
                </c:pt>
                <c:pt idx="6">
                  <c:v>350</c:v>
                </c:pt>
                <c:pt idx="9">
                  <c:v>382</c:v>
                </c:pt>
                <c:pt idx="12">
                  <c:v>408</c:v>
                </c:pt>
              </c:numCache>
            </c:numRef>
          </c:val>
          <c:extLst>
            <c:ext xmlns:c16="http://schemas.microsoft.com/office/drawing/2014/chart" uri="{C3380CC4-5D6E-409C-BE32-E72D297353CC}">
              <c16:uniqueId val="{00000007-038F-4833-8298-FF3DAA5CC510}"/>
            </c:ext>
          </c:extLst>
        </c:ser>
        <c:dLbls>
          <c:showLegendKey val="0"/>
          <c:showVal val="0"/>
          <c:showCatName val="0"/>
          <c:showSerName val="0"/>
          <c:showPercent val="0"/>
          <c:showBubbleSize val="0"/>
        </c:dLbls>
        <c:gapWidth val="100"/>
        <c:overlap val="100"/>
        <c:axId val="260431880"/>
        <c:axId val="260432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181</c:v>
                </c:pt>
                <c:pt idx="2">
                  <c:v>#N/A</c:v>
                </c:pt>
                <c:pt idx="3">
                  <c:v>#N/A</c:v>
                </c:pt>
                <c:pt idx="4">
                  <c:v>214</c:v>
                </c:pt>
                <c:pt idx="5">
                  <c:v>#N/A</c:v>
                </c:pt>
                <c:pt idx="6">
                  <c:v>#N/A</c:v>
                </c:pt>
                <c:pt idx="7">
                  <c:v>238</c:v>
                </c:pt>
                <c:pt idx="8">
                  <c:v>#N/A</c:v>
                </c:pt>
                <c:pt idx="9">
                  <c:v>#N/A</c:v>
                </c:pt>
                <c:pt idx="10">
                  <c:v>252</c:v>
                </c:pt>
                <c:pt idx="11">
                  <c:v>#N/A</c:v>
                </c:pt>
                <c:pt idx="12">
                  <c:v>#N/A</c:v>
                </c:pt>
                <c:pt idx="13">
                  <c:v>293</c:v>
                </c:pt>
                <c:pt idx="14">
                  <c:v>#N/A</c:v>
                </c:pt>
              </c:numCache>
            </c:numRef>
          </c:val>
          <c:smooth val="0"/>
          <c:extLst>
            <c:ext xmlns:c16="http://schemas.microsoft.com/office/drawing/2014/chart" uri="{C3380CC4-5D6E-409C-BE32-E72D297353CC}">
              <c16:uniqueId val="{00000008-038F-4833-8298-FF3DAA5CC510}"/>
            </c:ext>
          </c:extLst>
        </c:ser>
        <c:dLbls>
          <c:showLegendKey val="0"/>
          <c:showVal val="0"/>
          <c:showCatName val="0"/>
          <c:showSerName val="0"/>
          <c:showPercent val="0"/>
          <c:showBubbleSize val="0"/>
        </c:dLbls>
        <c:marker val="1"/>
        <c:smooth val="0"/>
        <c:axId val="260431880"/>
        <c:axId val="260432272"/>
      </c:lineChart>
      <c:catAx>
        <c:axId val="26043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432272"/>
        <c:crosses val="autoZero"/>
        <c:auto val="1"/>
        <c:lblAlgn val="ctr"/>
        <c:lblOffset val="100"/>
        <c:tickLblSkip val="1"/>
        <c:tickMarkSkip val="1"/>
        <c:noMultiLvlLbl val="0"/>
      </c:catAx>
      <c:valAx>
        <c:axId val="26043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3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4772</c:v>
                </c:pt>
                <c:pt idx="5">
                  <c:v>4842</c:v>
                </c:pt>
                <c:pt idx="8">
                  <c:v>4814</c:v>
                </c:pt>
                <c:pt idx="11">
                  <c:v>4777</c:v>
                </c:pt>
                <c:pt idx="14">
                  <c:v>4677</c:v>
                </c:pt>
              </c:numCache>
            </c:numRef>
          </c:val>
          <c:extLst>
            <c:ext xmlns:c16="http://schemas.microsoft.com/office/drawing/2014/chart" uri="{C3380CC4-5D6E-409C-BE32-E72D297353CC}">
              <c16:uniqueId val="{00000000-DCAD-4252-B97C-8DB04C1395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95</c:v>
                </c:pt>
                <c:pt idx="5">
                  <c:v>74</c:v>
                </c:pt>
                <c:pt idx="8">
                  <c:v>58</c:v>
                </c:pt>
                <c:pt idx="11">
                  <c:v>44</c:v>
                </c:pt>
                <c:pt idx="14">
                  <c:v>32</c:v>
                </c:pt>
              </c:numCache>
            </c:numRef>
          </c:val>
          <c:extLst>
            <c:ext xmlns:c16="http://schemas.microsoft.com/office/drawing/2014/chart" uri="{C3380CC4-5D6E-409C-BE32-E72D297353CC}">
              <c16:uniqueId val="{00000001-DCAD-4252-B97C-8DB04C1395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5170</c:v>
                </c:pt>
                <c:pt idx="5">
                  <c:v>5076</c:v>
                </c:pt>
                <c:pt idx="8">
                  <c:v>5217</c:v>
                </c:pt>
                <c:pt idx="11">
                  <c:v>5255</c:v>
                </c:pt>
                <c:pt idx="14">
                  <c:v>5314</c:v>
                </c:pt>
              </c:numCache>
            </c:numRef>
          </c:val>
          <c:extLst>
            <c:ext xmlns:c16="http://schemas.microsoft.com/office/drawing/2014/chart" uri="{C3380CC4-5D6E-409C-BE32-E72D297353CC}">
              <c16:uniqueId val="{00000002-DCAD-4252-B97C-8DB04C1395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AD-4252-B97C-8DB04C1395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AD-4252-B97C-8DB04C1395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DCAD-4252-B97C-8DB04C1395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992</c:v>
                </c:pt>
                <c:pt idx="3">
                  <c:v>922</c:v>
                </c:pt>
                <c:pt idx="6">
                  <c:v>902</c:v>
                </c:pt>
                <c:pt idx="9">
                  <c:v>831</c:v>
                </c:pt>
                <c:pt idx="12">
                  <c:v>838</c:v>
                </c:pt>
              </c:numCache>
            </c:numRef>
          </c:val>
          <c:extLst>
            <c:ext xmlns:c16="http://schemas.microsoft.com/office/drawing/2014/chart" uri="{C3380CC4-5D6E-409C-BE32-E72D297353CC}">
              <c16:uniqueId val="{00000006-DCAD-4252-B97C-8DB04C1395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138</c:v>
                </c:pt>
                <c:pt idx="3">
                  <c:v>247</c:v>
                </c:pt>
                <c:pt idx="6">
                  <c:v>242</c:v>
                </c:pt>
                <c:pt idx="9">
                  <c:v>238</c:v>
                </c:pt>
                <c:pt idx="12">
                  <c:v>220</c:v>
                </c:pt>
              </c:numCache>
            </c:numRef>
          </c:val>
          <c:extLst>
            <c:ext xmlns:c16="http://schemas.microsoft.com/office/drawing/2014/chart" uri="{C3380CC4-5D6E-409C-BE32-E72D297353CC}">
              <c16:uniqueId val="{00000007-DCAD-4252-B97C-8DB04C1395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3748</c:v>
                </c:pt>
                <c:pt idx="3">
                  <c:v>3881</c:v>
                </c:pt>
                <c:pt idx="6">
                  <c:v>3859</c:v>
                </c:pt>
                <c:pt idx="9">
                  <c:v>3654</c:v>
                </c:pt>
                <c:pt idx="12">
                  <c:v>3636</c:v>
                </c:pt>
              </c:numCache>
            </c:numRef>
          </c:val>
          <c:extLst>
            <c:ext xmlns:c16="http://schemas.microsoft.com/office/drawing/2014/chart" uri="{C3380CC4-5D6E-409C-BE32-E72D297353CC}">
              <c16:uniqueId val="{00000008-DCAD-4252-B97C-8DB04C1395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99</c:v>
                </c:pt>
                <c:pt idx="6">
                  <c:v>91</c:v>
                </c:pt>
                <c:pt idx="9">
                  <c:v>84</c:v>
                </c:pt>
                <c:pt idx="12">
                  <c:v>76</c:v>
                </c:pt>
              </c:numCache>
            </c:numRef>
          </c:val>
          <c:extLst>
            <c:ext xmlns:c16="http://schemas.microsoft.com/office/drawing/2014/chart" uri="{C3380CC4-5D6E-409C-BE32-E72D297353CC}">
              <c16:uniqueId val="{00000009-DCAD-4252-B97C-8DB04C1395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3275</c:v>
                </c:pt>
                <c:pt idx="3">
                  <c:v>3253</c:v>
                </c:pt>
                <c:pt idx="6">
                  <c:v>3172</c:v>
                </c:pt>
                <c:pt idx="9">
                  <c:v>3004</c:v>
                </c:pt>
                <c:pt idx="12">
                  <c:v>2723</c:v>
                </c:pt>
              </c:numCache>
            </c:numRef>
          </c:val>
          <c:extLst>
            <c:ext xmlns:c16="http://schemas.microsoft.com/office/drawing/2014/chart" uri="{C3380CC4-5D6E-409C-BE32-E72D297353CC}">
              <c16:uniqueId val="{0000000A-DCAD-4252-B97C-8DB04C13954B}"/>
            </c:ext>
          </c:extLst>
        </c:ser>
        <c:dLbls>
          <c:showLegendKey val="0"/>
          <c:showVal val="0"/>
          <c:showCatName val="0"/>
          <c:showSerName val="0"/>
          <c:showPercent val="0"/>
          <c:showBubbleSize val="0"/>
        </c:dLbls>
        <c:gapWidth val="100"/>
        <c:overlap val="100"/>
        <c:axId val="260433448"/>
        <c:axId val="26525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AD-4252-B97C-8DB04C13954B}"/>
            </c:ext>
          </c:extLst>
        </c:ser>
        <c:dLbls>
          <c:showLegendKey val="0"/>
          <c:showVal val="0"/>
          <c:showCatName val="0"/>
          <c:showSerName val="0"/>
          <c:showPercent val="0"/>
          <c:showBubbleSize val="0"/>
        </c:dLbls>
        <c:marker val="1"/>
        <c:smooth val="0"/>
        <c:axId val="260433448"/>
        <c:axId val="265256208"/>
      </c:lineChart>
      <c:catAx>
        <c:axId val="26043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256208"/>
        <c:crosses val="autoZero"/>
        <c:auto val="1"/>
        <c:lblAlgn val="ctr"/>
        <c:lblOffset val="100"/>
        <c:tickLblSkip val="1"/>
        <c:tickMarkSkip val="1"/>
        <c:noMultiLvlLbl val="0"/>
      </c:catAx>
      <c:valAx>
        <c:axId val="26525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3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2220</c:v>
                </c:pt>
                <c:pt idx="1">
                  <c:v>2380</c:v>
                </c:pt>
                <c:pt idx="2">
                  <c:v>2382</c:v>
                </c:pt>
              </c:numCache>
            </c:numRef>
          </c:val>
          <c:extLst>
            <c:ext xmlns:c16="http://schemas.microsoft.com/office/drawing/2014/chart" uri="{C3380CC4-5D6E-409C-BE32-E72D297353CC}">
              <c16:uniqueId val="{00000000-54DA-4E38-9713-7529E0D297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317</c:v>
                </c:pt>
                <c:pt idx="1">
                  <c:v>238</c:v>
                </c:pt>
                <c:pt idx="2">
                  <c:v>148</c:v>
                </c:pt>
              </c:numCache>
            </c:numRef>
          </c:val>
          <c:extLst>
            <c:ext xmlns:c16="http://schemas.microsoft.com/office/drawing/2014/chart" uri="{C3380CC4-5D6E-409C-BE32-E72D297353CC}">
              <c16:uniqueId val="{00000001-54DA-4E38-9713-7529E0D297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2330</c:v>
                </c:pt>
                <c:pt idx="1">
                  <c:v>2423</c:v>
                </c:pt>
                <c:pt idx="2">
                  <c:v>2453</c:v>
                </c:pt>
              </c:numCache>
            </c:numRef>
          </c:val>
          <c:extLst>
            <c:ext xmlns:c16="http://schemas.microsoft.com/office/drawing/2014/chart" uri="{C3380CC4-5D6E-409C-BE32-E72D297353CC}">
              <c16:uniqueId val="{00000002-54DA-4E38-9713-7529E0D297FC}"/>
            </c:ext>
          </c:extLst>
        </c:ser>
        <c:dLbls>
          <c:showLegendKey val="0"/>
          <c:showVal val="0"/>
          <c:showCatName val="0"/>
          <c:showSerName val="0"/>
          <c:showPercent val="0"/>
          <c:showBubbleSize val="0"/>
        </c:dLbls>
        <c:gapWidth val="120"/>
        <c:overlap val="100"/>
        <c:axId val="265257384"/>
        <c:axId val="265257776"/>
      </c:barChart>
      <c:catAx>
        <c:axId val="26525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257776"/>
        <c:crosses val="autoZero"/>
        <c:auto val="1"/>
        <c:lblAlgn val="ctr"/>
        <c:lblOffset val="100"/>
        <c:tickLblSkip val="1"/>
        <c:tickMarkSkip val="1"/>
        <c:noMultiLvlLbl val="0"/>
      </c:catAx>
      <c:valAx>
        <c:axId val="265257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25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{E73CADE0-EC2D-4F87-8A75-D35342E32921}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E2-4406-BF8E-9530A1FB76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{5B3D6D2C-23A2-4529-B32E-6E4A73164ECD}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E2-4406-BF8E-9530A1FB76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{341C192C-B8FC-4B5C-9CFC-5571F36ECCC4}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E2-4406-BF8E-9530A1FB76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{BEFCCA92-9952-4134-A975-2182FE9D25D2}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E2-4406-BF8E-9530A1FB76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{45FE4866-4B3E-4ED9-ACBC-BE1205589E68}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E2-4406-BF8E-9530A1FB76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{81074B99-1A3D-464D-9726-A3CF1FFFBFC1}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E2-4406-BF8E-9530A1FB76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{B7B41EBF-577B-4042-8E83-B9E38BD35691}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E2-4406-BF8E-9530A1FB76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{2FC05565-4AC5-4709-BBE1-CC8814AF32E3}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E2-4406-BF8E-9530A1FB76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{00B9A726-CCA0-4D3F-B976-A97963C1431D}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E2-4406-BF8E-9530A1FB76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79</c:v>
                </c:pt>
                <c:pt idx="32">
                  <c:v>79.599999999999994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E2-4406-BF8E-9530A1FB76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{AF3348F4-B215-45F5-99DE-2C48EEC210D8}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E2-4406-BF8E-9530A1FB76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{E06D9F11-518C-4804-A08A-0752E817475E}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E2-4406-BF8E-9530A1FB76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{F1B90DDB-441B-4638-A341-B10B56F18A7A}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E2-4406-BF8E-9530A1FB76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{4AFCB857-335C-42F6-9642-561B77BF96EB}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E2-4406-BF8E-9530A1FB76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{2EA2A916-CB49-49DA-8300-26077052C5CE}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E2-4406-BF8E-9530A1FB76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{0B929227-6CCC-492C-9343-725EA6057F74}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E2-4406-BF8E-9530A1FB76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{8090AD5C-E54F-40D7-B2A6-FBD930844564}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E2-4406-BF8E-9530A1FB76B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{36222447-EF75-42B2-9E9F-385359CE493D}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E2-4406-BF8E-9530A1FB76B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{8C454626-C045-47C6-BF15-848D6B3B0E09}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E2-4406-BF8E-9530A1FB76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pt idx="32">
                  <c:v>58.2</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38E2-4406-BF8E-9530A1FB76B0}"/>
            </c:ext>
          </c:extLst>
        </c:ser>
        <c:dLbls>
          <c:showLegendKey val="0"/>
          <c:showVal val="1"/>
          <c:showCatName val="0"/>
          <c:showSerName val="0"/>
          <c:showPercent val="0"/>
          <c:showBubbleSize val="0"/>
        </c:dLbls>
        <c:axId val="265258952"/>
        <c:axId val="265259344"/>
      </c:scatterChart>
      <c:valAx>
        <c:axId val="265258952"/>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5259344"/>
        <c:crosses val="autoZero"/>
        <c:crossBetween val="midCat"/>
      </c:valAx>
      <c:valAx>
        <c:axId val="265259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5258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{B10F59AE-4ADC-42C2-826E-02DFF42DAEC3}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F89-4CCA-8326-560A4930F5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{C9975AB1-4B85-46A5-A8F7-49B66726B48B}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89-4CCA-8326-560A4930F5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{79FF823E-FBC3-4359-B295-E33C71D3EDA1}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89-4CCA-8326-560A4930F5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{B94CF0FE-E02E-4F7F-ADDB-669A7722E8C9}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89-4CCA-8326-560A4930F5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{1E79D4DA-D00F-4AA5-A0AA-F6D35AD381BB}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89-4CCA-8326-560A4930F5B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{A16758DA-EC0B-49CB-A3EF-89971D07D25A}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F89-4CCA-8326-560A4930F5B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{8A17DCCF-6084-43BC-8EF2-093E40A355F1}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F89-4CCA-8326-560A4930F5B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{1D718EF2-BA96-4820-9F29-FF091C1335EC}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F89-4CCA-8326-560A4930F5B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{BF0C6DF3-CBB5-43E0-A281-17A6611656F7}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F89-4CCA-8326-560A4930F5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6.8</c:v>
                </c:pt>
                <c:pt idx="16">
                  <c:v>7.4</c:v>
                </c:pt>
                <c:pt idx="24">
                  <c:v>8.1999999999999993</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F89-4CCA-8326-560A4930F5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{9D4B6077-C566-4DF5-959C-C7D9255401E2}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F89-4CCA-8326-560A4930F5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{0AB2104E-A9BD-4891-8E0E-36C6940A6A38}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89-4CCA-8326-560A4930F5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{6AFA68F2-26DF-4131-B593-E4294DD1BF6E}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89-4CCA-8326-560A4930F5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{CF40E9C3-2551-4F9B-ABE1-4A73D5773372}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89-4CCA-8326-560A4930F5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{D8535530-DB78-4D18-9A9D-3866289A9679}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89-4CCA-8326-560A4930F5B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{E485532B-5B89-40D9-AC52-65075424B8EE}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F89-4CCA-8326-560A4930F5B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{E81F90B8-4805-4B04-9014-93032197E6C5}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F89-4CCA-8326-560A4930F5B7}"/>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{C6734250-E926-44E3-8B9B-A55AB4B2214B}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F89-4CCA-8326-560A4930F5B7}"/>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{9FFE205C-F8BA-4A21-859A-40AA444714E2}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F89-4CCA-8326-560A4930F5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8F89-4CCA-8326-560A4930F5B7}"/>
            </c:ext>
          </c:extLst>
        </c:ser>
        <c:dLbls>
          <c:showLegendKey val="0"/>
          <c:showVal val="1"/>
          <c:showCatName val="0"/>
          <c:showSerName val="0"/>
          <c:showPercent val="0"/>
          <c:showBubbleSize val="0"/>
        </c:dLbls>
        <c:axId val="271249096"/>
        <c:axId val="271249488"/>
      </c:scatterChart>
      <c:valAx>
        <c:axId val="271249096"/>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249488"/>
        <c:crosses val="autoZero"/>
        <c:crossBetween val="midCat"/>
      </c:valAx>
      <c:valAx>
        <c:axId val="271249488"/>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124909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年度借入から据置期間の設定をやめたことと借入期間を短く設定したことにより、元利償還金が大幅に増加した。臨時財政対策債の発行が継続しているため、今後も増加傾向で推移すると見込まれる。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年度決算では企業債を繰上償還したため減少したが、平成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年度決算では増加となった。今後も下水道事業の実施に伴い地方債の新規発行は続くため、繰上償還を行うなど、公債費の適正化に努める。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将来負担額は、公営企業債等繰入見込額の増加に伴い増加傾向であったが、平成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年度に繰上償還を行ったため減少に転じた。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将来負担額に対する充当可能財源が確保されているため、将来負担比率の数値は算定されない。</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百万円増加しているのは、学校教育施設整備基金を廃止し、基金に属していた現金を繰り入れたことによる。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農業用</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給水施設の更新計画や改修工事の財源として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農業用水維持管理基金を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百万円取り崩したこと、繰上償還の財源として減債基金を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給食センター及び社会教育施設の整備に向けて、教育施設整備基金への積立を行っていく。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○農業用水維持管理基金：農業用水に係る給水施設の維持管理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○教育施設整備基金：教育施設等の整備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○社会福祉施設整備基金：社会福祉施設の整備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○農業用水維持管理基金：運用利子として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百万円積み立てた一方で、給水施設の更新計画や改修工事の財源として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取り崩したため減少した。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学校教育施設整備基金を廃止し、基金に属していた現金を積み立てたことにより大幅に増加した。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事業の財源として積立を行ったため、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○農業用水維持管理基金：策定した計画に基づき、更新を行っていく予定のため、減少していく見込みである。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○教育施設整備基金：今後予定している給食センター及び社会教育施設の整備に向け、積立を続けていく予定である。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○社会福祉施設整備基金：公共施設等総合管理計画に基づき維持改修を行う予定のため、減少が見込まれる。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実質収支が黒字が続き取崩しを行っていなかったことに加え、社会保障経費の増大に備えて積立を行っていたため増加が続いていたが、平成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百万円の取崩しを行ったため、基金残高は微増となった。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基金の使途の明確化を図るため、財政調整基金を取り崩して特定目的基金に積み立てていくことを予定している。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年には特別会計において、平成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年度には一般会計において、繰上償還を行い、その財源として取り崩したため、残高は減少が続いている。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今後も繰上償還を計画しているため、決算剰余金を積み立てることを予定している。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有形固定資産減価償却率は、類似団体より大幅に高くなっている。このため、平成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年度中に個別施設計画を策定し、施設の大規模改修や集約化を含めた維持管理を推進していく。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4486819"/>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5840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42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448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08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52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165191</xdr:rowOff>
    </xdr:from>
    <xdr:to>
      <xdr:col>23</xdr:col>
      <xdr:colOff>136525</xdr:colOff>
      <xdr:row>26</xdr:row>
      <xdr:rowOff>95341</xdr:rowOff>
    </xdr:to>
    <xdr:sp macro="" textlink="">
      <xdr:nvSpPr>
        <xdr:cNvPr id="87" name="楕円 86"/>
        <xdr:cNvSpPr/>
      </xdr:nvSpPr>
      <xdr:spPr>
        <a:xfrm>
          <a:off x="4711700" y="4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102797</xdr:rowOff>
    </xdr:from>
    <xdr:ext cx="405111" cy="259045"/>
    <xdr:sp macro="" textlink="">
      <xdr:nvSpPr>
        <xdr:cNvPr id="88" name="有形固定資産減価償却率該当値テキスト"/>
        <xdr:cNvSpPr txBox="1"/>
      </xdr:nvSpPr>
      <xdr:spPr>
        <a:xfrm>
          <a:off x="4813300" y="438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12247</xdr:rowOff>
    </xdr:from>
    <xdr:to>
      <xdr:col>19</xdr:col>
      <xdr:colOff>187325</xdr:colOff>
      <xdr:row>26</xdr:row>
      <xdr:rowOff>113847</xdr:rowOff>
    </xdr:to>
    <xdr:sp macro="" textlink="">
      <xdr:nvSpPr>
        <xdr:cNvPr id="89" name="楕円 88"/>
        <xdr:cNvSpPr/>
      </xdr:nvSpPr>
      <xdr:spPr>
        <a:xfrm>
          <a:off x="4000500" y="44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44541</xdr:rowOff>
    </xdr:from>
    <xdr:to>
      <xdr:col>23</xdr:col>
      <xdr:colOff>85725</xdr:colOff>
      <xdr:row>26</xdr:row>
      <xdr:rowOff>63047</xdr:rowOff>
    </xdr:to>
    <xdr:cxnSp macro="">
      <xdr:nvCxnSpPr>
        <xdr:cNvPr id="90" name="直線コネクタ 89"/>
        <xdr:cNvCxnSpPr/>
      </xdr:nvCxnSpPr>
      <xdr:spPr>
        <a:xfrm flipV="1">
          <a:off x="4051300" y="4502241"/>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1" name="n_1aveValue有形固定資産減価償却率"/>
        <xdr:cNvSpPr txBox="1"/>
      </xdr:nvSpPr>
      <xdr:spPr>
        <a:xfrm>
          <a:off x="3836044" y="539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2" name="n_2aveValue有形固定資産減価償却率"/>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130374</xdr:rowOff>
    </xdr:from>
    <xdr:ext cx="405111" cy="259045"/>
    <xdr:sp macro="" textlink="">
      <xdr:nvSpPr>
        <xdr:cNvPr id="93" name="n_1mainValue有形固定資産減価償却率"/>
        <xdr:cNvSpPr txBox="1"/>
      </xdr:nvSpPr>
      <xdr:spPr>
        <a:xfrm>
          <a:off x="3836044" y="424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地方債の新規発行を抑制してきたため、債務償還可能年数は類似団体平均を下回っている。今後も、新規発行を抑えつつ繰上償還などを行い、将来負担額の減少を図っていく。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4709230"/>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448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470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52415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131586</xdr:rowOff>
    </xdr:from>
    <xdr:to>
      <xdr:col>76</xdr:col>
      <xdr:colOff>73025</xdr:colOff>
      <xdr:row>33</xdr:row>
      <xdr:rowOff>61736</xdr:rowOff>
    </xdr:to>
    <xdr:sp macro="" textlink="">
      <xdr:nvSpPr>
        <xdr:cNvPr id="134" name="楕円 133"/>
        <xdr:cNvSpPr/>
      </xdr:nvSpPr>
      <xdr:spPr>
        <a:xfrm>
          <a:off x="14744700" y="56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110013</xdr:rowOff>
    </xdr:from>
    <xdr:ext cx="340478" cy="259045"/>
    <xdr:sp macro="" textlink="">
      <xdr:nvSpPr>
        <xdr:cNvPr id="135" name="債務償還可能年数該当値テキスト"/>
        <xdr:cNvSpPr txBox="1"/>
      </xdr:nvSpPr>
      <xdr:spPr>
        <a:xfrm>
          <a:off x="14846300" y="5596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53975</xdr:rowOff>
    </xdr:from>
    <xdr:to>
      <xdr:col>24</xdr:col>
      <xdr:colOff>114300</xdr:colOff>
      <xdr:row>33</xdr:row>
      <xdr:rowOff>155575</xdr:rowOff>
    </xdr:to>
    <xdr:sp macro="" textlink="">
      <xdr:nvSpPr>
        <xdr:cNvPr id="70" name="楕円 69"/>
        <xdr:cNvSpPr/>
      </xdr:nvSpPr>
      <xdr:spPr>
        <a:xfrm>
          <a:off x="4584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153687</xdr:rowOff>
    </xdr:from>
    <xdr:ext cx="405111" cy="259045"/>
    <xdr:sp macro="" textlink="">
      <xdr:nvSpPr>
        <xdr:cNvPr id="71" name="【道路】&#10;有形固定資産減価償却率該当値テキスト"/>
        <xdr:cNvSpPr txBox="1"/>
      </xdr:nvSpPr>
      <xdr:spPr>
        <a:xfrm>
          <a:off x="4673600"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63500</xdr:rowOff>
    </xdr:from>
    <xdr:to>
      <xdr:col>20</xdr:col>
      <xdr:colOff>38100</xdr:colOff>
      <xdr:row>33</xdr:row>
      <xdr:rowOff>165100</xdr:rowOff>
    </xdr:to>
    <xdr:sp macro="" textlink="">
      <xdr:nvSpPr>
        <xdr:cNvPr id="72" name="楕円 71"/>
        <xdr:cNvSpPr/>
      </xdr:nvSpPr>
      <xdr:spPr>
        <a:xfrm>
          <a:off x="3746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104775</xdr:rowOff>
    </xdr:from>
    <xdr:to>
      <xdr:col>24</xdr:col>
      <xdr:colOff>63500</xdr:colOff>
      <xdr:row>33</xdr:row>
      <xdr:rowOff>114300</xdr:rowOff>
    </xdr:to>
    <xdr:cxnSp macro="">
      <xdr:nvCxnSpPr>
        <xdr:cNvPr id="73" name="直線コネクタ 72"/>
        <xdr:cNvCxnSpPr/>
      </xdr:nvCxnSpPr>
      <xdr:spPr>
        <a:xfrm flipV="1">
          <a:off x="3797300" y="5762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4"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10177</xdr:rowOff>
    </xdr:from>
    <xdr:ext cx="405111" cy="259045"/>
    <xdr:sp macro="" textlink="">
      <xdr:nvSpPr>
        <xdr:cNvPr id="76" name="n_1mainValue【道路】&#10;有形固定資産減価償却率"/>
        <xdr:cNvSpPr txBox="1"/>
      </xdr:nvSpPr>
      <xdr:spPr>
        <a:xfrm>
          <a:off x="35820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109459</xdr:rowOff>
    </xdr:from>
    <xdr:to>
      <xdr:col>55</xdr:col>
      <xdr:colOff>50800</xdr:colOff>
      <xdr:row>39</xdr:row>
      <xdr:rowOff>39609</xdr:rowOff>
    </xdr:to>
    <xdr:sp macro="" textlink="">
      <xdr:nvSpPr>
        <xdr:cNvPr id="116" name="楕円 115"/>
        <xdr:cNvSpPr/>
      </xdr:nvSpPr>
      <xdr:spPr>
        <a:xfrm>
          <a:off x="10426700" y="66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132336</xdr:rowOff>
    </xdr:from>
    <xdr:ext cx="534377" cy="259045"/>
    <xdr:sp macro="" textlink="">
      <xdr:nvSpPr>
        <xdr:cNvPr id="117" name="【道路】&#10;一人当たり延長該当値テキスト"/>
        <xdr:cNvSpPr txBox="1"/>
      </xdr:nvSpPr>
      <xdr:spPr>
        <a:xfrm>
          <a:off x="10515600" y="64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105312</xdr:rowOff>
    </xdr:from>
    <xdr:to>
      <xdr:col>50</xdr:col>
      <xdr:colOff>165100</xdr:colOff>
      <xdr:row>39</xdr:row>
      <xdr:rowOff>35462</xdr:rowOff>
    </xdr:to>
    <xdr:sp macro="" textlink="">
      <xdr:nvSpPr>
        <xdr:cNvPr id="118" name="楕円 117"/>
        <xdr:cNvSpPr/>
      </xdr:nvSpPr>
      <xdr:spPr>
        <a:xfrm>
          <a:off x="9588500" y="66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156112</xdr:rowOff>
    </xdr:from>
    <xdr:to>
      <xdr:col>55</xdr:col>
      <xdr:colOff>0</xdr:colOff>
      <xdr:row>38</xdr:row>
      <xdr:rowOff>160259</xdr:rowOff>
    </xdr:to>
    <xdr:cxnSp macro="">
      <xdr:nvCxnSpPr>
        <xdr:cNvPr id="119" name="直線コネクタ 118"/>
        <xdr:cNvCxnSpPr/>
      </xdr:nvCxnSpPr>
      <xdr:spPr>
        <a:xfrm>
          <a:off x="9639300" y="6671212"/>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0"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1"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51989</xdr:rowOff>
    </xdr:from>
    <xdr:ext cx="534377" cy="259045"/>
    <xdr:sp macro="" textlink="">
      <xdr:nvSpPr>
        <xdr:cNvPr id="122" name="n_1mainValue【道路】&#10;一人当たり延長"/>
        <xdr:cNvSpPr txBox="1"/>
      </xdr:nvSpPr>
      <xdr:spPr>
        <a:xfrm>
          <a:off x="9359411" y="6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9" name="テキスト ボックス 14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7" name="テキスト ボックス 15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161" name="直線コネクタ 160"/>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162"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163" name="直線コネクタ 162"/>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5" name="直線コネクタ 16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166"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167" name="フローチャート: 判断 166"/>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168" name="フローチャート: 判断 16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169" name="フローチャート: 判断 168"/>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51308</xdr:rowOff>
    </xdr:from>
    <xdr:to>
      <xdr:col>24</xdr:col>
      <xdr:colOff>114300</xdr:colOff>
      <xdr:row>79</xdr:row>
      <xdr:rowOff>152908</xdr:rowOff>
    </xdr:to>
    <xdr:sp macro="" textlink="">
      <xdr:nvSpPr>
        <xdr:cNvPr id="175" name="楕円 174"/>
        <xdr:cNvSpPr/>
      </xdr:nvSpPr>
      <xdr:spPr>
        <a:xfrm>
          <a:off x="45847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74185</xdr:rowOff>
    </xdr:from>
    <xdr:ext cx="405111" cy="259045"/>
    <xdr:sp macro="" textlink="">
      <xdr:nvSpPr>
        <xdr:cNvPr id="176" name="【公営住宅】&#10;有形固定資産減価償却率該当値テキスト"/>
        <xdr:cNvSpPr txBox="1"/>
      </xdr:nvSpPr>
      <xdr:spPr>
        <a:xfrm>
          <a:off x="467360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177" name="楕円 176"/>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140970</xdr:rowOff>
    </xdr:to>
    <xdr:cxnSp macro="">
      <xdr:nvCxnSpPr>
        <xdr:cNvPr id="178" name="直線コネクタ 177"/>
        <xdr:cNvCxnSpPr/>
      </xdr:nvCxnSpPr>
      <xdr:spPr>
        <a:xfrm flipV="1">
          <a:off x="3797300" y="1364665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179"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180" name="n_2aveValue【公営住宅】&#10;有形固定資産減価償却率"/>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181"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05" name="直線コネクタ 204"/>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06"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07" name="直線コネクタ 206"/>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08"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09" name="直線コネクタ 208"/>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10"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11" name="フローチャート: 判断 210"/>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12" name="フローチャート: 判断 211"/>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13" name="フローチャート: 判断 212"/>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145414</xdr:rowOff>
    </xdr:from>
    <xdr:to>
      <xdr:col>55</xdr:col>
      <xdr:colOff>50800</xdr:colOff>
      <xdr:row>86</xdr:row>
      <xdr:rowOff>75564</xdr:rowOff>
    </xdr:to>
    <xdr:sp macro="" textlink="">
      <xdr:nvSpPr>
        <xdr:cNvPr id="219" name="楕円 218"/>
        <xdr:cNvSpPr/>
      </xdr:nvSpPr>
      <xdr:spPr>
        <a:xfrm>
          <a:off x="10426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60341</xdr:rowOff>
    </xdr:from>
    <xdr:ext cx="469744" cy="259045"/>
    <xdr:sp macro="" textlink="">
      <xdr:nvSpPr>
        <xdr:cNvPr id="220" name="【公営住宅】&#10;一人当たり面積該当値テキスト"/>
        <xdr:cNvSpPr txBox="1"/>
      </xdr:nvSpPr>
      <xdr:spPr>
        <a:xfrm>
          <a:off x="10515600" y="146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221" name="楕円 220"/>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24764</xdr:rowOff>
    </xdr:to>
    <xdr:cxnSp macro="">
      <xdr:nvCxnSpPr>
        <xdr:cNvPr id="222" name="直線コネクタ 221"/>
        <xdr:cNvCxnSpPr/>
      </xdr:nvCxnSpPr>
      <xdr:spPr>
        <a:xfrm>
          <a:off x="9639300" y="14769085"/>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23"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24"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225" name="n_1mainValue【公営住宅】&#10;一人当たり面積"/>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266" name="直線コネクタ 265"/>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267"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268" name="直線コネクタ 267"/>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0" name="直線コネクタ 26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271" name="【認定こども園・幼稚園・保育所】&#10;有形固定資産減価償却率平均値テキスト"/>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272" name="フローチャート: 判断 271"/>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73" name="フローチャート: 判断 272"/>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274" name="フローチャート: 判断 273"/>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280" name="楕円 279"/>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281" name="【認定こども園・幼稚園・保育所】&#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282" name="楕円 281"/>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123825</xdr:rowOff>
    </xdr:to>
    <xdr:cxnSp macro="">
      <xdr:nvCxnSpPr>
        <xdr:cNvPr id="283" name="直線コネクタ 282"/>
        <xdr:cNvCxnSpPr/>
      </xdr:nvCxnSpPr>
      <xdr:spPr>
        <a:xfrm flipV="1">
          <a:off x="15481300" y="6779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284"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285"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286" name="n_1mainValue【認定こども園・幼稚園・保育所】&#10;有形固定資産減価償却率"/>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8" name="テキスト ボックス 2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0" name="テキスト ボックス 2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2" name="テキスト ボックス 3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4" name="テキスト ボックス 3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6" name="テキスト ボックス 3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10" name="直線コネクタ 309"/>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11"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12" name="直線コネクタ 311"/>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4" name="直線コネクタ 31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315"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16" name="フローチャート: 判断 315"/>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17" name="フローチャート: 判断 316"/>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18" name="フローチャート: 判断 317"/>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71120</xdr:rowOff>
    </xdr:from>
    <xdr:to>
      <xdr:col>116</xdr:col>
      <xdr:colOff>114300</xdr:colOff>
      <xdr:row>40</xdr:row>
      <xdr:rowOff>1270</xdr:rowOff>
    </xdr:to>
    <xdr:sp macro="" textlink="">
      <xdr:nvSpPr>
        <xdr:cNvPr id="324" name="楕円 323"/>
        <xdr:cNvSpPr/>
      </xdr:nvSpPr>
      <xdr:spPr>
        <a:xfrm>
          <a:off x="22110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49547</xdr:rowOff>
    </xdr:from>
    <xdr:ext cx="469744" cy="259045"/>
    <xdr:sp macro="" textlink="">
      <xdr:nvSpPr>
        <xdr:cNvPr id="325" name="【認定こども園・幼稚園・保育所】&#10;一人当たり面積該当値テキスト"/>
        <xdr:cNvSpPr txBox="1"/>
      </xdr:nvSpPr>
      <xdr:spPr>
        <a:xfrm>
          <a:off x="22199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326" name="楕円 325"/>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118110</xdr:rowOff>
    </xdr:from>
    <xdr:to>
      <xdr:col>116</xdr:col>
      <xdr:colOff>63500</xdr:colOff>
      <xdr:row>39</xdr:row>
      <xdr:rowOff>121920</xdr:rowOff>
    </xdr:to>
    <xdr:cxnSp macro="">
      <xdr:nvCxnSpPr>
        <xdr:cNvPr id="327" name="直線コネクタ 326"/>
        <xdr:cNvCxnSpPr/>
      </xdr:nvCxnSpPr>
      <xdr:spPr>
        <a:xfrm>
          <a:off x="21323300" y="680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328"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29"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13987</xdr:rowOff>
    </xdr:from>
    <xdr:ext cx="469744" cy="259045"/>
    <xdr:sp macro="" textlink="">
      <xdr:nvSpPr>
        <xdr:cNvPr id="330" name="n_1mainValue【認定こども園・幼稚園・保育所】&#10;一人当たり面積"/>
        <xdr:cNvSpPr txBox="1"/>
      </xdr:nvSpPr>
      <xdr:spPr>
        <a:xfrm>
          <a:off x="210757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2" name="直線コネクタ 3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3" name="テキスト ボックス 3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4" name="直線コネクタ 3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5" name="テキスト ボックス 3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6" name="直線コネクタ 3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7" name="テキスト ボックス 3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8" name="直線コネクタ 3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9" name="テキスト ボックス 3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53" name="直線コネクタ 352"/>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54"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55" name="直線コネクタ 354"/>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56"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57" name="直線コネクタ 356"/>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358" name="【学校施設】&#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59" name="フローチャート: 判断 358"/>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60" name="フローチャート: 判断 359"/>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361" name="フローチャート: 判断 360"/>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2" name="テキスト ボックス 3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367" name="楕円 366"/>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368" name="【学校施設】&#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369" name="楕円 368"/>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160020</xdr:rowOff>
    </xdr:to>
    <xdr:cxnSp macro="">
      <xdr:nvCxnSpPr>
        <xdr:cNvPr id="370" name="直線コネクタ 369"/>
        <xdr:cNvCxnSpPr/>
      </xdr:nvCxnSpPr>
      <xdr:spPr>
        <a:xfrm flipV="1">
          <a:off x="15481300" y="1040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371" name="n_1aveValue【学校施設】&#10;有形固定資産減価償却率"/>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372"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373"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5" name="直線コネクタ 3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6" name="テキスト ボックス 3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7" name="直線コネクタ 3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8" name="テキスト ボックス 3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9" name="直線コネクタ 3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0" name="テキスト ボックス 3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1" name="直線コネクタ 3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2" name="テキスト ボックス 3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396" name="直線コネクタ 39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39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398" name="直線コネクタ 39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39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00" name="直線コネクタ 39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401"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02" name="フローチャート: 判断 40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03" name="フローチャート: 判断 40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04" name="フローチャート: 判断 40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410" name="楕円 409"/>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24147</xdr:rowOff>
    </xdr:from>
    <xdr:ext cx="469744" cy="259045"/>
    <xdr:sp macro="" textlink="">
      <xdr:nvSpPr>
        <xdr:cNvPr id="411" name="【学校施設】&#10;一人当たり面積該当値テキスト"/>
        <xdr:cNvSpPr txBox="1"/>
      </xdr:nvSpPr>
      <xdr:spPr>
        <a:xfrm>
          <a:off x="22199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105105</xdr:rowOff>
    </xdr:from>
    <xdr:to>
      <xdr:col>112</xdr:col>
      <xdr:colOff>38100</xdr:colOff>
      <xdr:row>63</xdr:row>
      <xdr:rowOff>35255</xdr:rowOff>
    </xdr:to>
    <xdr:sp macro="" textlink="">
      <xdr:nvSpPr>
        <xdr:cNvPr id="412" name="楕円 411"/>
        <xdr:cNvSpPr/>
      </xdr:nvSpPr>
      <xdr:spPr>
        <a:xfrm>
          <a:off x="21272500" y="107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155905</xdr:rowOff>
    </xdr:from>
    <xdr:to>
      <xdr:col>116</xdr:col>
      <xdr:colOff>63500</xdr:colOff>
      <xdr:row>62</xdr:row>
      <xdr:rowOff>160020</xdr:rowOff>
    </xdr:to>
    <xdr:cxnSp macro="">
      <xdr:nvCxnSpPr>
        <xdr:cNvPr id="413" name="直線コネクタ 412"/>
        <xdr:cNvCxnSpPr/>
      </xdr:nvCxnSpPr>
      <xdr:spPr>
        <a:xfrm>
          <a:off x="21323300" y="1078580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14"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15"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26382</xdr:rowOff>
    </xdr:from>
    <xdr:ext cx="469744" cy="259045"/>
    <xdr:sp macro="" textlink="">
      <xdr:nvSpPr>
        <xdr:cNvPr id="416" name="n_1mainValue【学校施設】&#10;一人当たり面積"/>
        <xdr:cNvSpPr txBox="1"/>
      </xdr:nvSpPr>
      <xdr:spPr>
        <a:xfrm>
          <a:off x="21075727" y="1082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7" name="テキスト ボックス 4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8" name="直線コネクタ 4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9" name="テキスト ボックス 4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0" name="直線コネクタ 4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1" name="テキスト ボックス 4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2" name="直線コネクタ 4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3" name="テキスト ボックス 4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4" name="直線コネクタ 4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5" name="テキスト ボックス 4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6" name="直線コネクタ 4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7" name="テキスト ボックス 4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9" name="テキスト ボックス 4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41" name="直線コネクタ 440"/>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42"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43" name="直線コネクタ 442"/>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5" name="直線コネクタ 4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46" name="【児童館】&#10;有形固定資産減価償却率平均値テキスト"/>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47" name="フローチャート: 判断 446"/>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48" name="フローチャート: 判断 447"/>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49" name="フローチャート: 判断 448"/>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455" name="楕円 45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456"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457" name="楕円 45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458" name="直線コネクタ 457"/>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459"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460"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461"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2" name="正方形/長方形 4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9" name="正方形/長方形 4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2" name="直線コネクタ 4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3" name="テキスト ボックス 4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4" name="直線コネクタ 4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5" name="テキスト ボックス 4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6" name="直線コネクタ 4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7" name="テキスト ボックス 4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8" name="直線コネクタ 4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9" name="テキスト ボックス 4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0" name="直線コネクタ 4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1" name="テキスト ボックス 4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485" name="直線コネクタ 484"/>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486"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487" name="直線コネクタ 48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488"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489" name="直線コネクタ 488"/>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490"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491" name="フローチャート: 判断 490"/>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492" name="フローチャート: 判断 491"/>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493" name="フローチャート: 判断 492"/>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499" name="楕円 498"/>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500" name="【児童館】&#10;一人当たり面積該当値テキスト"/>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01" name="楕円 500"/>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133350</xdr:rowOff>
    </xdr:to>
    <xdr:cxnSp macro="">
      <xdr:nvCxnSpPr>
        <xdr:cNvPr id="502" name="直線コネクタ 501"/>
        <xdr:cNvCxnSpPr/>
      </xdr:nvCxnSpPr>
      <xdr:spPr>
        <a:xfrm>
          <a:off x="21323300" y="14516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03"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04"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05"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1" name="直線コネクタ 530"/>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2"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3" name="直線コネクタ 532"/>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4"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5" name="直線コネクタ 534"/>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6"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7" name="フローチャート: 判断 53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8" name="フローチャート: 判断 537"/>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39" name="フローチャート: 判断 538"/>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82550</xdr:rowOff>
    </xdr:from>
    <xdr:to>
      <xdr:col>85</xdr:col>
      <xdr:colOff>177800</xdr:colOff>
      <xdr:row>100</xdr:row>
      <xdr:rowOff>12700</xdr:rowOff>
    </xdr:to>
    <xdr:sp macro="" textlink="">
      <xdr:nvSpPr>
        <xdr:cNvPr id="545" name="楕円 544"/>
        <xdr:cNvSpPr/>
      </xdr:nvSpPr>
      <xdr:spPr>
        <a:xfrm>
          <a:off x="16268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35577</xdr:rowOff>
    </xdr:from>
    <xdr:ext cx="405111" cy="259045"/>
    <xdr:sp macro="" textlink="">
      <xdr:nvSpPr>
        <xdr:cNvPr id="546" name="【公民館】&#10;有形固定資産減価償却率該当値テキスト"/>
        <xdr:cNvSpPr txBox="1"/>
      </xdr:nvSpPr>
      <xdr:spPr>
        <a:xfrm>
          <a:off x="16357600" y="1700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118473</xdr:rowOff>
    </xdr:from>
    <xdr:to>
      <xdr:col>81</xdr:col>
      <xdr:colOff>101600</xdr:colOff>
      <xdr:row>100</xdr:row>
      <xdr:rowOff>48623</xdr:rowOff>
    </xdr:to>
    <xdr:sp macro="" textlink="">
      <xdr:nvSpPr>
        <xdr:cNvPr id="547" name="楕円 546"/>
        <xdr:cNvSpPr/>
      </xdr:nvSpPr>
      <xdr:spPr>
        <a:xfrm>
          <a:off x="15430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133350</xdr:rowOff>
    </xdr:from>
    <xdr:to>
      <xdr:col>85</xdr:col>
      <xdr:colOff>127000</xdr:colOff>
      <xdr:row>99</xdr:row>
      <xdr:rowOff>169273</xdr:rowOff>
    </xdr:to>
    <xdr:cxnSp macro="">
      <xdr:nvCxnSpPr>
        <xdr:cNvPr id="548" name="直線コネクタ 547"/>
        <xdr:cNvCxnSpPr/>
      </xdr:nvCxnSpPr>
      <xdr:spPr>
        <a:xfrm flipV="1">
          <a:off x="15481300" y="171069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9"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550" name="n_2aveValue【公民館】&#10;有形固定資産減価償却率"/>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65150</xdr:rowOff>
    </xdr:from>
    <xdr:ext cx="405111" cy="259045"/>
    <xdr:sp macro="" textlink="">
      <xdr:nvSpPr>
        <xdr:cNvPr id="551" name="n_1mainValue【公民館】&#10;有形固定資産減価償却率"/>
        <xdr:cNvSpPr txBox="1"/>
      </xdr:nvSpPr>
      <xdr:spPr>
        <a:xfrm>
          <a:off x="15266044"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5" name="直線コネクタ 574"/>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7" name="直線コネクタ 57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8"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9" name="直線コネクタ 578"/>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580" name="【公民館】&#10;一人当たり面積平均値テキスト"/>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1" name="フローチャート: 判断 580"/>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2" name="フローチャート: 判断 581"/>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3" name="フローチャート: 判断 582"/>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17780</xdr:rowOff>
    </xdr:from>
    <xdr:to>
      <xdr:col>116</xdr:col>
      <xdr:colOff>114300</xdr:colOff>
      <xdr:row>108</xdr:row>
      <xdr:rowOff>119380</xdr:rowOff>
    </xdr:to>
    <xdr:sp macro="" textlink="">
      <xdr:nvSpPr>
        <xdr:cNvPr id="589" name="楕円 588"/>
        <xdr:cNvSpPr/>
      </xdr:nvSpPr>
      <xdr:spPr>
        <a:xfrm>
          <a:off x="22110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590" name="【公民館】&#10;一人当たり面積該当値テキスト"/>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591" name="楕円 590"/>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68580</xdr:rowOff>
    </xdr:from>
    <xdr:to>
      <xdr:col>116</xdr:col>
      <xdr:colOff>63500</xdr:colOff>
      <xdr:row>108</xdr:row>
      <xdr:rowOff>68580</xdr:rowOff>
    </xdr:to>
    <xdr:cxnSp macro="">
      <xdr:nvCxnSpPr>
        <xdr:cNvPr id="592" name="直線コネクタ 591"/>
        <xdr:cNvCxnSpPr/>
      </xdr:nvCxnSpPr>
      <xdr:spPr>
        <a:xfrm>
          <a:off x="21323300" y="1858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93"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4"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595" name="n_1mainValue【公民館】&#10;一人当たり面積"/>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類似団体と比較して特に有形固定資産減価償却率が高くなっている施設は、道路、公営住宅、児童館及び公民館である。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公民館は、給食センターと複合化した施設を建設する計画であり、一人当たり面積の減少を含め、維持管理費用の減少を見込んでいる。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そのほかの施設についても、平成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年度に個別施設計画を策定し、大規模改修や除去などを含めて検討していく。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88" name="楕円 8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8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90" name="楕円 89"/>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91" name="直線コネクタ 90"/>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2"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6" name="直線コネクタ 115"/>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8" name="直線コネクタ 11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9"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0" name="直線コネクタ 119"/>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21"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2" name="フローチャート: 判断 121"/>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3" name="フローチャート: 判断 122"/>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4"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5" name="フローチャート: 判断 124"/>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6"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132" name="楕円 131"/>
        <xdr:cNvSpPr/>
      </xdr:nvSpPr>
      <xdr:spPr>
        <a:xfrm>
          <a:off x="10426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133" name="【体育館・プール】&#10;一人当たり面積該当値テキスト"/>
        <xdr:cNvSpPr txBox="1"/>
      </xdr:nvSpPr>
      <xdr:spPr>
        <a:xfrm>
          <a:off x="10515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134" name="楕円 133"/>
        <xdr:cNvSpPr/>
      </xdr:nvSpPr>
      <xdr:spPr>
        <a:xfrm>
          <a:off x="9588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38100</xdr:rowOff>
    </xdr:from>
    <xdr:to>
      <xdr:col>55</xdr:col>
      <xdr:colOff>0</xdr:colOff>
      <xdr:row>64</xdr:row>
      <xdr:rowOff>38100</xdr:rowOff>
    </xdr:to>
    <xdr:cxnSp macro="">
      <xdr:nvCxnSpPr>
        <xdr:cNvPr id="135" name="直線コネクタ 134"/>
        <xdr:cNvCxnSpPr/>
      </xdr:nvCxnSpPr>
      <xdr:spPr>
        <a:xfrm>
          <a:off x="9639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80027</xdr:rowOff>
    </xdr:from>
    <xdr:ext cx="469744" cy="259045"/>
    <xdr:sp macro="" textlink="">
      <xdr:nvSpPr>
        <xdr:cNvPr id="136" name="n_1mainValue【体育館・プール】&#10;一人当たり面積"/>
        <xdr:cNvSpPr txBox="1"/>
      </xdr:nvSpPr>
      <xdr:spPr>
        <a:xfrm>
          <a:off x="9391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9" name="テキスト ボックス 1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0" name="直線コネクタ 1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1" name="テキスト ボックス 1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2" name="直線コネクタ 1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3" name="テキスト ボックス 1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4" name="直線コネクタ 1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5" name="テキスト ボックス 1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6" name="直線コネクタ 1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7" name="テキスト ボックス 1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8" name="直線コネクタ 1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9" name="テキスト ボックス 1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0" name="直線コネクタ 1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1" name="テキスト ボックス 1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193" name="直線コネクタ 192"/>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194"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195" name="直線コネクタ 194"/>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196"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197" name="直線コネクタ 196"/>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198"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199" name="フローチャート: 判断 198"/>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00" name="フローチャート: 判断 199"/>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201"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02" name="フローチャート: 判断 201"/>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203"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4" name="テキスト ボックス 2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209" name="楕円 208"/>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210" name="【一般廃棄物処理施設】&#10;有形固定資産減価償却率該当値テキスト"/>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211" name="楕円 210"/>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121920</xdr:rowOff>
    </xdr:to>
    <xdr:cxnSp macro="">
      <xdr:nvCxnSpPr>
        <xdr:cNvPr id="212" name="直線コネクタ 211"/>
        <xdr:cNvCxnSpPr/>
      </xdr:nvCxnSpPr>
      <xdr:spPr>
        <a:xfrm flipV="1">
          <a:off x="15481300" y="60940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17797</xdr:rowOff>
    </xdr:from>
    <xdr:ext cx="405111" cy="259045"/>
    <xdr:sp macro="" textlink="">
      <xdr:nvSpPr>
        <xdr:cNvPr id="213"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24" name="直線コネクタ 2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25" name="テキスト ボックス 2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26" name="直線コネクタ 2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27" name="テキスト ボックス 2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28" name="直線コネクタ 2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29" name="テキスト ボックス 2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30" name="直線コネクタ 2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1" name="テキスト ボックス 2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2" name="直線コネクタ 2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3" name="テキスト ボックス 2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235" name="直線コネクタ 234"/>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236"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237" name="直線コネクタ 236"/>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238"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239" name="直線コネクタ 238"/>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240"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241" name="フローチャート: 判断 240"/>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242" name="フローチャート: 判断 241"/>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243"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244" name="フローチャート: 判断 243"/>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245"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6" name="テキスト ボックス 2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47" name="テキスト ボックス 2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48" name="テキスト ボックス 2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49" name="テキスト ボックス 2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0" name="テキスト ボックス 2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123095</xdr:rowOff>
    </xdr:from>
    <xdr:to>
      <xdr:col>116</xdr:col>
      <xdr:colOff>114300</xdr:colOff>
      <xdr:row>40</xdr:row>
      <xdr:rowOff>53245</xdr:rowOff>
    </xdr:to>
    <xdr:sp macro="" textlink="">
      <xdr:nvSpPr>
        <xdr:cNvPr id="251" name="楕円 250"/>
        <xdr:cNvSpPr/>
      </xdr:nvSpPr>
      <xdr:spPr>
        <a:xfrm>
          <a:off x="22110700" y="6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101522</xdr:rowOff>
    </xdr:from>
    <xdr:ext cx="599010" cy="259045"/>
    <xdr:sp macro="" textlink="">
      <xdr:nvSpPr>
        <xdr:cNvPr id="252" name="【一般廃棄物処理施設】&#10;一人当たり有形固定資産（償却資産）額該当値テキスト"/>
        <xdr:cNvSpPr txBox="1"/>
      </xdr:nvSpPr>
      <xdr:spPr>
        <a:xfrm>
          <a:off x="22199600" y="678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124185</xdr:rowOff>
    </xdr:from>
    <xdr:to>
      <xdr:col>112</xdr:col>
      <xdr:colOff>38100</xdr:colOff>
      <xdr:row>40</xdr:row>
      <xdr:rowOff>54335</xdr:rowOff>
    </xdr:to>
    <xdr:sp macro="" textlink="">
      <xdr:nvSpPr>
        <xdr:cNvPr id="253" name="楕円 252"/>
        <xdr:cNvSpPr/>
      </xdr:nvSpPr>
      <xdr:spPr>
        <a:xfrm>
          <a:off x="21272500" y="68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2445</xdr:rowOff>
    </xdr:from>
    <xdr:to>
      <xdr:col>116</xdr:col>
      <xdr:colOff>63500</xdr:colOff>
      <xdr:row>40</xdr:row>
      <xdr:rowOff>3535</xdr:rowOff>
    </xdr:to>
    <xdr:cxnSp macro="">
      <xdr:nvCxnSpPr>
        <xdr:cNvPr id="254" name="直線コネクタ 253"/>
        <xdr:cNvCxnSpPr/>
      </xdr:nvCxnSpPr>
      <xdr:spPr>
        <a:xfrm flipV="1">
          <a:off x="21323300" y="6860445"/>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45462</xdr:rowOff>
    </xdr:from>
    <xdr:ext cx="599010" cy="259045"/>
    <xdr:sp macro="" textlink="">
      <xdr:nvSpPr>
        <xdr:cNvPr id="255" name="n_1mainValue【一般廃棄物処理施設】&#10;一人当たり有形固定資産（償却資産）額"/>
        <xdr:cNvSpPr txBox="1"/>
      </xdr:nvSpPr>
      <xdr:spPr>
        <a:xfrm>
          <a:off x="21011095" y="690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6" name="正方形/長方形 2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7" name="正方形/長方形 2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8" name="正方形/長方形 2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9" name="正方形/長方形 2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0" name="正方形/長方形 2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1" name="正方形/長方形 2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2" name="正方形/長方形 2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3" name="正方形/長方形 2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4" name="テキスト ボックス 2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5" name="直線コネクタ 2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6" name="テキスト ボックス 2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7" name="直線コネクタ 2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68" name="テキスト ボックス 2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9" name="直線コネクタ 2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0" name="テキスト ボックス 2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1" name="直線コネクタ 2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2" name="テキスト ボックス 2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3" name="直線コネクタ 2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4" name="テキスト ボックス 2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5" name="直線コネクタ 2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76" name="テキスト ボックス 27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7" name="直線コネクタ 2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8" name="テキスト ボックス 2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280" name="直線コネクタ 279"/>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281"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282" name="直線コネクタ 281"/>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28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84" name="直線コネクタ 2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285" name="【保健センター・保健所】&#10;有形固定資産減価償却率平均値テキスト"/>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286" name="フローチャート: 判断 285"/>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287" name="フローチャート: 判断 286"/>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288" name="n_1aveValue【保健センター・保健所】&#10;有形固定資産減価償却率"/>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289" name="フローチャート: 判断 288"/>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290"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1" name="テキスト ボックス 2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2" name="テキスト ボックス 2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3" name="テキスト ボックス 2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4" name="テキスト ボックス 2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5" name="テキスト ボックス 2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15875</xdr:rowOff>
    </xdr:from>
    <xdr:to>
      <xdr:col>85</xdr:col>
      <xdr:colOff>177800</xdr:colOff>
      <xdr:row>64</xdr:row>
      <xdr:rowOff>117475</xdr:rowOff>
    </xdr:to>
    <xdr:sp macro="" textlink="">
      <xdr:nvSpPr>
        <xdr:cNvPr id="296" name="楕円 295"/>
        <xdr:cNvSpPr/>
      </xdr:nvSpPr>
      <xdr:spPr>
        <a:xfrm>
          <a:off x="162687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102252</xdr:rowOff>
    </xdr:from>
    <xdr:ext cx="405111" cy="259045"/>
    <xdr:sp macro="" textlink="">
      <xdr:nvSpPr>
        <xdr:cNvPr id="297" name="【保健センター・保健所】&#10;有形固定資産減価償却率該当値テキスト"/>
        <xdr:cNvSpPr txBox="1"/>
      </xdr:nvSpPr>
      <xdr:spPr>
        <a:xfrm>
          <a:off x="16357600" y="1090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55880</xdr:rowOff>
    </xdr:from>
    <xdr:to>
      <xdr:col>81</xdr:col>
      <xdr:colOff>101600</xdr:colOff>
      <xdr:row>64</xdr:row>
      <xdr:rowOff>157480</xdr:rowOff>
    </xdr:to>
    <xdr:sp macro="" textlink="">
      <xdr:nvSpPr>
        <xdr:cNvPr id="298" name="楕円 297"/>
        <xdr:cNvSpPr/>
      </xdr:nvSpPr>
      <xdr:spPr>
        <a:xfrm>
          <a:off x="15430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66675</xdr:rowOff>
    </xdr:from>
    <xdr:to>
      <xdr:col>85</xdr:col>
      <xdr:colOff>127000</xdr:colOff>
      <xdr:row>64</xdr:row>
      <xdr:rowOff>106680</xdr:rowOff>
    </xdr:to>
    <xdr:cxnSp macro="">
      <xdr:nvCxnSpPr>
        <xdr:cNvPr id="299" name="直線コネクタ 298"/>
        <xdr:cNvCxnSpPr/>
      </xdr:nvCxnSpPr>
      <xdr:spPr>
        <a:xfrm flipV="1">
          <a:off x="15481300" y="11039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148607</xdr:rowOff>
    </xdr:from>
    <xdr:ext cx="405111" cy="259045"/>
    <xdr:sp macro="" textlink="">
      <xdr:nvSpPr>
        <xdr:cNvPr id="300" name="n_1mainValue【保健センター・保健所】&#10;有形固定資産減価償却率"/>
        <xdr:cNvSpPr txBox="1"/>
      </xdr:nvSpPr>
      <xdr:spPr>
        <a:xfrm>
          <a:off x="152660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8" name="正方形/長方形 3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9" name="テキスト ボックス 3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0" name="直線コネクタ 3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1" name="直線コネクタ 3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2" name="テキスト ボックス 3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3" name="直線コネクタ 3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4" name="テキスト ボックス 3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5" name="直線コネクタ 3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6" name="テキスト ボックス 3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7" name="直線コネクタ 3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8" name="テキスト ボックス 3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19" name="直線コネクタ 3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0" name="テキスト ボックス 3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1" name="直線コネクタ 3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2" name="テキスト ボックス 3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24" name="直線コネクタ 323"/>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25"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26" name="直線コネクタ 325"/>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27"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28" name="直線コネクタ 327"/>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329"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330" name="フローチャート: 判断 329"/>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331" name="フローチャート: 判断 330"/>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332"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333" name="フローチャート: 判断 332"/>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334"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5" name="テキスト ボックス 3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6" name="テキスト ボックス 3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7" name="テキスト ボックス 3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8" name="テキスト ボックス 3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9" name="テキスト ボックス 3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340" name="楕円 339"/>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341" name="【保健センター・保健所】&#10;一人当たり面積該当値テキスト"/>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342" name="楕円 341"/>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3810</xdr:rowOff>
    </xdr:to>
    <xdr:cxnSp macro="">
      <xdr:nvCxnSpPr>
        <xdr:cNvPr id="343" name="直線コネクタ 342"/>
        <xdr:cNvCxnSpPr/>
      </xdr:nvCxnSpPr>
      <xdr:spPr>
        <a:xfrm>
          <a:off x="21323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344" name="n_1main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3" name="テキスト ボックス 3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4" name="直線コネクタ 3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5" name="直線コネクタ 3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6" name="テキスト ボックス 3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7" name="直線コネクタ 3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8" name="テキスト ボックス 3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9" name="直線コネクタ 3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0" name="テキスト ボックス 3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1" name="直線コネクタ 3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2" name="テキスト ボックス 3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3" name="直線コネクタ 3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4" name="テキスト ボックス 3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5" name="直線コネクタ 3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6" name="テキスト ボックス 3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7" name="直線コネクタ 3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8" name="テキスト ボックス 3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70" name="直線コネクタ 369"/>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71"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72" name="直線コネクタ 371"/>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7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74" name="直線コネクタ 37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375"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76" name="フローチャート: 判断 375"/>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77" name="フローチャート: 判断 376"/>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378"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379" name="フローチャート: 判断 378"/>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38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1" name="テキスト ボックス 3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2" name="テキスト ボックス 3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3" name="テキスト ボックス 3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4" name="テキスト ボックス 3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5" name="テキスト ボックス 3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386" name="楕円 385"/>
        <xdr:cNvSpPr/>
      </xdr:nvSpPr>
      <xdr:spPr>
        <a:xfrm>
          <a:off x="16268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387" name="【消防施設】&#10;有形固定資産減価償却率該当値テキスト"/>
        <xdr:cNvSpPr txBox="1"/>
      </xdr:nvSpPr>
      <xdr:spPr>
        <a:xfrm>
          <a:off x="16357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388" name="楕円 387"/>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91984</xdr:rowOff>
    </xdr:to>
    <xdr:cxnSp macro="">
      <xdr:nvCxnSpPr>
        <xdr:cNvPr id="389" name="直線コネクタ 388"/>
        <xdr:cNvCxnSpPr/>
      </xdr:nvCxnSpPr>
      <xdr:spPr>
        <a:xfrm>
          <a:off x="15481300" y="137687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120122</xdr:rowOff>
    </xdr:from>
    <xdr:ext cx="405111" cy="259045"/>
    <xdr:sp macro="" textlink="">
      <xdr:nvSpPr>
        <xdr:cNvPr id="390" name="n_1mainValue【消防施設】&#10;有形固定資産減価償却率"/>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8" name="正方形/長方形 3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9" name="テキスト ボックス 3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0" name="直線コネクタ 3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1" name="直線コネクタ 40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2" name="テキスト ボックス 40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3" name="直線コネクタ 40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4" name="テキスト ボックス 40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5" name="直線コネクタ 40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6" name="テキスト ボックス 40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7" name="直線コネクタ 40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8" name="テキスト ボックス 40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9" name="直線コネクタ 40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0" name="テキスト ボックス 40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1" name="直線コネクタ 41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2" name="テキスト ボックス 41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3" name="直線コネクタ 4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4" name="テキスト ボックス 4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16" name="直線コネクタ 415"/>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17"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18" name="直線コネクタ 417"/>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19"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20" name="直線コネクタ 419"/>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21"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22" name="フローチャート: 判断 421"/>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23" name="フローチャート: 判断 42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24"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25" name="フローチャート: 判断 424"/>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426"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7" name="テキスト ボックス 4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8" name="テキスト ボックス 4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9" name="テキスト ボックス 4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0" name="テキスト ボックス 4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1" name="テキスト ボックス 4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64044</xdr:rowOff>
    </xdr:from>
    <xdr:to>
      <xdr:col>116</xdr:col>
      <xdr:colOff>114300</xdr:colOff>
      <xdr:row>85</xdr:row>
      <xdr:rowOff>165644</xdr:rowOff>
    </xdr:to>
    <xdr:sp macro="" textlink="">
      <xdr:nvSpPr>
        <xdr:cNvPr id="432" name="楕円 431"/>
        <xdr:cNvSpPr/>
      </xdr:nvSpPr>
      <xdr:spPr>
        <a:xfrm>
          <a:off x="22110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42471</xdr:rowOff>
    </xdr:from>
    <xdr:ext cx="469744" cy="259045"/>
    <xdr:sp macro="" textlink="">
      <xdr:nvSpPr>
        <xdr:cNvPr id="433" name="【消防施設】&#10;一人当たり面積該当値テキスト"/>
        <xdr:cNvSpPr txBox="1"/>
      </xdr:nvSpPr>
      <xdr:spPr>
        <a:xfrm>
          <a:off x="22199600"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64044</xdr:rowOff>
    </xdr:from>
    <xdr:to>
      <xdr:col>112</xdr:col>
      <xdr:colOff>38100</xdr:colOff>
      <xdr:row>85</xdr:row>
      <xdr:rowOff>165644</xdr:rowOff>
    </xdr:to>
    <xdr:sp macro="" textlink="">
      <xdr:nvSpPr>
        <xdr:cNvPr id="434" name="楕円 433"/>
        <xdr:cNvSpPr/>
      </xdr:nvSpPr>
      <xdr:spPr>
        <a:xfrm>
          <a:off x="2127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114844</xdr:rowOff>
    </xdr:from>
    <xdr:to>
      <xdr:col>116</xdr:col>
      <xdr:colOff>63500</xdr:colOff>
      <xdr:row>85</xdr:row>
      <xdr:rowOff>114844</xdr:rowOff>
    </xdr:to>
    <xdr:cxnSp macro="">
      <xdr:nvCxnSpPr>
        <xdr:cNvPr id="435" name="直線コネクタ 434"/>
        <xdr:cNvCxnSpPr/>
      </xdr:nvCxnSpPr>
      <xdr:spPr>
        <a:xfrm>
          <a:off x="21323300" y="14688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156771</xdr:rowOff>
    </xdr:from>
    <xdr:ext cx="469744" cy="259045"/>
    <xdr:sp macro="" textlink="">
      <xdr:nvSpPr>
        <xdr:cNvPr id="436" name="n_1mainValue【消防施設】&#10;一人当たり面積"/>
        <xdr:cNvSpPr txBox="1"/>
      </xdr:nvSpPr>
      <xdr:spPr>
        <a:xfrm>
          <a:off x="21075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7" name="直線コネクタ 4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8" name="テキスト ボックス 4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9" name="直線コネクタ 4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0" name="テキスト ボックス 4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1" name="直線コネクタ 4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2" name="テキスト ボックス 4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3" name="直線コネクタ 4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4" name="テキスト ボックス 4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5" name="直線コネクタ 4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6" name="テキスト ボックス 4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7" name="直線コネクタ 4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8" name="テキスト ボックス 4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9" name="直線コネクタ 4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0" name="テキスト ボックス 4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62" name="直線コネクタ 461"/>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6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64" name="直線コネクタ 46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65"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66" name="直線コネクタ 46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467" name="【庁舎】&#10;有形固定資産減価償却率平均値テキスト"/>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68" name="フローチャート: 判断 467"/>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69" name="フローチャート: 判断 468"/>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470"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471" name="フローチャート: 判断 47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472"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3" name="テキスト ボックス 4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4" name="テキスト ボックス 4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5" name="テキスト ボックス 4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6" name="テキスト ボックス 4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7" name="テキスト ボックス 4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144599</xdr:rowOff>
    </xdr:from>
    <xdr:to>
      <xdr:col>85</xdr:col>
      <xdr:colOff>177800</xdr:colOff>
      <xdr:row>107</xdr:row>
      <xdr:rowOff>74749</xdr:rowOff>
    </xdr:to>
    <xdr:sp macro="" textlink="">
      <xdr:nvSpPr>
        <xdr:cNvPr id="478" name="楕円 477"/>
        <xdr:cNvSpPr/>
      </xdr:nvSpPr>
      <xdr:spPr>
        <a:xfrm>
          <a:off x="16268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123026</xdr:rowOff>
    </xdr:from>
    <xdr:ext cx="405111" cy="259045"/>
    <xdr:sp macro="" textlink="">
      <xdr:nvSpPr>
        <xdr:cNvPr id="479" name="【庁舎】&#10;有形固定資産減価償却率該当値テキスト"/>
        <xdr:cNvSpPr txBox="1"/>
      </xdr:nvSpPr>
      <xdr:spPr>
        <a:xfrm>
          <a:off x="16357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480" name="楕円 479"/>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23949</xdr:rowOff>
    </xdr:from>
    <xdr:to>
      <xdr:col>85</xdr:col>
      <xdr:colOff>127000</xdr:colOff>
      <xdr:row>107</xdr:row>
      <xdr:rowOff>68036</xdr:rowOff>
    </xdr:to>
    <xdr:cxnSp macro="">
      <xdr:nvCxnSpPr>
        <xdr:cNvPr id="481" name="直線コネクタ 480"/>
        <xdr:cNvCxnSpPr/>
      </xdr:nvCxnSpPr>
      <xdr:spPr>
        <a:xfrm flipV="1">
          <a:off x="15481300" y="183690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109963</xdr:rowOff>
    </xdr:from>
    <xdr:ext cx="405111" cy="259045"/>
    <xdr:sp macro="" textlink="">
      <xdr:nvSpPr>
        <xdr:cNvPr id="482" name="n_1mainValue【庁舎】&#10;有形固定資産減価償却率"/>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3" name="直線コネクタ 4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4" name="テキスト ボックス 4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5" name="直線コネクタ 4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6" name="テキスト ボックス 4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7" name="直線コネクタ 4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8" name="テキスト ボックス 4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9" name="直線コネクタ 4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0" name="テキスト ボックス 4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1" name="直線コネクタ 5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2" name="テキスト ボックス 5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3" name="直線コネクタ 5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4" name="テキスト ボックス 5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08" name="直線コネクタ 507"/>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09"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10" name="直線コネクタ 509"/>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11"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12" name="直線コネクタ 511"/>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13"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14" name="フローチャート: 判断 513"/>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15" name="フローチャート: 判断 514"/>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16"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17" name="フローチャート: 判断 516"/>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518"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135345</xdr:rowOff>
    </xdr:from>
    <xdr:to>
      <xdr:col>116</xdr:col>
      <xdr:colOff>114300</xdr:colOff>
      <xdr:row>107</xdr:row>
      <xdr:rowOff>65495</xdr:rowOff>
    </xdr:to>
    <xdr:sp macro="" textlink="">
      <xdr:nvSpPr>
        <xdr:cNvPr id="524" name="楕円 523"/>
        <xdr:cNvSpPr/>
      </xdr:nvSpPr>
      <xdr:spPr>
        <a:xfrm>
          <a:off x="221107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113772</xdr:rowOff>
    </xdr:from>
    <xdr:ext cx="469744" cy="259045"/>
    <xdr:sp macro="" textlink="">
      <xdr:nvSpPr>
        <xdr:cNvPr id="525" name="【庁舎】&#10;一人当たり面積該当値テキスト"/>
        <xdr:cNvSpPr txBox="1"/>
      </xdr:nvSpPr>
      <xdr:spPr>
        <a:xfrm>
          <a:off x="22199600"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526" name="楕円 525"/>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14695</xdr:rowOff>
    </xdr:to>
    <xdr:cxnSp macro="">
      <xdr:nvCxnSpPr>
        <xdr:cNvPr id="527" name="直線コネクタ 526"/>
        <xdr:cNvCxnSpPr/>
      </xdr:nvCxnSpPr>
      <xdr:spPr>
        <a:xfrm>
          <a:off x="21323300" y="183576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54446</xdr:rowOff>
    </xdr:from>
    <xdr:ext cx="469744" cy="259045"/>
    <xdr:sp macro="" textlink="">
      <xdr:nvSpPr>
        <xdr:cNvPr id="528" name="n_1mainValue【庁舎】&#10;一人当たり面積"/>
        <xdr:cNvSpPr txBox="1"/>
      </xdr:nvSpPr>
      <xdr:spPr>
        <a:xfrm>
          <a:off x="210757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類似団体と比較して有形固定資産減価償却率が高くなっている施設は、体育館・プール、一般廃棄物処理施設及び消防施設であり、低くなっている施設は、保健センター・保健所及び庁舎である。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老朽化の進んだプールについては取壊しが決定している。　そのほかの施設についても、平成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年度に個別施設計画を策定し、大規模改修や除去などを含めて検討していく。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徴収専門職員を増員するなど徴収対策を行い一般財源確保に努めているため、類似団体平均を僅かながら上回っている。今後は、事業評価に基づく事業の取捨選択により歳出の削減に努め、財政基盤の更なる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25400</xdr:rowOff>
    </xdr:to>
    <xdr:cxnSp macro="">
      <xdr:nvCxnSpPr>
        <xdr:cNvPr id="70" name="直線コネクタ 69"/>
        <xdr:cNvCxnSpPr/>
      </xdr:nvCxnSpPr>
      <xdr:spPr>
        <a:xfrm flipV="1">
          <a:off x="4114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flipV="1">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社会保障等に係る扶助費及び各種システムに係る物件費の増加に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近年の借入について据置期間の設定をやめたことで公債費が増加したため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、類似団体平均を大きく上回っている。今後は、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OA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機器や各種システムの更新を計画的に行うとともに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、繰上償還を行い公債費の圧縮を図る。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138176</xdr:rowOff>
    </xdr:to>
    <xdr:cxnSp macro="">
      <xdr:nvCxnSpPr>
        <xdr:cNvPr id="131" name="直線コネクタ 130"/>
        <xdr:cNvCxnSpPr/>
      </xdr:nvCxnSpPr>
      <xdr:spPr>
        <a:xfrm flipV="1">
          <a:off x="4114800" y="112582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138176</xdr:rowOff>
    </xdr:to>
    <xdr:cxnSp macro="">
      <xdr:nvCxnSpPr>
        <xdr:cNvPr id="134" name="直線コネクタ 133"/>
        <xdr:cNvCxnSpPr/>
      </xdr:nvCxnSpPr>
      <xdr:spPr>
        <a:xfrm>
          <a:off x="3225800" y="1124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66</xdr:row>
      <xdr:rowOff>508</xdr:rowOff>
    </xdr:to>
    <xdr:cxnSp macro="">
      <xdr:nvCxnSpPr>
        <xdr:cNvPr id="137" name="直線コネクタ 136"/>
        <xdr:cNvCxnSpPr/>
      </xdr:nvCxnSpPr>
      <xdr:spPr>
        <a:xfrm flipV="1">
          <a:off x="2336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66</xdr:row>
      <xdr:rowOff>508</xdr:rowOff>
    </xdr:to>
    <xdr:cxnSp macro="">
      <xdr:nvCxnSpPr>
        <xdr:cNvPr id="140" name="直線コネクタ 139"/>
        <xdr:cNvCxnSpPr/>
      </xdr:nvCxnSpPr>
      <xdr:spPr>
        <a:xfrm>
          <a:off x="1447800" y="1093495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0" name="楕円 149"/>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1" name="財政構造の弾力性該当値テキスト"/>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2" name="楕円 151"/>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3" name="テキスト ボックス 152"/>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4" name="楕円 153"/>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5" name="テキスト ボックス 154"/>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6" name="楕円 155"/>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7" name="テキスト ボックス 156"/>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8" name="楕円 157"/>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59" name="テキスト ボックス 158"/>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類似団体に比べ職員数が少ないため、類似団体平均を下回っている。引き続き適切な定員管理を行うとともに、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について削減を図っていく。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65236</xdr:rowOff>
    </xdr:from>
    <xdr:to>
      <xdr:col>23</xdr:col>
      <xdr:colOff>133350</xdr:colOff>
      <xdr:row>81</xdr:row>
      <xdr:rowOff>81411</xdr:rowOff>
    </xdr:to>
    <xdr:cxnSp macro="">
      <xdr:nvCxnSpPr>
        <xdr:cNvPr id="194" name="直線コネクタ 193"/>
        <xdr:cNvCxnSpPr/>
      </xdr:nvCxnSpPr>
      <xdr:spPr>
        <a:xfrm>
          <a:off x="4114800" y="13952686"/>
          <a:ext cx="8382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34776</xdr:rowOff>
    </xdr:from>
    <xdr:to>
      <xdr:col>19</xdr:col>
      <xdr:colOff>133350</xdr:colOff>
      <xdr:row>81</xdr:row>
      <xdr:rowOff>65236</xdr:rowOff>
    </xdr:to>
    <xdr:cxnSp macro="">
      <xdr:nvCxnSpPr>
        <xdr:cNvPr id="197" name="直線コネクタ 196"/>
        <xdr:cNvCxnSpPr/>
      </xdr:nvCxnSpPr>
      <xdr:spPr>
        <a:xfrm>
          <a:off x="3225800" y="13922226"/>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167224</xdr:rowOff>
    </xdr:from>
    <xdr:to>
      <xdr:col>15</xdr:col>
      <xdr:colOff>82550</xdr:colOff>
      <xdr:row>81</xdr:row>
      <xdr:rowOff>34776</xdr:rowOff>
    </xdr:to>
    <xdr:cxnSp macro="">
      <xdr:nvCxnSpPr>
        <xdr:cNvPr id="200" name="直線コネクタ 199"/>
        <xdr:cNvCxnSpPr/>
      </xdr:nvCxnSpPr>
      <xdr:spPr>
        <a:xfrm>
          <a:off x="2336800" y="13883224"/>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111145</xdr:rowOff>
    </xdr:from>
    <xdr:to>
      <xdr:col>11</xdr:col>
      <xdr:colOff>31750</xdr:colOff>
      <xdr:row>80</xdr:row>
      <xdr:rowOff>167224</xdr:rowOff>
    </xdr:to>
    <xdr:cxnSp macro="">
      <xdr:nvCxnSpPr>
        <xdr:cNvPr id="203" name="直線コネクタ 202"/>
        <xdr:cNvCxnSpPr/>
      </xdr:nvCxnSpPr>
      <xdr:spPr>
        <a:xfrm>
          <a:off x="1447800" y="13827145"/>
          <a:ext cx="889000" cy="5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30611</xdr:rowOff>
    </xdr:from>
    <xdr:to>
      <xdr:col>23</xdr:col>
      <xdr:colOff>184150</xdr:colOff>
      <xdr:row>81</xdr:row>
      <xdr:rowOff>132211</xdr:rowOff>
    </xdr:to>
    <xdr:sp macro="" textlink="">
      <xdr:nvSpPr>
        <xdr:cNvPr id="213" name="楕円 212"/>
        <xdr:cNvSpPr/>
      </xdr:nvSpPr>
      <xdr:spPr>
        <a:xfrm>
          <a:off x="4902200" y="139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47138</xdr:rowOff>
    </xdr:from>
    <xdr:ext cx="762000" cy="259045"/>
    <xdr:sp macro="" textlink="">
      <xdr:nvSpPr>
        <xdr:cNvPr id="214" name="人件費・物件費等の状況該当値テキスト"/>
        <xdr:cNvSpPr txBox="1"/>
      </xdr:nvSpPr>
      <xdr:spPr>
        <a:xfrm>
          <a:off x="5041900" y="1376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14436</xdr:rowOff>
    </xdr:from>
    <xdr:to>
      <xdr:col>19</xdr:col>
      <xdr:colOff>184150</xdr:colOff>
      <xdr:row>81</xdr:row>
      <xdr:rowOff>116036</xdr:rowOff>
    </xdr:to>
    <xdr:sp macro="" textlink="">
      <xdr:nvSpPr>
        <xdr:cNvPr id="215" name="楕円 214"/>
        <xdr:cNvSpPr/>
      </xdr:nvSpPr>
      <xdr:spPr>
        <a:xfrm>
          <a:off x="4064000" y="139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126213</xdr:rowOff>
    </xdr:from>
    <xdr:ext cx="736600" cy="259045"/>
    <xdr:sp macro="" textlink="">
      <xdr:nvSpPr>
        <xdr:cNvPr id="216" name="テキスト ボックス 215"/>
        <xdr:cNvSpPr txBox="1"/>
      </xdr:nvSpPr>
      <xdr:spPr>
        <a:xfrm>
          <a:off x="3733800" y="1367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155426</xdr:rowOff>
    </xdr:from>
    <xdr:to>
      <xdr:col>15</xdr:col>
      <xdr:colOff>133350</xdr:colOff>
      <xdr:row>81</xdr:row>
      <xdr:rowOff>85576</xdr:rowOff>
    </xdr:to>
    <xdr:sp macro="" textlink="">
      <xdr:nvSpPr>
        <xdr:cNvPr id="217" name="楕円 216"/>
        <xdr:cNvSpPr/>
      </xdr:nvSpPr>
      <xdr:spPr>
        <a:xfrm>
          <a:off x="3175000" y="1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95753</xdr:rowOff>
    </xdr:from>
    <xdr:ext cx="762000" cy="259045"/>
    <xdr:sp macro="" textlink="">
      <xdr:nvSpPr>
        <xdr:cNvPr id="218" name="テキスト ボックス 217"/>
        <xdr:cNvSpPr txBox="1"/>
      </xdr:nvSpPr>
      <xdr:spPr>
        <a:xfrm>
          <a:off x="2844800" y="1364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116424</xdr:rowOff>
    </xdr:from>
    <xdr:to>
      <xdr:col>11</xdr:col>
      <xdr:colOff>82550</xdr:colOff>
      <xdr:row>81</xdr:row>
      <xdr:rowOff>46574</xdr:rowOff>
    </xdr:to>
    <xdr:sp macro="" textlink="">
      <xdr:nvSpPr>
        <xdr:cNvPr id="219" name="楕円 218"/>
        <xdr:cNvSpPr/>
      </xdr:nvSpPr>
      <xdr:spPr>
        <a:xfrm>
          <a:off x="2286000" y="138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56751</xdr:rowOff>
    </xdr:from>
    <xdr:ext cx="762000" cy="259045"/>
    <xdr:sp macro="" textlink="">
      <xdr:nvSpPr>
        <xdr:cNvPr id="220" name="テキスト ボックス 219"/>
        <xdr:cNvSpPr txBox="1"/>
      </xdr:nvSpPr>
      <xdr:spPr>
        <a:xfrm>
          <a:off x="1955800" y="1360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60345</xdr:rowOff>
    </xdr:from>
    <xdr:to>
      <xdr:col>7</xdr:col>
      <xdr:colOff>31750</xdr:colOff>
      <xdr:row>80</xdr:row>
      <xdr:rowOff>161945</xdr:rowOff>
    </xdr:to>
    <xdr:sp macro="" textlink="">
      <xdr:nvSpPr>
        <xdr:cNvPr id="221" name="楕円 220"/>
        <xdr:cNvSpPr/>
      </xdr:nvSpPr>
      <xdr:spPr>
        <a:xfrm>
          <a:off x="1397000" y="137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672</xdr:rowOff>
    </xdr:from>
    <xdr:ext cx="762000" cy="259045"/>
    <xdr:sp macro="" textlink="">
      <xdr:nvSpPr>
        <xdr:cNvPr id="222" name="テキスト ボックス 221"/>
        <xdr:cNvSpPr txBox="1"/>
      </xdr:nvSpPr>
      <xdr:spPr>
        <a:xfrm>
          <a:off x="1066800" y="1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類似団体と比べ僅かながら下回っている。今後も、給与制度の適切な運用により給与水準の維持に努める。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年度の数値を引用している。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58" name="直線コネクタ 257"/>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146655</xdr:rowOff>
    </xdr:to>
    <xdr:cxnSp macro="">
      <xdr:nvCxnSpPr>
        <xdr:cNvPr id="261" name="直線コネクタ 260"/>
        <xdr:cNvCxnSpPr/>
      </xdr:nvCxnSpPr>
      <xdr:spPr>
        <a:xfrm flipV="1">
          <a:off x="15290800" y="146969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146655</xdr:rowOff>
    </xdr:to>
    <xdr:cxnSp macro="">
      <xdr:nvCxnSpPr>
        <xdr:cNvPr id="264" name="直線コネクタ 263"/>
        <xdr:cNvCxnSpPr/>
      </xdr:nvCxnSpPr>
      <xdr:spPr>
        <a:xfrm>
          <a:off x="14401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135164</xdr:rowOff>
    </xdr:to>
    <xdr:cxnSp macro="">
      <xdr:nvCxnSpPr>
        <xdr:cNvPr id="267" name="直線コネクタ 266"/>
        <xdr:cNvCxnSpPr/>
      </xdr:nvCxnSpPr>
      <xdr:spPr>
        <a:xfrm>
          <a:off x="13512800" y="146509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7" name="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8"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1" name="楕円 280"/>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2" name="テキスト ボックス 281"/>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4" name="テキスト ボックス 283"/>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5" name="楕円 284"/>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6" name="テキスト ボックス 285"/>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これまでに実施された定員管理や民間への業務委託の推進等により、類似団体平均を大きく下回っている。今後も適切な定員管理に努める。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年度の数値において、人口は平成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年度のものを用いている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が、職員数については、平成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年度のものを引用している。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68352</xdr:rowOff>
    </xdr:from>
    <xdr:to>
      <xdr:col>81</xdr:col>
      <xdr:colOff>44450</xdr:colOff>
      <xdr:row>60</xdr:row>
      <xdr:rowOff>70282</xdr:rowOff>
    </xdr:to>
    <xdr:cxnSp macro="">
      <xdr:nvCxnSpPr>
        <xdr:cNvPr id="318" name="直線コネクタ 317"/>
        <xdr:cNvCxnSpPr/>
      </xdr:nvCxnSpPr>
      <xdr:spPr>
        <a:xfrm flipV="1">
          <a:off x="16179800" y="10355352"/>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70282</xdr:rowOff>
    </xdr:from>
    <xdr:to>
      <xdr:col>77</xdr:col>
      <xdr:colOff>44450</xdr:colOff>
      <xdr:row>60</xdr:row>
      <xdr:rowOff>76556</xdr:rowOff>
    </xdr:to>
    <xdr:cxnSp macro="">
      <xdr:nvCxnSpPr>
        <xdr:cNvPr id="321" name="直線コネクタ 320"/>
        <xdr:cNvCxnSpPr/>
      </xdr:nvCxnSpPr>
      <xdr:spPr>
        <a:xfrm flipV="1">
          <a:off x="15290800" y="1035728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66421</xdr:rowOff>
    </xdr:from>
    <xdr:to>
      <xdr:col>72</xdr:col>
      <xdr:colOff>203200</xdr:colOff>
      <xdr:row>60</xdr:row>
      <xdr:rowOff>76556</xdr:rowOff>
    </xdr:to>
    <xdr:cxnSp macro="">
      <xdr:nvCxnSpPr>
        <xdr:cNvPr id="324" name="直線コネクタ 323"/>
        <xdr:cNvCxnSpPr/>
      </xdr:nvCxnSpPr>
      <xdr:spPr>
        <a:xfrm>
          <a:off x="14401800" y="1035342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66421</xdr:rowOff>
    </xdr:from>
    <xdr:to>
      <xdr:col>68</xdr:col>
      <xdr:colOff>152400</xdr:colOff>
      <xdr:row>60</xdr:row>
      <xdr:rowOff>69799</xdr:rowOff>
    </xdr:to>
    <xdr:cxnSp macro="">
      <xdr:nvCxnSpPr>
        <xdr:cNvPr id="327" name="直線コネクタ 326"/>
        <xdr:cNvCxnSpPr/>
      </xdr:nvCxnSpPr>
      <xdr:spPr>
        <a:xfrm flipV="1">
          <a:off x="13512800" y="1035342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17552</xdr:rowOff>
    </xdr:from>
    <xdr:to>
      <xdr:col>81</xdr:col>
      <xdr:colOff>95250</xdr:colOff>
      <xdr:row>60</xdr:row>
      <xdr:rowOff>119152</xdr:rowOff>
    </xdr:to>
    <xdr:sp macro="" textlink="">
      <xdr:nvSpPr>
        <xdr:cNvPr id="337" name="楕円 336"/>
        <xdr:cNvSpPr/>
      </xdr:nvSpPr>
      <xdr:spPr>
        <a:xfrm>
          <a:off x="16967200" y="103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110279</xdr:rowOff>
    </xdr:from>
    <xdr:ext cx="762000" cy="259045"/>
    <xdr:sp macro="" textlink="">
      <xdr:nvSpPr>
        <xdr:cNvPr id="338" name="定員管理の状況該当値テキスト"/>
        <xdr:cNvSpPr txBox="1"/>
      </xdr:nvSpPr>
      <xdr:spPr>
        <a:xfrm>
          <a:off x="17106900" y="1022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19482</xdr:rowOff>
    </xdr:from>
    <xdr:to>
      <xdr:col>77</xdr:col>
      <xdr:colOff>95250</xdr:colOff>
      <xdr:row>60</xdr:row>
      <xdr:rowOff>121082</xdr:rowOff>
    </xdr:to>
    <xdr:sp macro="" textlink="">
      <xdr:nvSpPr>
        <xdr:cNvPr id="339" name="楕円 338"/>
        <xdr:cNvSpPr/>
      </xdr:nvSpPr>
      <xdr:spPr>
        <a:xfrm>
          <a:off x="16129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131259</xdr:rowOff>
    </xdr:from>
    <xdr:ext cx="736600" cy="259045"/>
    <xdr:sp macro="" textlink="">
      <xdr:nvSpPr>
        <xdr:cNvPr id="340" name="テキスト ボックス 339"/>
        <xdr:cNvSpPr txBox="1"/>
      </xdr:nvSpPr>
      <xdr:spPr>
        <a:xfrm>
          <a:off x="15798800" y="100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25756</xdr:rowOff>
    </xdr:from>
    <xdr:to>
      <xdr:col>73</xdr:col>
      <xdr:colOff>44450</xdr:colOff>
      <xdr:row>60</xdr:row>
      <xdr:rowOff>127356</xdr:rowOff>
    </xdr:to>
    <xdr:sp macro="" textlink="">
      <xdr:nvSpPr>
        <xdr:cNvPr id="341" name="楕円 340"/>
        <xdr:cNvSpPr/>
      </xdr:nvSpPr>
      <xdr:spPr>
        <a:xfrm>
          <a:off x="152400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137533</xdr:rowOff>
    </xdr:from>
    <xdr:ext cx="762000" cy="259045"/>
    <xdr:sp macro="" textlink="">
      <xdr:nvSpPr>
        <xdr:cNvPr id="342" name="テキスト ボックス 341"/>
        <xdr:cNvSpPr txBox="1"/>
      </xdr:nvSpPr>
      <xdr:spPr>
        <a:xfrm>
          <a:off x="14909800" y="1008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15621</xdr:rowOff>
    </xdr:from>
    <xdr:to>
      <xdr:col>68</xdr:col>
      <xdr:colOff>203200</xdr:colOff>
      <xdr:row>60</xdr:row>
      <xdr:rowOff>117221</xdr:rowOff>
    </xdr:to>
    <xdr:sp macro="" textlink="">
      <xdr:nvSpPr>
        <xdr:cNvPr id="343" name="楕円 342"/>
        <xdr:cNvSpPr/>
      </xdr:nvSpPr>
      <xdr:spPr>
        <a:xfrm>
          <a:off x="14351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127398</xdr:rowOff>
    </xdr:from>
    <xdr:ext cx="762000" cy="259045"/>
    <xdr:sp macro="" textlink="">
      <xdr:nvSpPr>
        <xdr:cNvPr id="344" name="テキスト ボックス 343"/>
        <xdr:cNvSpPr txBox="1"/>
      </xdr:nvSpPr>
      <xdr:spPr>
        <a:xfrm>
          <a:off x="14020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18999</xdr:rowOff>
    </xdr:from>
    <xdr:to>
      <xdr:col>64</xdr:col>
      <xdr:colOff>152400</xdr:colOff>
      <xdr:row>60</xdr:row>
      <xdr:rowOff>120599</xdr:rowOff>
    </xdr:to>
    <xdr:sp macro="" textlink="">
      <xdr:nvSpPr>
        <xdr:cNvPr id="345" name="楕円 344"/>
        <xdr:cNvSpPr/>
      </xdr:nvSpPr>
      <xdr:spPr>
        <a:xfrm>
          <a:off x="13462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130776</xdr:rowOff>
    </xdr:from>
    <xdr:ext cx="762000" cy="259045"/>
    <xdr:sp macro="" textlink="">
      <xdr:nvSpPr>
        <xdr:cNvPr id="346" name="テキスト ボックス 345"/>
        <xdr:cNvSpPr txBox="1"/>
      </xdr:nvSpPr>
      <xdr:spPr>
        <a:xfrm>
          <a:off x="13131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これまでの起債抑制政策により、類似団体を下回っていたが、近年の借入について据置期間の設定をやめたため急激に増加し、類似団体平均を上回った。今後は、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繰上償還を行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う予定であり、実質</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比率の低下が見込まれる。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100330</xdr:rowOff>
    </xdr:to>
    <xdr:cxnSp macro="">
      <xdr:nvCxnSpPr>
        <xdr:cNvPr id="378" name="直線コネクタ 377"/>
        <xdr:cNvCxnSpPr/>
      </xdr:nvCxnSpPr>
      <xdr:spPr>
        <a:xfrm>
          <a:off x="16179800" y="705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41</xdr:row>
      <xdr:rowOff>23114</xdr:rowOff>
    </xdr:to>
    <xdr:cxnSp macro="">
      <xdr:nvCxnSpPr>
        <xdr:cNvPr id="381" name="直線コネクタ 380"/>
        <xdr:cNvCxnSpPr/>
      </xdr:nvCxnSpPr>
      <xdr:spPr>
        <a:xfrm>
          <a:off x="15290800" y="697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117348</xdr:rowOff>
    </xdr:to>
    <xdr:cxnSp macro="">
      <xdr:nvCxnSpPr>
        <xdr:cNvPr id="384" name="直線コネクタ 383"/>
        <xdr:cNvCxnSpPr/>
      </xdr:nvCxnSpPr>
      <xdr:spPr>
        <a:xfrm>
          <a:off x="14401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59436</xdr:rowOff>
    </xdr:to>
    <xdr:cxnSp macro="">
      <xdr:nvCxnSpPr>
        <xdr:cNvPr id="387" name="直線コネクタ 386"/>
        <xdr:cNvCxnSpPr/>
      </xdr:nvCxnSpPr>
      <xdr:spPr>
        <a:xfrm>
          <a:off x="13512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7" name="楕円 396"/>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8"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0" name="テキスト ボックス 399"/>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1" name="楕円 400"/>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2" name="テキスト ボックス 401"/>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4" name="テキスト ボックス 403"/>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5" name="楕円 404"/>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6" name="テキスト ボックス 405"/>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充当可能財源が確保されており、将来負担比率は算定されない。</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類似団体を僅かに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が、今後は再任用職員の増加が見込まれるため、引き続き人件費の適正化を図っていく。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76708</xdr:rowOff>
    </xdr:to>
    <xdr:cxnSp macro="">
      <xdr:nvCxnSpPr>
        <xdr:cNvPr id="64" name="直線コネクタ 63"/>
        <xdr:cNvCxnSpPr/>
      </xdr:nvCxnSpPr>
      <xdr:spPr>
        <a:xfrm>
          <a:off x="3987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62992</xdr:rowOff>
    </xdr:to>
    <xdr:cxnSp macro="">
      <xdr:nvCxnSpPr>
        <xdr:cNvPr id="67" name="直線コネクタ 66"/>
        <xdr:cNvCxnSpPr/>
      </xdr:nvCxnSpPr>
      <xdr:spPr>
        <a:xfrm flipV="1">
          <a:off x="3098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136144</xdr:rowOff>
    </xdr:to>
    <xdr:cxnSp macro="">
      <xdr:nvCxnSpPr>
        <xdr:cNvPr id="70" name="直線コネクタ 69"/>
        <xdr:cNvCxnSpPr/>
      </xdr:nvCxnSpPr>
      <xdr:spPr>
        <a:xfrm flipV="1">
          <a:off x="2209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136144</xdr:rowOff>
    </xdr:to>
    <xdr:cxnSp macro="">
      <xdr:nvCxnSpPr>
        <xdr:cNvPr id="73" name="直線コネクタ 72"/>
        <xdr:cNvCxnSpPr/>
      </xdr:nvCxnSpPr>
      <xdr:spPr>
        <a:xfrm>
          <a:off x="1320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セキュリティ対策やインターネット分離に伴う各種システムの使用料の増額などにより、類似団体平均を大きく上回っている。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システムの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更新時期を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先延ばしにするなど、</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経費の削減を図っていく。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88900</xdr:rowOff>
    </xdr:from>
    <xdr:to>
      <xdr:col>82</xdr:col>
      <xdr:colOff>107950</xdr:colOff>
      <xdr:row>19</xdr:row>
      <xdr:rowOff>88900</xdr:rowOff>
    </xdr:to>
    <xdr:cxnSp macro="">
      <xdr:nvCxnSpPr>
        <xdr:cNvPr id="129" name="直線コネクタ 128"/>
        <xdr:cNvCxnSpPr/>
      </xdr:nvCxnSpPr>
      <xdr:spPr>
        <a:xfrm>
          <a:off x="15671800" y="334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22225</xdr:rowOff>
    </xdr:from>
    <xdr:to>
      <xdr:col>78</xdr:col>
      <xdr:colOff>69850</xdr:colOff>
      <xdr:row>19</xdr:row>
      <xdr:rowOff>88900</xdr:rowOff>
    </xdr:to>
    <xdr:cxnSp macro="">
      <xdr:nvCxnSpPr>
        <xdr:cNvPr id="132" name="直線コネクタ 131"/>
        <xdr:cNvCxnSpPr/>
      </xdr:nvCxnSpPr>
      <xdr:spPr>
        <a:xfrm>
          <a:off x="14782800" y="3279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22225</xdr:rowOff>
    </xdr:from>
    <xdr:to>
      <xdr:col>73</xdr:col>
      <xdr:colOff>180975</xdr:colOff>
      <xdr:row>20</xdr:row>
      <xdr:rowOff>127000</xdr:rowOff>
    </xdr:to>
    <xdr:cxnSp macro="">
      <xdr:nvCxnSpPr>
        <xdr:cNvPr id="135" name="直線コネクタ 134"/>
        <xdr:cNvCxnSpPr/>
      </xdr:nvCxnSpPr>
      <xdr:spPr>
        <a:xfrm flipV="1">
          <a:off x="13893800" y="32797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20</xdr:row>
      <xdr:rowOff>127000</xdr:rowOff>
    </xdr:to>
    <xdr:cxnSp macro="">
      <xdr:nvCxnSpPr>
        <xdr:cNvPr id="138" name="直線コネクタ 137"/>
        <xdr:cNvCxnSpPr/>
      </xdr:nvCxnSpPr>
      <xdr:spPr>
        <a:xfrm>
          <a:off x="13004800" y="3308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38100</xdr:rowOff>
    </xdr:from>
    <xdr:to>
      <xdr:col>82</xdr:col>
      <xdr:colOff>158750</xdr:colOff>
      <xdr:row>19</xdr:row>
      <xdr:rowOff>139700</xdr:rowOff>
    </xdr:to>
    <xdr:sp macro="" textlink="">
      <xdr:nvSpPr>
        <xdr:cNvPr id="148" name="楕円 147"/>
        <xdr:cNvSpPr/>
      </xdr:nvSpPr>
      <xdr:spPr>
        <a:xfrm>
          <a:off x="164592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10177</xdr:rowOff>
    </xdr:from>
    <xdr:ext cx="762000" cy="259045"/>
    <xdr:sp macro="" textlink="">
      <xdr:nvSpPr>
        <xdr:cNvPr id="149" name="物件費該当値テキスト"/>
        <xdr:cNvSpPr txBox="1"/>
      </xdr:nvSpPr>
      <xdr:spPr>
        <a:xfrm>
          <a:off x="165989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38100</xdr:rowOff>
    </xdr:from>
    <xdr:to>
      <xdr:col>78</xdr:col>
      <xdr:colOff>120650</xdr:colOff>
      <xdr:row>19</xdr:row>
      <xdr:rowOff>139700</xdr:rowOff>
    </xdr:to>
    <xdr:sp macro="" textlink="">
      <xdr:nvSpPr>
        <xdr:cNvPr id="150" name="楕円 149"/>
        <xdr:cNvSpPr/>
      </xdr:nvSpPr>
      <xdr:spPr>
        <a:xfrm>
          <a:off x="15621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124477</xdr:rowOff>
    </xdr:from>
    <xdr:ext cx="736600" cy="259045"/>
    <xdr:sp macro="" textlink="">
      <xdr:nvSpPr>
        <xdr:cNvPr id="151" name="テキスト ボックス 150"/>
        <xdr:cNvSpPr txBox="1"/>
      </xdr:nvSpPr>
      <xdr:spPr>
        <a:xfrm>
          <a:off x="15290800" y="338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142875</xdr:rowOff>
    </xdr:from>
    <xdr:to>
      <xdr:col>74</xdr:col>
      <xdr:colOff>31750</xdr:colOff>
      <xdr:row>19</xdr:row>
      <xdr:rowOff>73025</xdr:rowOff>
    </xdr:to>
    <xdr:sp macro="" textlink="">
      <xdr:nvSpPr>
        <xdr:cNvPr id="152" name="楕円 151"/>
        <xdr:cNvSpPr/>
      </xdr:nvSpPr>
      <xdr:spPr>
        <a:xfrm>
          <a:off x="14732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57802</xdr:rowOff>
    </xdr:from>
    <xdr:ext cx="762000" cy="259045"/>
    <xdr:sp macro="" textlink="">
      <xdr:nvSpPr>
        <xdr:cNvPr id="153" name="テキスト ボックス 152"/>
        <xdr:cNvSpPr txBox="1"/>
      </xdr:nvSpPr>
      <xdr:spPr>
        <a:xfrm>
          <a:off x="14401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6" name="楕円 155"/>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7" name="テキスト ボックス 156"/>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子育て環境の整備に重点的に取り組んできた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ことにより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児童福祉費が増加傾向であり、類似団体平均を大きく上回っている。今後は、子育て施策を充実させつつ、事業の取捨選択を行い、経費の削減を図っていく。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61</xdr:row>
      <xdr:rowOff>20865</xdr:rowOff>
    </xdr:to>
    <xdr:cxnSp macro="">
      <xdr:nvCxnSpPr>
        <xdr:cNvPr id="192" name="直線コネクタ 191"/>
        <xdr:cNvCxnSpPr/>
      </xdr:nvCxnSpPr>
      <xdr:spPr>
        <a:xfrm>
          <a:off x="3987800" y="103813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94343</xdr:rowOff>
    </xdr:to>
    <xdr:cxnSp macro="">
      <xdr:nvCxnSpPr>
        <xdr:cNvPr id="195" name="直線コネクタ 194"/>
        <xdr:cNvCxnSpPr/>
      </xdr:nvCxnSpPr>
      <xdr:spPr>
        <a:xfrm>
          <a:off x="3098800" y="10283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167822</xdr:rowOff>
    </xdr:to>
    <xdr:cxnSp macro="">
      <xdr:nvCxnSpPr>
        <xdr:cNvPr id="198" name="直線コネクタ 197"/>
        <xdr:cNvCxnSpPr/>
      </xdr:nvCxnSpPr>
      <xdr:spPr>
        <a:xfrm>
          <a:off x="2209800" y="100221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78015</xdr:rowOff>
    </xdr:to>
    <xdr:cxnSp macro="">
      <xdr:nvCxnSpPr>
        <xdr:cNvPr id="201" name="直線コネクタ 200"/>
        <xdr:cNvCxnSpPr/>
      </xdr:nvCxnSpPr>
      <xdr:spPr>
        <a:xfrm>
          <a:off x="1320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141515</xdr:rowOff>
    </xdr:from>
    <xdr:to>
      <xdr:col>24</xdr:col>
      <xdr:colOff>76200</xdr:colOff>
      <xdr:row>61</xdr:row>
      <xdr:rowOff>71665</xdr:rowOff>
    </xdr:to>
    <xdr:sp macro="" textlink="">
      <xdr:nvSpPr>
        <xdr:cNvPr id="211" name="楕円 210"/>
        <xdr:cNvSpPr/>
      </xdr:nvSpPr>
      <xdr:spPr>
        <a:xfrm>
          <a:off x="4775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50092</xdr:rowOff>
    </xdr:from>
    <xdr:ext cx="762000" cy="259045"/>
    <xdr:sp macro="" textlink="">
      <xdr:nvSpPr>
        <xdr:cNvPr id="212" name="扶助費該当値テキスト"/>
        <xdr:cNvSpPr txBox="1"/>
      </xdr:nvSpPr>
      <xdr:spPr>
        <a:xfrm>
          <a:off x="4914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5" name="楕円 214"/>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6" name="テキスト ボックス 215"/>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9" name="楕円 218"/>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20" name="テキスト ボックス 219"/>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他会計への繰出金が減少したため、経常収支比率に対する割合は減少した。今後は、公営企業会計について経営戦略を策定し、健全な経営となるよう適切な方策をとっていく。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58</xdr:row>
      <xdr:rowOff>49276</xdr:rowOff>
    </xdr:to>
    <xdr:cxnSp macro="">
      <xdr:nvCxnSpPr>
        <xdr:cNvPr id="250" name="直線コネクタ 249"/>
        <xdr:cNvCxnSpPr/>
      </xdr:nvCxnSpPr>
      <xdr:spPr>
        <a:xfrm flipV="1">
          <a:off x="15671800" y="99202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59</xdr:row>
      <xdr:rowOff>28702</xdr:rowOff>
    </xdr:to>
    <xdr:cxnSp macro="">
      <xdr:nvCxnSpPr>
        <xdr:cNvPr id="253" name="直線コネクタ 252"/>
        <xdr:cNvCxnSpPr/>
      </xdr:nvCxnSpPr>
      <xdr:spPr>
        <a:xfrm flipV="1">
          <a:off x="14782800" y="99933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28702</xdr:rowOff>
    </xdr:to>
    <xdr:cxnSp macro="">
      <xdr:nvCxnSpPr>
        <xdr:cNvPr id="256" name="直線コネクタ 255"/>
        <xdr:cNvCxnSpPr/>
      </xdr:nvCxnSpPr>
      <xdr:spPr>
        <a:xfrm>
          <a:off x="13893800" y="100253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152146</xdr:rowOff>
    </xdr:from>
    <xdr:to>
      <xdr:col>69</xdr:col>
      <xdr:colOff>92075</xdr:colOff>
      <xdr:row>58</xdr:row>
      <xdr:rowOff>81280</xdr:rowOff>
    </xdr:to>
    <xdr:cxnSp macro="">
      <xdr:nvCxnSpPr>
        <xdr:cNvPr id="259" name="直線コネクタ 258"/>
        <xdr:cNvCxnSpPr/>
      </xdr:nvCxnSpPr>
      <xdr:spPr>
        <a:xfrm>
          <a:off x="13004800" y="9924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69" name="楕円 268"/>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70"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71" name="楕円 270"/>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72" name="テキスト ボックス 271"/>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149352</xdr:rowOff>
    </xdr:from>
    <xdr:to>
      <xdr:col>74</xdr:col>
      <xdr:colOff>31750</xdr:colOff>
      <xdr:row>59</xdr:row>
      <xdr:rowOff>79502</xdr:rowOff>
    </xdr:to>
    <xdr:sp macro="" textlink="">
      <xdr:nvSpPr>
        <xdr:cNvPr id="273" name="楕円 272"/>
        <xdr:cNvSpPr/>
      </xdr:nvSpPr>
      <xdr:spPr>
        <a:xfrm>
          <a:off x="14732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64279</xdr:rowOff>
    </xdr:from>
    <xdr:ext cx="762000" cy="259045"/>
    <xdr:sp macro="" textlink="">
      <xdr:nvSpPr>
        <xdr:cNvPr id="274" name="テキスト ボックス 273"/>
        <xdr:cNvSpPr txBox="1"/>
      </xdr:nvSpPr>
      <xdr:spPr>
        <a:xfrm>
          <a:off x="14401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5" name="楕円 274"/>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6" name="テキスト ボックス 275"/>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101346</xdr:rowOff>
    </xdr:from>
    <xdr:to>
      <xdr:col>65</xdr:col>
      <xdr:colOff>53975</xdr:colOff>
      <xdr:row>58</xdr:row>
      <xdr:rowOff>31496</xdr:rowOff>
    </xdr:to>
    <xdr:sp macro="" textlink="">
      <xdr:nvSpPr>
        <xdr:cNvPr id="277" name="楕円 276"/>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16273</xdr:rowOff>
    </xdr:from>
    <xdr:ext cx="762000" cy="259045"/>
    <xdr:sp macro="" textlink="">
      <xdr:nvSpPr>
        <xdr:cNvPr id="278" name="テキスト ボックス 277"/>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一部事務組合負担金の減少に伴い、経常収支比率に対する割合は僅かに減少した。今後は、補助金の見直しや廃止を行い、適正な管理に努める。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08" name="直線コネクタ 307"/>
        <xdr:cNvCxnSpPr/>
      </xdr:nvCxnSpPr>
      <xdr:spPr>
        <a:xfrm flipV="1">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97282</xdr:rowOff>
    </xdr:to>
    <xdr:cxnSp macro="">
      <xdr:nvCxnSpPr>
        <xdr:cNvPr id="311" name="直線コネクタ 310"/>
        <xdr:cNvCxnSpPr/>
      </xdr:nvCxnSpPr>
      <xdr:spPr>
        <a:xfrm>
          <a:off x="14782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83566</xdr:rowOff>
    </xdr:to>
    <xdr:cxnSp macro="">
      <xdr:nvCxnSpPr>
        <xdr:cNvPr id="314" name="直線コネクタ 313"/>
        <xdr:cNvCxnSpPr/>
      </xdr:nvCxnSpPr>
      <xdr:spPr>
        <a:xfrm flipV="1">
          <a:off x="13893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83566</xdr:rowOff>
    </xdr:to>
    <xdr:cxnSp macro="">
      <xdr:nvCxnSpPr>
        <xdr:cNvPr id="317" name="直線コネクタ 316"/>
        <xdr:cNvCxnSpPr/>
      </xdr:nvCxnSpPr>
      <xdr:spPr>
        <a:xfrm>
          <a:off x="13004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9" name="楕円 328"/>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0" name="テキスト ボックス 329"/>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2" name="テキスト ボックス 33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3" name="楕円 332"/>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4" name="テキスト ボックス 333"/>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5" name="楕円 33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6" name="テキスト ボックス 33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臨時財政対策債の発行に伴い増加傾向であるが、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これまでの起債抑制策により、類似団体を下回ってい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る。引き続き起債発行を抑制するとともに、繰上償還を行うなど村債残高の減少を図っていく。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94996</xdr:rowOff>
    </xdr:to>
    <xdr:cxnSp macro="">
      <xdr:nvCxnSpPr>
        <xdr:cNvPr id="366" name="直線コネクタ 365"/>
        <xdr:cNvCxnSpPr/>
      </xdr:nvCxnSpPr>
      <xdr:spPr>
        <a:xfrm>
          <a:off x="3987800" y="13093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62992</xdr:rowOff>
    </xdr:to>
    <xdr:cxnSp macro="">
      <xdr:nvCxnSpPr>
        <xdr:cNvPr id="369" name="直線コネクタ 368"/>
        <xdr:cNvCxnSpPr/>
      </xdr:nvCxnSpPr>
      <xdr:spPr>
        <a:xfrm>
          <a:off x="3098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3556</xdr:rowOff>
    </xdr:to>
    <xdr:cxnSp macro="">
      <xdr:nvCxnSpPr>
        <xdr:cNvPr id="372" name="直線コネクタ 371"/>
        <xdr:cNvCxnSpPr/>
      </xdr:nvCxnSpPr>
      <xdr:spPr>
        <a:xfrm>
          <a:off x="2209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75</xdr:row>
      <xdr:rowOff>170435</xdr:rowOff>
    </xdr:to>
    <xdr:cxnSp macro="">
      <xdr:nvCxnSpPr>
        <xdr:cNvPr id="375" name="直線コネクタ 374"/>
        <xdr:cNvCxnSpPr/>
      </xdr:nvCxnSpPr>
      <xdr:spPr>
        <a:xfrm>
          <a:off x="1320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5" name="楕円 384"/>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6"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7" name="楕円 386"/>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8" name="テキスト ボックス 387"/>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9" name="楕円 388"/>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0" name="テキスト ボックス 389"/>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1" name="楕円 390"/>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2" name="テキスト ボックス 391"/>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78486</xdr:rowOff>
    </xdr:from>
    <xdr:to>
      <xdr:col>6</xdr:col>
      <xdr:colOff>171450</xdr:colOff>
      <xdr:row>76</xdr:row>
      <xdr:rowOff>8635</xdr:rowOff>
    </xdr:to>
    <xdr:sp macro="" textlink="">
      <xdr:nvSpPr>
        <xdr:cNvPr id="393" name="楕円 392"/>
        <xdr:cNvSpPr/>
      </xdr:nvSpPr>
      <xdr:spPr>
        <a:xfrm>
          <a:off x="1270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18813</xdr:rowOff>
    </xdr:from>
    <xdr:ext cx="762000" cy="259045"/>
    <xdr:sp macro="" textlink="">
      <xdr:nvSpPr>
        <xdr:cNvPr id="394" name="テキスト ボックス 393"/>
        <xdr:cNvSpPr txBox="1"/>
      </xdr:nvSpPr>
      <xdr:spPr>
        <a:xfrm>
          <a:off x="939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物件費や扶助費が類似団体平均を大きく上回っている。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今後は、事業の取捨選択を行い、経費の削減を図っていく。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138430</xdr:rowOff>
    </xdr:to>
    <xdr:cxnSp macro="">
      <xdr:nvCxnSpPr>
        <xdr:cNvPr id="425" name="直線コネクタ 424"/>
        <xdr:cNvCxnSpPr/>
      </xdr:nvCxnSpPr>
      <xdr:spPr>
        <a:xfrm flipV="1">
          <a:off x="15671800" y="136281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161289</xdr:rowOff>
    </xdr:to>
    <xdr:cxnSp macro="">
      <xdr:nvCxnSpPr>
        <xdr:cNvPr id="428" name="直線コネクタ 427"/>
        <xdr:cNvCxnSpPr/>
      </xdr:nvCxnSpPr>
      <xdr:spPr>
        <a:xfrm flipV="1">
          <a:off x="14782800" y="13682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62992</xdr:rowOff>
    </xdr:to>
    <xdr:cxnSp macro="">
      <xdr:nvCxnSpPr>
        <xdr:cNvPr id="431" name="直線コネクタ 430"/>
        <xdr:cNvCxnSpPr/>
      </xdr:nvCxnSpPr>
      <xdr:spPr>
        <a:xfrm flipV="1">
          <a:off x="13893800" y="137058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80</xdr:row>
      <xdr:rowOff>62992</xdr:rowOff>
    </xdr:to>
    <xdr:cxnSp macro="">
      <xdr:nvCxnSpPr>
        <xdr:cNvPr id="434" name="直線コネクタ 433"/>
        <xdr:cNvCxnSpPr/>
      </xdr:nvCxnSpPr>
      <xdr:spPr>
        <a:xfrm>
          <a:off x="13004800" y="1345895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44" name="楕円 44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45"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6" name="楕円 445"/>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7" name="テキスト ボックス 446"/>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8" name="楕円 447"/>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9" name="テキスト ボックス 448"/>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xdr:rowOff>
    </xdr:from>
    <xdr:to>
      <xdr:col>69</xdr:col>
      <xdr:colOff>142875</xdr:colOff>
      <xdr:row>80</xdr:row>
      <xdr:rowOff>113792</xdr:rowOff>
    </xdr:to>
    <xdr:sp macro="" textlink="">
      <xdr:nvSpPr>
        <xdr:cNvPr id="450" name="楕円 449"/>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98569</xdr:rowOff>
    </xdr:from>
    <xdr:ext cx="762000" cy="259045"/>
    <xdr:sp macro="" textlink="">
      <xdr:nvSpPr>
        <xdr:cNvPr id="451" name="テキスト ボックス 450"/>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2" name="楕円 451"/>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3" name="テキスト ボックス 452"/>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96253</xdr:rowOff>
    </xdr:from>
    <xdr:to>
      <xdr:col>29</xdr:col>
      <xdr:colOff>127000</xdr:colOff>
      <xdr:row>19</xdr:row>
      <xdr:rowOff>113071</xdr:rowOff>
    </xdr:to>
    <xdr:cxnSp macro="">
      <xdr:nvCxnSpPr>
        <xdr:cNvPr id="50" name="直線コネクタ 49"/>
        <xdr:cNvCxnSpPr/>
      </xdr:nvCxnSpPr>
      <xdr:spPr bwMode="auto">
        <a:xfrm flipV="1">
          <a:off x="5003800" y="3401428"/>
          <a:ext cx="6477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113071</xdr:rowOff>
    </xdr:from>
    <xdr:to>
      <xdr:col>26</xdr:col>
      <xdr:colOff>50800</xdr:colOff>
      <xdr:row>19</xdr:row>
      <xdr:rowOff>113749</xdr:rowOff>
    </xdr:to>
    <xdr:cxnSp macro="">
      <xdr:nvCxnSpPr>
        <xdr:cNvPr id="53" name="直線コネクタ 52"/>
        <xdr:cNvCxnSpPr/>
      </xdr:nvCxnSpPr>
      <xdr:spPr bwMode="auto">
        <a:xfrm flipV="1">
          <a:off x="4305300" y="3418246"/>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109413</xdr:rowOff>
    </xdr:from>
    <xdr:to>
      <xdr:col>22</xdr:col>
      <xdr:colOff>114300</xdr:colOff>
      <xdr:row>19</xdr:row>
      <xdr:rowOff>113749</xdr:rowOff>
    </xdr:to>
    <xdr:cxnSp macro="">
      <xdr:nvCxnSpPr>
        <xdr:cNvPr id="56" name="直線コネクタ 55"/>
        <xdr:cNvCxnSpPr/>
      </xdr:nvCxnSpPr>
      <xdr:spPr bwMode="auto">
        <a:xfrm>
          <a:off x="3606800" y="3414588"/>
          <a:ext cx="6985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109413</xdr:rowOff>
    </xdr:from>
    <xdr:to>
      <xdr:col>18</xdr:col>
      <xdr:colOff>177800</xdr:colOff>
      <xdr:row>19</xdr:row>
      <xdr:rowOff>128996</xdr:rowOff>
    </xdr:to>
    <xdr:cxnSp macro="">
      <xdr:nvCxnSpPr>
        <xdr:cNvPr id="59" name="直線コネクタ 58"/>
        <xdr:cNvCxnSpPr/>
      </xdr:nvCxnSpPr>
      <xdr:spPr bwMode="auto">
        <a:xfrm flipV="1">
          <a:off x="2908300" y="3414588"/>
          <a:ext cx="6985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45453</xdr:rowOff>
    </xdr:from>
    <xdr:to>
      <xdr:col>29</xdr:col>
      <xdr:colOff>177800</xdr:colOff>
      <xdr:row>19</xdr:row>
      <xdr:rowOff>147053</xdr:rowOff>
    </xdr:to>
    <xdr:sp macro="" textlink="">
      <xdr:nvSpPr>
        <xdr:cNvPr id="69" name="楕円 68"/>
        <xdr:cNvSpPr/>
      </xdr:nvSpPr>
      <xdr:spPr bwMode="auto">
        <a:xfrm>
          <a:off x="56007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125480</xdr:rowOff>
    </xdr:from>
    <xdr:ext cx="762000" cy="259045"/>
    <xdr:sp macro="" textlink="">
      <xdr:nvSpPr>
        <xdr:cNvPr id="70" name="人口1人当たり決算額の推移該当値テキスト130"/>
        <xdr:cNvSpPr txBox="1"/>
      </xdr:nvSpPr>
      <xdr:spPr>
        <a:xfrm>
          <a:off x="5740400" y="32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62271</xdr:rowOff>
    </xdr:from>
    <xdr:to>
      <xdr:col>26</xdr:col>
      <xdr:colOff>101600</xdr:colOff>
      <xdr:row>19</xdr:row>
      <xdr:rowOff>163871</xdr:rowOff>
    </xdr:to>
    <xdr:sp macro="" textlink="">
      <xdr:nvSpPr>
        <xdr:cNvPr id="71" name="楕円 70"/>
        <xdr:cNvSpPr/>
      </xdr:nvSpPr>
      <xdr:spPr bwMode="auto">
        <a:xfrm>
          <a:off x="49530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148648</xdr:rowOff>
    </xdr:from>
    <xdr:ext cx="736600" cy="259045"/>
    <xdr:sp macro="" textlink="">
      <xdr:nvSpPr>
        <xdr:cNvPr id="72" name="テキスト ボックス 71"/>
        <xdr:cNvSpPr txBox="1"/>
      </xdr:nvSpPr>
      <xdr:spPr>
        <a:xfrm>
          <a:off x="4622800" y="345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62949</xdr:rowOff>
    </xdr:from>
    <xdr:to>
      <xdr:col>22</xdr:col>
      <xdr:colOff>165100</xdr:colOff>
      <xdr:row>19</xdr:row>
      <xdr:rowOff>164549</xdr:rowOff>
    </xdr:to>
    <xdr:sp macro="" textlink="">
      <xdr:nvSpPr>
        <xdr:cNvPr id="73" name="楕円 72"/>
        <xdr:cNvSpPr/>
      </xdr:nvSpPr>
      <xdr:spPr bwMode="auto">
        <a:xfrm>
          <a:off x="42545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149326</xdr:rowOff>
    </xdr:from>
    <xdr:ext cx="762000" cy="259045"/>
    <xdr:sp macro="" textlink="">
      <xdr:nvSpPr>
        <xdr:cNvPr id="74" name="テキスト ボックス 73"/>
        <xdr:cNvSpPr txBox="1"/>
      </xdr:nvSpPr>
      <xdr:spPr>
        <a:xfrm>
          <a:off x="3924300" y="345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58613</xdr:rowOff>
    </xdr:from>
    <xdr:to>
      <xdr:col>19</xdr:col>
      <xdr:colOff>38100</xdr:colOff>
      <xdr:row>19</xdr:row>
      <xdr:rowOff>160213</xdr:rowOff>
    </xdr:to>
    <xdr:sp macro="" textlink="">
      <xdr:nvSpPr>
        <xdr:cNvPr id="75" name="楕円 74"/>
        <xdr:cNvSpPr/>
      </xdr:nvSpPr>
      <xdr:spPr bwMode="auto">
        <a:xfrm>
          <a:off x="3556000" y="33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144990</xdr:rowOff>
    </xdr:from>
    <xdr:ext cx="762000" cy="259045"/>
    <xdr:sp macro="" textlink="">
      <xdr:nvSpPr>
        <xdr:cNvPr id="76" name="テキスト ボックス 75"/>
        <xdr:cNvSpPr txBox="1"/>
      </xdr:nvSpPr>
      <xdr:spPr>
        <a:xfrm>
          <a:off x="3225800" y="345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78196</xdr:rowOff>
    </xdr:from>
    <xdr:to>
      <xdr:col>15</xdr:col>
      <xdr:colOff>101600</xdr:colOff>
      <xdr:row>20</xdr:row>
      <xdr:rowOff>8346</xdr:rowOff>
    </xdr:to>
    <xdr:sp macro="" textlink="">
      <xdr:nvSpPr>
        <xdr:cNvPr id="77" name="楕円 76"/>
        <xdr:cNvSpPr/>
      </xdr:nvSpPr>
      <xdr:spPr bwMode="auto">
        <a:xfrm>
          <a:off x="2857500" y="338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164573</xdr:rowOff>
    </xdr:from>
    <xdr:ext cx="762000" cy="259045"/>
    <xdr:sp macro="" textlink="">
      <xdr:nvSpPr>
        <xdr:cNvPr id="78" name="テキスト ボックス 77"/>
        <xdr:cNvSpPr txBox="1"/>
      </xdr:nvSpPr>
      <xdr:spPr>
        <a:xfrm>
          <a:off x="2527300" y="346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188531</xdr:rowOff>
    </xdr:from>
    <xdr:to>
      <xdr:col>29</xdr:col>
      <xdr:colOff>127000</xdr:colOff>
      <xdr:row>35</xdr:row>
      <xdr:rowOff>236309</xdr:rowOff>
    </xdr:to>
    <xdr:cxnSp macro="">
      <xdr:nvCxnSpPr>
        <xdr:cNvPr id="111" name="直線コネクタ 110"/>
        <xdr:cNvCxnSpPr/>
      </xdr:nvCxnSpPr>
      <xdr:spPr bwMode="auto">
        <a:xfrm flipV="1">
          <a:off x="5003800" y="6798881"/>
          <a:ext cx="6477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236309</xdr:rowOff>
    </xdr:from>
    <xdr:to>
      <xdr:col>26</xdr:col>
      <xdr:colOff>50800</xdr:colOff>
      <xdr:row>35</xdr:row>
      <xdr:rowOff>257321</xdr:rowOff>
    </xdr:to>
    <xdr:cxnSp macro="">
      <xdr:nvCxnSpPr>
        <xdr:cNvPr id="114" name="直線コネクタ 113"/>
        <xdr:cNvCxnSpPr/>
      </xdr:nvCxnSpPr>
      <xdr:spPr bwMode="auto">
        <a:xfrm flipV="1">
          <a:off x="4305300" y="6846659"/>
          <a:ext cx="698500" cy="2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257321</xdr:rowOff>
    </xdr:from>
    <xdr:to>
      <xdr:col>22</xdr:col>
      <xdr:colOff>114300</xdr:colOff>
      <xdr:row>35</xdr:row>
      <xdr:rowOff>288068</xdr:rowOff>
    </xdr:to>
    <xdr:cxnSp macro="">
      <xdr:nvCxnSpPr>
        <xdr:cNvPr id="117" name="直線コネクタ 116"/>
        <xdr:cNvCxnSpPr/>
      </xdr:nvCxnSpPr>
      <xdr:spPr bwMode="auto">
        <a:xfrm flipV="1">
          <a:off x="3606800" y="686767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288068</xdr:rowOff>
    </xdr:from>
    <xdr:to>
      <xdr:col>18</xdr:col>
      <xdr:colOff>177800</xdr:colOff>
      <xdr:row>35</xdr:row>
      <xdr:rowOff>331368</xdr:rowOff>
    </xdr:to>
    <xdr:cxnSp macro="">
      <xdr:nvCxnSpPr>
        <xdr:cNvPr id="120" name="直線コネクタ 119"/>
        <xdr:cNvCxnSpPr/>
      </xdr:nvCxnSpPr>
      <xdr:spPr bwMode="auto">
        <a:xfrm flipV="1">
          <a:off x="2908300" y="6898418"/>
          <a:ext cx="698500" cy="4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137731</xdr:rowOff>
    </xdr:from>
    <xdr:to>
      <xdr:col>29</xdr:col>
      <xdr:colOff>177800</xdr:colOff>
      <xdr:row>35</xdr:row>
      <xdr:rowOff>239331</xdr:rowOff>
    </xdr:to>
    <xdr:sp macro="" textlink="">
      <xdr:nvSpPr>
        <xdr:cNvPr id="130" name="楕円 129"/>
        <xdr:cNvSpPr/>
      </xdr:nvSpPr>
      <xdr:spPr bwMode="auto">
        <a:xfrm>
          <a:off x="56007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109808</xdr:rowOff>
    </xdr:from>
    <xdr:ext cx="762000" cy="259045"/>
    <xdr:sp macro="" textlink="">
      <xdr:nvSpPr>
        <xdr:cNvPr id="131" name="人口1人当たり決算額の推移該当値テキスト445"/>
        <xdr:cNvSpPr txBox="1"/>
      </xdr:nvSpPr>
      <xdr:spPr>
        <a:xfrm>
          <a:off x="5740400" y="67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185509</xdr:rowOff>
    </xdr:from>
    <xdr:to>
      <xdr:col>26</xdr:col>
      <xdr:colOff>101600</xdr:colOff>
      <xdr:row>35</xdr:row>
      <xdr:rowOff>287109</xdr:rowOff>
    </xdr:to>
    <xdr:sp macro="" textlink="">
      <xdr:nvSpPr>
        <xdr:cNvPr id="132" name="楕円 131"/>
        <xdr:cNvSpPr/>
      </xdr:nvSpPr>
      <xdr:spPr bwMode="auto">
        <a:xfrm>
          <a:off x="4953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271886</xdr:rowOff>
    </xdr:from>
    <xdr:ext cx="736600" cy="259045"/>
    <xdr:sp macro="" textlink="">
      <xdr:nvSpPr>
        <xdr:cNvPr id="133" name="テキスト ボックス 132"/>
        <xdr:cNvSpPr txBox="1"/>
      </xdr:nvSpPr>
      <xdr:spPr>
        <a:xfrm>
          <a:off x="4622800" y="688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206521</xdr:rowOff>
    </xdr:from>
    <xdr:to>
      <xdr:col>22</xdr:col>
      <xdr:colOff>165100</xdr:colOff>
      <xdr:row>35</xdr:row>
      <xdr:rowOff>308121</xdr:rowOff>
    </xdr:to>
    <xdr:sp macro="" textlink="">
      <xdr:nvSpPr>
        <xdr:cNvPr id="134" name="楕円 133"/>
        <xdr:cNvSpPr/>
      </xdr:nvSpPr>
      <xdr:spPr bwMode="auto">
        <a:xfrm>
          <a:off x="4254500" y="681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292898</xdr:rowOff>
    </xdr:from>
    <xdr:ext cx="762000" cy="259045"/>
    <xdr:sp macro="" textlink="">
      <xdr:nvSpPr>
        <xdr:cNvPr id="135" name="テキスト ボックス 134"/>
        <xdr:cNvSpPr txBox="1"/>
      </xdr:nvSpPr>
      <xdr:spPr>
        <a:xfrm>
          <a:off x="3924300" y="69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237268</xdr:rowOff>
    </xdr:from>
    <xdr:to>
      <xdr:col>19</xdr:col>
      <xdr:colOff>38100</xdr:colOff>
      <xdr:row>35</xdr:row>
      <xdr:rowOff>338868</xdr:rowOff>
    </xdr:to>
    <xdr:sp macro="" textlink="">
      <xdr:nvSpPr>
        <xdr:cNvPr id="136" name="楕円 135"/>
        <xdr:cNvSpPr/>
      </xdr:nvSpPr>
      <xdr:spPr bwMode="auto">
        <a:xfrm>
          <a:off x="3556000" y="684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323645</xdr:rowOff>
    </xdr:from>
    <xdr:ext cx="762000" cy="259045"/>
    <xdr:sp macro="" textlink="">
      <xdr:nvSpPr>
        <xdr:cNvPr id="137" name="テキスト ボックス 136"/>
        <xdr:cNvSpPr txBox="1"/>
      </xdr:nvSpPr>
      <xdr:spPr>
        <a:xfrm>
          <a:off x="3225800" y="69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280568</xdr:rowOff>
    </xdr:from>
    <xdr:to>
      <xdr:col>15</xdr:col>
      <xdr:colOff>101600</xdr:colOff>
      <xdr:row>36</xdr:row>
      <xdr:rowOff>39268</xdr:rowOff>
    </xdr:to>
    <xdr:sp macro="" textlink="">
      <xdr:nvSpPr>
        <xdr:cNvPr id="138" name="楕円 137"/>
        <xdr:cNvSpPr/>
      </xdr:nvSpPr>
      <xdr:spPr bwMode="auto">
        <a:xfrm>
          <a:off x="2857500" y="689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24045</xdr:rowOff>
    </xdr:from>
    <xdr:ext cx="762000" cy="259045"/>
    <xdr:sp macro="" textlink="">
      <xdr:nvSpPr>
        <xdr:cNvPr id="139" name="テキスト ボックス 138"/>
        <xdr:cNvSpPr txBox="1"/>
      </xdr:nvSpPr>
      <xdr:spPr>
        <a:xfrm>
          <a:off x="2527300" y="697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35382</xdr:rowOff>
    </xdr:from>
    <xdr:to>
      <xdr:col>24</xdr:col>
      <xdr:colOff>63500</xdr:colOff>
      <xdr:row>39</xdr:row>
      <xdr:rowOff>41059</xdr:rowOff>
    </xdr:to>
    <xdr:cxnSp macro="">
      <xdr:nvCxnSpPr>
        <xdr:cNvPr id="61" name="直線コネクタ 60"/>
        <xdr:cNvCxnSpPr/>
      </xdr:nvCxnSpPr>
      <xdr:spPr>
        <a:xfrm flipV="1">
          <a:off x="3797300" y="6721932"/>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34651</xdr:rowOff>
    </xdr:from>
    <xdr:to>
      <xdr:col>19</xdr:col>
      <xdr:colOff>177800</xdr:colOff>
      <xdr:row>39</xdr:row>
      <xdr:rowOff>41059</xdr:rowOff>
    </xdr:to>
    <xdr:cxnSp macro="">
      <xdr:nvCxnSpPr>
        <xdr:cNvPr id="64" name="直線コネクタ 63"/>
        <xdr:cNvCxnSpPr/>
      </xdr:nvCxnSpPr>
      <xdr:spPr>
        <a:xfrm>
          <a:off x="2908300" y="6721201"/>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31534</xdr:rowOff>
    </xdr:from>
    <xdr:to>
      <xdr:col>15</xdr:col>
      <xdr:colOff>50800</xdr:colOff>
      <xdr:row>39</xdr:row>
      <xdr:rowOff>34651</xdr:rowOff>
    </xdr:to>
    <xdr:cxnSp macro="">
      <xdr:nvCxnSpPr>
        <xdr:cNvPr id="67" name="直線コネクタ 66"/>
        <xdr:cNvCxnSpPr/>
      </xdr:nvCxnSpPr>
      <xdr:spPr>
        <a:xfrm>
          <a:off x="2019300" y="6718084"/>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31534</xdr:rowOff>
    </xdr:from>
    <xdr:to>
      <xdr:col>10</xdr:col>
      <xdr:colOff>114300</xdr:colOff>
      <xdr:row>39</xdr:row>
      <xdr:rowOff>56116</xdr:rowOff>
    </xdr:to>
    <xdr:cxnSp macro="">
      <xdr:nvCxnSpPr>
        <xdr:cNvPr id="70" name="直線コネクタ 69"/>
        <xdr:cNvCxnSpPr/>
      </xdr:nvCxnSpPr>
      <xdr:spPr>
        <a:xfrm flipV="1">
          <a:off x="1130300" y="6718084"/>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156032</xdr:rowOff>
    </xdr:from>
    <xdr:to>
      <xdr:col>24</xdr:col>
      <xdr:colOff>114300</xdr:colOff>
      <xdr:row>39</xdr:row>
      <xdr:rowOff>86182</xdr:rowOff>
    </xdr:to>
    <xdr:sp macro="" textlink="">
      <xdr:nvSpPr>
        <xdr:cNvPr id="80" name="楕円 79"/>
        <xdr:cNvSpPr/>
      </xdr:nvSpPr>
      <xdr:spPr>
        <a:xfrm>
          <a:off x="4584700" y="66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70959</xdr:rowOff>
    </xdr:from>
    <xdr:ext cx="534377" cy="259045"/>
    <xdr:sp macro="" textlink="">
      <xdr:nvSpPr>
        <xdr:cNvPr id="81" name="人件費該当値テキスト"/>
        <xdr:cNvSpPr txBox="1"/>
      </xdr:nvSpPr>
      <xdr:spPr>
        <a:xfrm>
          <a:off x="4686300" y="65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161709</xdr:rowOff>
    </xdr:from>
    <xdr:to>
      <xdr:col>20</xdr:col>
      <xdr:colOff>38100</xdr:colOff>
      <xdr:row>39</xdr:row>
      <xdr:rowOff>91859</xdr:rowOff>
    </xdr:to>
    <xdr:sp macro="" textlink="">
      <xdr:nvSpPr>
        <xdr:cNvPr id="82" name="楕円 81"/>
        <xdr:cNvSpPr/>
      </xdr:nvSpPr>
      <xdr:spPr>
        <a:xfrm>
          <a:off x="3746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82986</xdr:rowOff>
    </xdr:from>
    <xdr:ext cx="534377" cy="259045"/>
    <xdr:sp macro="" textlink="">
      <xdr:nvSpPr>
        <xdr:cNvPr id="83" name="テキスト ボックス 82"/>
        <xdr:cNvSpPr txBox="1"/>
      </xdr:nvSpPr>
      <xdr:spPr>
        <a:xfrm>
          <a:off x="3530111" y="67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155301</xdr:rowOff>
    </xdr:from>
    <xdr:to>
      <xdr:col>15</xdr:col>
      <xdr:colOff>101600</xdr:colOff>
      <xdr:row>39</xdr:row>
      <xdr:rowOff>85451</xdr:rowOff>
    </xdr:to>
    <xdr:sp macro="" textlink="">
      <xdr:nvSpPr>
        <xdr:cNvPr id="84" name="楕円 83"/>
        <xdr:cNvSpPr/>
      </xdr:nvSpPr>
      <xdr:spPr>
        <a:xfrm>
          <a:off x="28575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76578</xdr:rowOff>
    </xdr:from>
    <xdr:ext cx="534377" cy="259045"/>
    <xdr:sp macro="" textlink="">
      <xdr:nvSpPr>
        <xdr:cNvPr id="85" name="テキスト ボックス 84"/>
        <xdr:cNvSpPr txBox="1"/>
      </xdr:nvSpPr>
      <xdr:spPr>
        <a:xfrm>
          <a:off x="2641111" y="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152184</xdr:rowOff>
    </xdr:from>
    <xdr:to>
      <xdr:col>10</xdr:col>
      <xdr:colOff>165100</xdr:colOff>
      <xdr:row>39</xdr:row>
      <xdr:rowOff>82334</xdr:rowOff>
    </xdr:to>
    <xdr:sp macro="" textlink="">
      <xdr:nvSpPr>
        <xdr:cNvPr id="86" name="楕円 85"/>
        <xdr:cNvSpPr/>
      </xdr:nvSpPr>
      <xdr:spPr>
        <a:xfrm>
          <a:off x="1968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73461</xdr:rowOff>
    </xdr:from>
    <xdr:ext cx="534377" cy="259045"/>
    <xdr:sp macro="" textlink="">
      <xdr:nvSpPr>
        <xdr:cNvPr id="87" name="テキスト ボックス 86"/>
        <xdr:cNvSpPr txBox="1"/>
      </xdr:nvSpPr>
      <xdr:spPr>
        <a:xfrm>
          <a:off x="1752111" y="67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5316</xdr:rowOff>
    </xdr:from>
    <xdr:to>
      <xdr:col>6</xdr:col>
      <xdr:colOff>38100</xdr:colOff>
      <xdr:row>39</xdr:row>
      <xdr:rowOff>106916</xdr:rowOff>
    </xdr:to>
    <xdr:sp macro="" textlink="">
      <xdr:nvSpPr>
        <xdr:cNvPr id="88" name="楕円 87"/>
        <xdr:cNvSpPr/>
      </xdr:nvSpPr>
      <xdr:spPr>
        <a:xfrm>
          <a:off x="1079500" y="66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98043</xdr:rowOff>
    </xdr:from>
    <xdr:ext cx="534377" cy="259045"/>
    <xdr:sp macro="" textlink="">
      <xdr:nvSpPr>
        <xdr:cNvPr id="89" name="テキスト ボックス 88"/>
        <xdr:cNvSpPr txBox="1"/>
      </xdr:nvSpPr>
      <xdr:spPr>
        <a:xfrm>
          <a:off x="863111" y="67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62657</xdr:rowOff>
    </xdr:from>
    <xdr:to>
      <xdr:col>24</xdr:col>
      <xdr:colOff>63500</xdr:colOff>
      <xdr:row>56</xdr:row>
      <xdr:rowOff>80534</xdr:rowOff>
    </xdr:to>
    <xdr:cxnSp macro="">
      <xdr:nvCxnSpPr>
        <xdr:cNvPr id="116" name="直線コネクタ 115"/>
        <xdr:cNvCxnSpPr/>
      </xdr:nvCxnSpPr>
      <xdr:spPr>
        <a:xfrm flipV="1">
          <a:off x="3797300" y="9663857"/>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80534</xdr:rowOff>
    </xdr:from>
    <xdr:to>
      <xdr:col>19</xdr:col>
      <xdr:colOff>177800</xdr:colOff>
      <xdr:row>56</xdr:row>
      <xdr:rowOff>117915</xdr:rowOff>
    </xdr:to>
    <xdr:cxnSp macro="">
      <xdr:nvCxnSpPr>
        <xdr:cNvPr id="119" name="直線コネクタ 118"/>
        <xdr:cNvCxnSpPr/>
      </xdr:nvCxnSpPr>
      <xdr:spPr>
        <a:xfrm flipV="1">
          <a:off x="2908300" y="9681734"/>
          <a:ext cx="8890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117915</xdr:rowOff>
    </xdr:from>
    <xdr:to>
      <xdr:col>15</xdr:col>
      <xdr:colOff>50800</xdr:colOff>
      <xdr:row>56</xdr:row>
      <xdr:rowOff>164202</xdr:rowOff>
    </xdr:to>
    <xdr:cxnSp macro="">
      <xdr:nvCxnSpPr>
        <xdr:cNvPr id="122" name="直線コネクタ 121"/>
        <xdr:cNvCxnSpPr/>
      </xdr:nvCxnSpPr>
      <xdr:spPr>
        <a:xfrm flipV="1">
          <a:off x="2019300" y="9719115"/>
          <a:ext cx="889000" cy="4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164202</xdr:rowOff>
    </xdr:from>
    <xdr:to>
      <xdr:col>10</xdr:col>
      <xdr:colOff>114300</xdr:colOff>
      <xdr:row>57</xdr:row>
      <xdr:rowOff>48433</xdr:rowOff>
    </xdr:to>
    <xdr:cxnSp macro="">
      <xdr:nvCxnSpPr>
        <xdr:cNvPr id="125" name="直線コネクタ 124"/>
        <xdr:cNvCxnSpPr/>
      </xdr:nvCxnSpPr>
      <xdr:spPr>
        <a:xfrm flipV="1">
          <a:off x="1130300" y="9765402"/>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11857</xdr:rowOff>
    </xdr:from>
    <xdr:to>
      <xdr:col>24</xdr:col>
      <xdr:colOff>114300</xdr:colOff>
      <xdr:row>56</xdr:row>
      <xdr:rowOff>113457</xdr:rowOff>
    </xdr:to>
    <xdr:sp macro="" textlink="">
      <xdr:nvSpPr>
        <xdr:cNvPr id="135" name="楕円 134"/>
        <xdr:cNvSpPr/>
      </xdr:nvSpPr>
      <xdr:spPr>
        <a:xfrm>
          <a:off x="4584700" y="9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34734</xdr:rowOff>
    </xdr:from>
    <xdr:ext cx="534377" cy="259045"/>
    <xdr:sp macro="" textlink="">
      <xdr:nvSpPr>
        <xdr:cNvPr id="136" name="物件費該当値テキスト"/>
        <xdr:cNvSpPr txBox="1"/>
      </xdr:nvSpPr>
      <xdr:spPr>
        <a:xfrm>
          <a:off x="4686300" y="94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29734</xdr:rowOff>
    </xdr:from>
    <xdr:to>
      <xdr:col>20</xdr:col>
      <xdr:colOff>38100</xdr:colOff>
      <xdr:row>56</xdr:row>
      <xdr:rowOff>131334</xdr:rowOff>
    </xdr:to>
    <xdr:sp macro="" textlink="">
      <xdr:nvSpPr>
        <xdr:cNvPr id="137" name="楕円 136"/>
        <xdr:cNvSpPr/>
      </xdr:nvSpPr>
      <xdr:spPr>
        <a:xfrm>
          <a:off x="3746500" y="96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147861</xdr:rowOff>
    </xdr:from>
    <xdr:ext cx="534377" cy="259045"/>
    <xdr:sp macro="" textlink="">
      <xdr:nvSpPr>
        <xdr:cNvPr id="138" name="テキスト ボックス 137"/>
        <xdr:cNvSpPr txBox="1"/>
      </xdr:nvSpPr>
      <xdr:spPr>
        <a:xfrm>
          <a:off x="3530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67115</xdr:rowOff>
    </xdr:from>
    <xdr:to>
      <xdr:col>15</xdr:col>
      <xdr:colOff>101600</xdr:colOff>
      <xdr:row>56</xdr:row>
      <xdr:rowOff>168715</xdr:rowOff>
    </xdr:to>
    <xdr:sp macro="" textlink="">
      <xdr:nvSpPr>
        <xdr:cNvPr id="139" name="楕円 138"/>
        <xdr:cNvSpPr/>
      </xdr:nvSpPr>
      <xdr:spPr>
        <a:xfrm>
          <a:off x="2857500" y="96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13792</xdr:rowOff>
    </xdr:from>
    <xdr:ext cx="534377" cy="259045"/>
    <xdr:sp macro="" textlink="">
      <xdr:nvSpPr>
        <xdr:cNvPr id="140" name="テキスト ボックス 139"/>
        <xdr:cNvSpPr txBox="1"/>
      </xdr:nvSpPr>
      <xdr:spPr>
        <a:xfrm>
          <a:off x="2641111" y="94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113402</xdr:rowOff>
    </xdr:from>
    <xdr:to>
      <xdr:col>10</xdr:col>
      <xdr:colOff>165100</xdr:colOff>
      <xdr:row>57</xdr:row>
      <xdr:rowOff>43552</xdr:rowOff>
    </xdr:to>
    <xdr:sp macro="" textlink="">
      <xdr:nvSpPr>
        <xdr:cNvPr id="141" name="楕円 140"/>
        <xdr:cNvSpPr/>
      </xdr:nvSpPr>
      <xdr:spPr>
        <a:xfrm>
          <a:off x="1968500" y="97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34679</xdr:rowOff>
    </xdr:from>
    <xdr:ext cx="534377" cy="259045"/>
    <xdr:sp macro="" textlink="">
      <xdr:nvSpPr>
        <xdr:cNvPr id="142" name="テキスト ボックス 141"/>
        <xdr:cNvSpPr txBox="1"/>
      </xdr:nvSpPr>
      <xdr:spPr>
        <a:xfrm>
          <a:off x="1752111" y="98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169083</xdr:rowOff>
    </xdr:from>
    <xdr:to>
      <xdr:col>6</xdr:col>
      <xdr:colOff>38100</xdr:colOff>
      <xdr:row>57</xdr:row>
      <xdr:rowOff>99233</xdr:rowOff>
    </xdr:to>
    <xdr:sp macro="" textlink="">
      <xdr:nvSpPr>
        <xdr:cNvPr id="143" name="楕円 142"/>
        <xdr:cNvSpPr/>
      </xdr:nvSpPr>
      <xdr:spPr>
        <a:xfrm>
          <a:off x="1079500" y="97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90360</xdr:rowOff>
    </xdr:from>
    <xdr:ext cx="534377" cy="259045"/>
    <xdr:sp macro="" textlink="">
      <xdr:nvSpPr>
        <xdr:cNvPr id="144" name="テキスト ボックス 143"/>
        <xdr:cNvSpPr txBox="1"/>
      </xdr:nvSpPr>
      <xdr:spPr>
        <a:xfrm>
          <a:off x="863111" y="98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36418</xdr:rowOff>
    </xdr:from>
    <xdr:to>
      <xdr:col>24</xdr:col>
      <xdr:colOff>63500</xdr:colOff>
      <xdr:row>78</xdr:row>
      <xdr:rowOff>75464</xdr:rowOff>
    </xdr:to>
    <xdr:cxnSp macro="">
      <xdr:nvCxnSpPr>
        <xdr:cNvPr id="171" name="直線コネクタ 170"/>
        <xdr:cNvCxnSpPr/>
      </xdr:nvCxnSpPr>
      <xdr:spPr>
        <a:xfrm>
          <a:off x="3797300" y="13409518"/>
          <a:ext cx="8382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36418</xdr:rowOff>
    </xdr:from>
    <xdr:to>
      <xdr:col>19</xdr:col>
      <xdr:colOff>177800</xdr:colOff>
      <xdr:row>78</xdr:row>
      <xdr:rowOff>43687</xdr:rowOff>
    </xdr:to>
    <xdr:cxnSp macro="">
      <xdr:nvCxnSpPr>
        <xdr:cNvPr id="174" name="直線コネクタ 173"/>
        <xdr:cNvCxnSpPr/>
      </xdr:nvCxnSpPr>
      <xdr:spPr>
        <a:xfrm flipV="1">
          <a:off x="2908300" y="1340951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26406</xdr:rowOff>
    </xdr:from>
    <xdr:to>
      <xdr:col>15</xdr:col>
      <xdr:colOff>50800</xdr:colOff>
      <xdr:row>78</xdr:row>
      <xdr:rowOff>43687</xdr:rowOff>
    </xdr:to>
    <xdr:cxnSp macro="">
      <xdr:nvCxnSpPr>
        <xdr:cNvPr id="177" name="直線コネクタ 176"/>
        <xdr:cNvCxnSpPr/>
      </xdr:nvCxnSpPr>
      <xdr:spPr>
        <a:xfrm>
          <a:off x="2019300" y="1339950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170241</xdr:rowOff>
    </xdr:from>
    <xdr:to>
      <xdr:col>10</xdr:col>
      <xdr:colOff>114300</xdr:colOff>
      <xdr:row>78</xdr:row>
      <xdr:rowOff>26406</xdr:rowOff>
    </xdr:to>
    <xdr:cxnSp macro="">
      <xdr:nvCxnSpPr>
        <xdr:cNvPr id="180" name="直線コネクタ 179"/>
        <xdr:cNvCxnSpPr/>
      </xdr:nvCxnSpPr>
      <xdr:spPr>
        <a:xfrm>
          <a:off x="1130300" y="13371891"/>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24664</xdr:rowOff>
    </xdr:from>
    <xdr:to>
      <xdr:col>24</xdr:col>
      <xdr:colOff>114300</xdr:colOff>
      <xdr:row>78</xdr:row>
      <xdr:rowOff>126264</xdr:rowOff>
    </xdr:to>
    <xdr:sp macro="" textlink="">
      <xdr:nvSpPr>
        <xdr:cNvPr id="190" name="楕円 189"/>
        <xdr:cNvSpPr/>
      </xdr:nvSpPr>
      <xdr:spPr>
        <a:xfrm>
          <a:off x="45847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111041</xdr:rowOff>
    </xdr:from>
    <xdr:ext cx="469744" cy="259045"/>
    <xdr:sp macro="" textlink="">
      <xdr:nvSpPr>
        <xdr:cNvPr id="191" name="維持補修費該当値テキスト"/>
        <xdr:cNvSpPr txBox="1"/>
      </xdr:nvSpPr>
      <xdr:spPr>
        <a:xfrm>
          <a:off x="4686300" y="133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157068</xdr:rowOff>
    </xdr:from>
    <xdr:to>
      <xdr:col>20</xdr:col>
      <xdr:colOff>38100</xdr:colOff>
      <xdr:row>78</xdr:row>
      <xdr:rowOff>87218</xdr:rowOff>
    </xdr:to>
    <xdr:sp macro="" textlink="">
      <xdr:nvSpPr>
        <xdr:cNvPr id="192" name="楕円 191"/>
        <xdr:cNvSpPr/>
      </xdr:nvSpPr>
      <xdr:spPr>
        <a:xfrm>
          <a:off x="37465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78345</xdr:rowOff>
    </xdr:from>
    <xdr:ext cx="469744" cy="259045"/>
    <xdr:sp macro="" textlink="">
      <xdr:nvSpPr>
        <xdr:cNvPr id="193" name="テキスト ボックス 192"/>
        <xdr:cNvSpPr txBox="1"/>
      </xdr:nvSpPr>
      <xdr:spPr>
        <a:xfrm>
          <a:off x="3562428" y="134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164337</xdr:rowOff>
    </xdr:from>
    <xdr:to>
      <xdr:col>15</xdr:col>
      <xdr:colOff>101600</xdr:colOff>
      <xdr:row>78</xdr:row>
      <xdr:rowOff>94487</xdr:rowOff>
    </xdr:to>
    <xdr:sp macro="" textlink="">
      <xdr:nvSpPr>
        <xdr:cNvPr id="194" name="楕円 193"/>
        <xdr:cNvSpPr/>
      </xdr:nvSpPr>
      <xdr:spPr>
        <a:xfrm>
          <a:off x="2857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85614</xdr:rowOff>
    </xdr:from>
    <xdr:ext cx="469744" cy="259045"/>
    <xdr:sp macro="" textlink="">
      <xdr:nvSpPr>
        <xdr:cNvPr id="195" name="テキスト ボックス 194"/>
        <xdr:cNvSpPr txBox="1"/>
      </xdr:nvSpPr>
      <xdr:spPr>
        <a:xfrm>
          <a:off x="2673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147056</xdr:rowOff>
    </xdr:from>
    <xdr:to>
      <xdr:col>10</xdr:col>
      <xdr:colOff>165100</xdr:colOff>
      <xdr:row>78</xdr:row>
      <xdr:rowOff>77206</xdr:rowOff>
    </xdr:to>
    <xdr:sp macro="" textlink="">
      <xdr:nvSpPr>
        <xdr:cNvPr id="196" name="楕円 195"/>
        <xdr:cNvSpPr/>
      </xdr:nvSpPr>
      <xdr:spPr>
        <a:xfrm>
          <a:off x="19685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68333</xdr:rowOff>
    </xdr:from>
    <xdr:ext cx="469744" cy="259045"/>
    <xdr:sp macro="" textlink="">
      <xdr:nvSpPr>
        <xdr:cNvPr id="197" name="テキスト ボックス 196"/>
        <xdr:cNvSpPr txBox="1"/>
      </xdr:nvSpPr>
      <xdr:spPr>
        <a:xfrm>
          <a:off x="1784428" y="134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119441</xdr:rowOff>
    </xdr:from>
    <xdr:to>
      <xdr:col>6</xdr:col>
      <xdr:colOff>38100</xdr:colOff>
      <xdr:row>78</xdr:row>
      <xdr:rowOff>49591</xdr:rowOff>
    </xdr:to>
    <xdr:sp macro="" textlink="">
      <xdr:nvSpPr>
        <xdr:cNvPr id="198" name="楕円 197"/>
        <xdr:cNvSpPr/>
      </xdr:nvSpPr>
      <xdr:spPr>
        <a:xfrm>
          <a:off x="10795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40718</xdr:rowOff>
    </xdr:from>
    <xdr:ext cx="469744" cy="259045"/>
    <xdr:sp macro="" textlink="">
      <xdr:nvSpPr>
        <xdr:cNvPr id="199" name="テキスト ボックス 198"/>
        <xdr:cNvSpPr txBox="1"/>
      </xdr:nvSpPr>
      <xdr:spPr>
        <a:xfrm>
          <a:off x="895428" y="134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16884</xdr:rowOff>
    </xdr:from>
    <xdr:to>
      <xdr:col>24</xdr:col>
      <xdr:colOff>63500</xdr:colOff>
      <xdr:row>95</xdr:row>
      <xdr:rowOff>59004</xdr:rowOff>
    </xdr:to>
    <xdr:cxnSp macro="">
      <xdr:nvCxnSpPr>
        <xdr:cNvPr id="233" name="直線コネクタ 232"/>
        <xdr:cNvCxnSpPr/>
      </xdr:nvCxnSpPr>
      <xdr:spPr>
        <a:xfrm flipV="1">
          <a:off x="3797300" y="16304634"/>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59004</xdr:rowOff>
    </xdr:from>
    <xdr:to>
      <xdr:col>19</xdr:col>
      <xdr:colOff>177800</xdr:colOff>
      <xdr:row>95</xdr:row>
      <xdr:rowOff>140872</xdr:rowOff>
    </xdr:to>
    <xdr:cxnSp macro="">
      <xdr:nvCxnSpPr>
        <xdr:cNvPr id="236" name="直線コネクタ 235"/>
        <xdr:cNvCxnSpPr/>
      </xdr:nvCxnSpPr>
      <xdr:spPr>
        <a:xfrm flipV="1">
          <a:off x="2908300" y="16346754"/>
          <a:ext cx="889000" cy="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140872</xdr:rowOff>
    </xdr:from>
    <xdr:to>
      <xdr:col>15</xdr:col>
      <xdr:colOff>50800</xdr:colOff>
      <xdr:row>96</xdr:row>
      <xdr:rowOff>43459</xdr:rowOff>
    </xdr:to>
    <xdr:cxnSp macro="">
      <xdr:nvCxnSpPr>
        <xdr:cNvPr id="239" name="直線コネクタ 238"/>
        <xdr:cNvCxnSpPr/>
      </xdr:nvCxnSpPr>
      <xdr:spPr>
        <a:xfrm flipV="1">
          <a:off x="2019300" y="16428622"/>
          <a:ext cx="889000" cy="7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43459</xdr:rowOff>
    </xdr:from>
    <xdr:to>
      <xdr:col>10</xdr:col>
      <xdr:colOff>114300</xdr:colOff>
      <xdr:row>96</xdr:row>
      <xdr:rowOff>126884</xdr:rowOff>
    </xdr:to>
    <xdr:cxnSp macro="">
      <xdr:nvCxnSpPr>
        <xdr:cNvPr id="242" name="直線コネクタ 241"/>
        <xdr:cNvCxnSpPr/>
      </xdr:nvCxnSpPr>
      <xdr:spPr>
        <a:xfrm flipV="1">
          <a:off x="1130300" y="16502659"/>
          <a:ext cx="889000" cy="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137534</xdr:rowOff>
    </xdr:from>
    <xdr:to>
      <xdr:col>24</xdr:col>
      <xdr:colOff>114300</xdr:colOff>
      <xdr:row>95</xdr:row>
      <xdr:rowOff>67684</xdr:rowOff>
    </xdr:to>
    <xdr:sp macro="" textlink="">
      <xdr:nvSpPr>
        <xdr:cNvPr id="252" name="楕円 251"/>
        <xdr:cNvSpPr/>
      </xdr:nvSpPr>
      <xdr:spPr>
        <a:xfrm>
          <a:off x="4584700" y="162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160411</xdr:rowOff>
    </xdr:from>
    <xdr:ext cx="534377" cy="259045"/>
    <xdr:sp macro="" textlink="">
      <xdr:nvSpPr>
        <xdr:cNvPr id="253" name="扶助費該当値テキスト"/>
        <xdr:cNvSpPr txBox="1"/>
      </xdr:nvSpPr>
      <xdr:spPr>
        <a:xfrm>
          <a:off x="4686300" y="161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8204</xdr:rowOff>
    </xdr:from>
    <xdr:to>
      <xdr:col>20</xdr:col>
      <xdr:colOff>38100</xdr:colOff>
      <xdr:row>95</xdr:row>
      <xdr:rowOff>109804</xdr:rowOff>
    </xdr:to>
    <xdr:sp macro="" textlink="">
      <xdr:nvSpPr>
        <xdr:cNvPr id="254" name="楕円 253"/>
        <xdr:cNvSpPr/>
      </xdr:nvSpPr>
      <xdr:spPr>
        <a:xfrm>
          <a:off x="3746500" y="162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126331</xdr:rowOff>
    </xdr:from>
    <xdr:ext cx="534377" cy="259045"/>
    <xdr:sp macro="" textlink="">
      <xdr:nvSpPr>
        <xdr:cNvPr id="255" name="テキスト ボックス 254"/>
        <xdr:cNvSpPr txBox="1"/>
      </xdr:nvSpPr>
      <xdr:spPr>
        <a:xfrm>
          <a:off x="3530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90072</xdr:rowOff>
    </xdr:from>
    <xdr:to>
      <xdr:col>15</xdr:col>
      <xdr:colOff>101600</xdr:colOff>
      <xdr:row>96</xdr:row>
      <xdr:rowOff>20222</xdr:rowOff>
    </xdr:to>
    <xdr:sp macro="" textlink="">
      <xdr:nvSpPr>
        <xdr:cNvPr id="256" name="楕円 255"/>
        <xdr:cNvSpPr/>
      </xdr:nvSpPr>
      <xdr:spPr>
        <a:xfrm>
          <a:off x="2857500" y="163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36749</xdr:rowOff>
    </xdr:from>
    <xdr:ext cx="534377" cy="259045"/>
    <xdr:sp macro="" textlink="">
      <xdr:nvSpPr>
        <xdr:cNvPr id="257" name="テキスト ボックス 256"/>
        <xdr:cNvSpPr txBox="1"/>
      </xdr:nvSpPr>
      <xdr:spPr>
        <a:xfrm>
          <a:off x="2641111" y="1615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164109</xdr:rowOff>
    </xdr:from>
    <xdr:to>
      <xdr:col>10</xdr:col>
      <xdr:colOff>165100</xdr:colOff>
      <xdr:row>96</xdr:row>
      <xdr:rowOff>94259</xdr:rowOff>
    </xdr:to>
    <xdr:sp macro="" textlink="">
      <xdr:nvSpPr>
        <xdr:cNvPr id="258" name="楕円 257"/>
        <xdr:cNvSpPr/>
      </xdr:nvSpPr>
      <xdr:spPr>
        <a:xfrm>
          <a:off x="1968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110786</xdr:rowOff>
    </xdr:from>
    <xdr:ext cx="534377" cy="259045"/>
    <xdr:sp macro="" textlink="">
      <xdr:nvSpPr>
        <xdr:cNvPr id="259" name="テキスト ボックス 258"/>
        <xdr:cNvSpPr txBox="1"/>
      </xdr:nvSpPr>
      <xdr:spPr>
        <a:xfrm>
          <a:off x="1752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76084</xdr:rowOff>
    </xdr:from>
    <xdr:to>
      <xdr:col>6</xdr:col>
      <xdr:colOff>38100</xdr:colOff>
      <xdr:row>97</xdr:row>
      <xdr:rowOff>6234</xdr:rowOff>
    </xdr:to>
    <xdr:sp macro="" textlink="">
      <xdr:nvSpPr>
        <xdr:cNvPr id="260" name="楕円 259"/>
        <xdr:cNvSpPr/>
      </xdr:nvSpPr>
      <xdr:spPr>
        <a:xfrm>
          <a:off x="1079500" y="1653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22761</xdr:rowOff>
    </xdr:from>
    <xdr:ext cx="534377" cy="259045"/>
    <xdr:sp macro="" textlink="">
      <xdr:nvSpPr>
        <xdr:cNvPr id="261" name="テキスト ボックス 260"/>
        <xdr:cNvSpPr txBox="1"/>
      </xdr:nvSpPr>
      <xdr:spPr>
        <a:xfrm>
          <a:off x="863111" y="163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138264</xdr:rowOff>
    </xdr:from>
    <xdr:to>
      <xdr:col>55</xdr:col>
      <xdr:colOff>0</xdr:colOff>
      <xdr:row>37</xdr:row>
      <xdr:rowOff>142498</xdr:rowOff>
    </xdr:to>
    <xdr:cxnSp macro="">
      <xdr:nvCxnSpPr>
        <xdr:cNvPr id="288" name="直線コネクタ 287"/>
        <xdr:cNvCxnSpPr/>
      </xdr:nvCxnSpPr>
      <xdr:spPr>
        <a:xfrm>
          <a:off x="9639300" y="6481914"/>
          <a:ext cx="8382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138264</xdr:rowOff>
    </xdr:from>
    <xdr:to>
      <xdr:col>50</xdr:col>
      <xdr:colOff>114300</xdr:colOff>
      <xdr:row>37</xdr:row>
      <xdr:rowOff>145365</xdr:rowOff>
    </xdr:to>
    <xdr:cxnSp macro="">
      <xdr:nvCxnSpPr>
        <xdr:cNvPr id="291" name="直線コネクタ 290"/>
        <xdr:cNvCxnSpPr/>
      </xdr:nvCxnSpPr>
      <xdr:spPr>
        <a:xfrm flipV="1">
          <a:off x="8750300" y="6481914"/>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99709</xdr:rowOff>
    </xdr:from>
    <xdr:to>
      <xdr:col>45</xdr:col>
      <xdr:colOff>177800</xdr:colOff>
      <xdr:row>37</xdr:row>
      <xdr:rowOff>145365</xdr:rowOff>
    </xdr:to>
    <xdr:cxnSp macro="">
      <xdr:nvCxnSpPr>
        <xdr:cNvPr id="294" name="直線コネクタ 293"/>
        <xdr:cNvCxnSpPr/>
      </xdr:nvCxnSpPr>
      <xdr:spPr>
        <a:xfrm>
          <a:off x="7861300" y="644335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99709</xdr:rowOff>
    </xdr:from>
    <xdr:to>
      <xdr:col>41</xdr:col>
      <xdr:colOff>50800</xdr:colOff>
      <xdr:row>37</xdr:row>
      <xdr:rowOff>135041</xdr:rowOff>
    </xdr:to>
    <xdr:cxnSp macro="">
      <xdr:nvCxnSpPr>
        <xdr:cNvPr id="297" name="直線コネクタ 296"/>
        <xdr:cNvCxnSpPr/>
      </xdr:nvCxnSpPr>
      <xdr:spPr>
        <a:xfrm flipV="1">
          <a:off x="6972300" y="6443359"/>
          <a:ext cx="8890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91698</xdr:rowOff>
    </xdr:from>
    <xdr:to>
      <xdr:col>55</xdr:col>
      <xdr:colOff>50800</xdr:colOff>
      <xdr:row>38</xdr:row>
      <xdr:rowOff>21848</xdr:rowOff>
    </xdr:to>
    <xdr:sp macro="" textlink="">
      <xdr:nvSpPr>
        <xdr:cNvPr id="307" name="楕円 306"/>
        <xdr:cNvSpPr/>
      </xdr:nvSpPr>
      <xdr:spPr>
        <a:xfrm>
          <a:off x="10426700" y="64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6625</xdr:rowOff>
    </xdr:from>
    <xdr:ext cx="534377" cy="259045"/>
    <xdr:sp macro="" textlink="">
      <xdr:nvSpPr>
        <xdr:cNvPr id="308" name="補助費等該当値テキスト"/>
        <xdr:cNvSpPr txBox="1"/>
      </xdr:nvSpPr>
      <xdr:spPr>
        <a:xfrm>
          <a:off x="10528300" y="63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87464</xdr:rowOff>
    </xdr:from>
    <xdr:to>
      <xdr:col>50</xdr:col>
      <xdr:colOff>165100</xdr:colOff>
      <xdr:row>38</xdr:row>
      <xdr:rowOff>17614</xdr:rowOff>
    </xdr:to>
    <xdr:sp macro="" textlink="">
      <xdr:nvSpPr>
        <xdr:cNvPr id="309" name="楕円 308"/>
        <xdr:cNvSpPr/>
      </xdr:nvSpPr>
      <xdr:spPr>
        <a:xfrm>
          <a:off x="9588500" y="64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8741</xdr:rowOff>
    </xdr:from>
    <xdr:ext cx="534377" cy="259045"/>
    <xdr:sp macro="" textlink="">
      <xdr:nvSpPr>
        <xdr:cNvPr id="310" name="テキスト ボックス 309"/>
        <xdr:cNvSpPr txBox="1"/>
      </xdr:nvSpPr>
      <xdr:spPr>
        <a:xfrm>
          <a:off x="9372111" y="652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94565</xdr:rowOff>
    </xdr:from>
    <xdr:to>
      <xdr:col>46</xdr:col>
      <xdr:colOff>38100</xdr:colOff>
      <xdr:row>38</xdr:row>
      <xdr:rowOff>24715</xdr:rowOff>
    </xdr:to>
    <xdr:sp macro="" textlink="">
      <xdr:nvSpPr>
        <xdr:cNvPr id="311" name="楕円 310"/>
        <xdr:cNvSpPr/>
      </xdr:nvSpPr>
      <xdr:spPr>
        <a:xfrm>
          <a:off x="8699500" y="64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15842</xdr:rowOff>
    </xdr:from>
    <xdr:ext cx="534377" cy="259045"/>
    <xdr:sp macro="" textlink="">
      <xdr:nvSpPr>
        <xdr:cNvPr id="312" name="テキスト ボックス 311"/>
        <xdr:cNvSpPr txBox="1"/>
      </xdr:nvSpPr>
      <xdr:spPr>
        <a:xfrm>
          <a:off x="8483111" y="65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48909</xdr:rowOff>
    </xdr:from>
    <xdr:to>
      <xdr:col>41</xdr:col>
      <xdr:colOff>101600</xdr:colOff>
      <xdr:row>37</xdr:row>
      <xdr:rowOff>150509</xdr:rowOff>
    </xdr:to>
    <xdr:sp macro="" textlink="">
      <xdr:nvSpPr>
        <xdr:cNvPr id="313" name="楕円 312"/>
        <xdr:cNvSpPr/>
      </xdr:nvSpPr>
      <xdr:spPr>
        <a:xfrm>
          <a:off x="7810500" y="63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141636</xdr:rowOff>
    </xdr:from>
    <xdr:ext cx="534377" cy="259045"/>
    <xdr:sp macro="" textlink="">
      <xdr:nvSpPr>
        <xdr:cNvPr id="314" name="テキスト ボックス 313"/>
        <xdr:cNvSpPr txBox="1"/>
      </xdr:nvSpPr>
      <xdr:spPr>
        <a:xfrm>
          <a:off x="7594111" y="64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84241</xdr:rowOff>
    </xdr:from>
    <xdr:to>
      <xdr:col>36</xdr:col>
      <xdr:colOff>165100</xdr:colOff>
      <xdr:row>38</xdr:row>
      <xdr:rowOff>14391</xdr:rowOff>
    </xdr:to>
    <xdr:sp macro="" textlink="">
      <xdr:nvSpPr>
        <xdr:cNvPr id="315" name="楕円 314"/>
        <xdr:cNvSpPr/>
      </xdr:nvSpPr>
      <xdr:spPr>
        <a:xfrm>
          <a:off x="6921500" y="64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5518</xdr:rowOff>
    </xdr:from>
    <xdr:ext cx="534377" cy="259045"/>
    <xdr:sp macro="" textlink="">
      <xdr:nvSpPr>
        <xdr:cNvPr id="316" name="テキスト ボックス 315"/>
        <xdr:cNvSpPr txBox="1"/>
      </xdr:nvSpPr>
      <xdr:spPr>
        <a:xfrm>
          <a:off x="6705111" y="65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37969</xdr:rowOff>
    </xdr:from>
    <xdr:to>
      <xdr:col>55</xdr:col>
      <xdr:colOff>0</xdr:colOff>
      <xdr:row>58</xdr:row>
      <xdr:rowOff>38068</xdr:rowOff>
    </xdr:to>
    <xdr:cxnSp macro="">
      <xdr:nvCxnSpPr>
        <xdr:cNvPr id="345" name="直線コネクタ 344"/>
        <xdr:cNvCxnSpPr/>
      </xdr:nvCxnSpPr>
      <xdr:spPr>
        <a:xfrm flipV="1">
          <a:off x="9639300" y="9982069"/>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123393</xdr:rowOff>
    </xdr:from>
    <xdr:to>
      <xdr:col>50</xdr:col>
      <xdr:colOff>114300</xdr:colOff>
      <xdr:row>58</xdr:row>
      <xdr:rowOff>38068</xdr:rowOff>
    </xdr:to>
    <xdr:cxnSp macro="">
      <xdr:nvCxnSpPr>
        <xdr:cNvPr id="348" name="直線コネクタ 347"/>
        <xdr:cNvCxnSpPr/>
      </xdr:nvCxnSpPr>
      <xdr:spPr>
        <a:xfrm>
          <a:off x="8750300" y="9896043"/>
          <a:ext cx="8890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69090</xdr:rowOff>
    </xdr:from>
    <xdr:to>
      <xdr:col>45</xdr:col>
      <xdr:colOff>177800</xdr:colOff>
      <xdr:row>57</xdr:row>
      <xdr:rowOff>123393</xdr:rowOff>
    </xdr:to>
    <xdr:cxnSp macro="">
      <xdr:nvCxnSpPr>
        <xdr:cNvPr id="351" name="直線コネクタ 350"/>
        <xdr:cNvCxnSpPr/>
      </xdr:nvCxnSpPr>
      <xdr:spPr>
        <a:xfrm>
          <a:off x="7861300" y="9841740"/>
          <a:ext cx="889000" cy="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69090</xdr:rowOff>
    </xdr:from>
    <xdr:to>
      <xdr:col>41</xdr:col>
      <xdr:colOff>50800</xdr:colOff>
      <xdr:row>58</xdr:row>
      <xdr:rowOff>19213</xdr:rowOff>
    </xdr:to>
    <xdr:cxnSp macro="">
      <xdr:nvCxnSpPr>
        <xdr:cNvPr id="354" name="直線コネクタ 353"/>
        <xdr:cNvCxnSpPr/>
      </xdr:nvCxnSpPr>
      <xdr:spPr>
        <a:xfrm flipV="1">
          <a:off x="6972300" y="9841740"/>
          <a:ext cx="889000" cy="12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158619</xdr:rowOff>
    </xdr:from>
    <xdr:to>
      <xdr:col>55</xdr:col>
      <xdr:colOff>50800</xdr:colOff>
      <xdr:row>58</xdr:row>
      <xdr:rowOff>88769</xdr:rowOff>
    </xdr:to>
    <xdr:sp macro="" textlink="">
      <xdr:nvSpPr>
        <xdr:cNvPr id="364" name="楕円 363"/>
        <xdr:cNvSpPr/>
      </xdr:nvSpPr>
      <xdr:spPr>
        <a:xfrm>
          <a:off x="104267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73546</xdr:rowOff>
    </xdr:from>
    <xdr:ext cx="534377" cy="259045"/>
    <xdr:sp macro="" textlink="">
      <xdr:nvSpPr>
        <xdr:cNvPr id="365" name="普通建設事業費該当値テキスト"/>
        <xdr:cNvSpPr txBox="1"/>
      </xdr:nvSpPr>
      <xdr:spPr>
        <a:xfrm>
          <a:off x="10528300" y="984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158718</xdr:rowOff>
    </xdr:from>
    <xdr:to>
      <xdr:col>50</xdr:col>
      <xdr:colOff>165100</xdr:colOff>
      <xdr:row>58</xdr:row>
      <xdr:rowOff>88868</xdr:rowOff>
    </xdr:to>
    <xdr:sp macro="" textlink="">
      <xdr:nvSpPr>
        <xdr:cNvPr id="366" name="楕円 365"/>
        <xdr:cNvSpPr/>
      </xdr:nvSpPr>
      <xdr:spPr>
        <a:xfrm>
          <a:off x="9588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79995</xdr:rowOff>
    </xdr:from>
    <xdr:ext cx="534377" cy="259045"/>
    <xdr:sp macro="" textlink="">
      <xdr:nvSpPr>
        <xdr:cNvPr id="367" name="テキスト ボックス 366"/>
        <xdr:cNvSpPr txBox="1"/>
      </xdr:nvSpPr>
      <xdr:spPr>
        <a:xfrm>
          <a:off x="9372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72593</xdr:rowOff>
    </xdr:from>
    <xdr:to>
      <xdr:col>46</xdr:col>
      <xdr:colOff>38100</xdr:colOff>
      <xdr:row>58</xdr:row>
      <xdr:rowOff>2743</xdr:rowOff>
    </xdr:to>
    <xdr:sp macro="" textlink="">
      <xdr:nvSpPr>
        <xdr:cNvPr id="368" name="楕円 367"/>
        <xdr:cNvSpPr/>
      </xdr:nvSpPr>
      <xdr:spPr>
        <a:xfrm>
          <a:off x="86995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165320</xdr:rowOff>
    </xdr:from>
    <xdr:ext cx="534377" cy="259045"/>
    <xdr:sp macro="" textlink="">
      <xdr:nvSpPr>
        <xdr:cNvPr id="369" name="テキスト ボックス 368"/>
        <xdr:cNvSpPr txBox="1"/>
      </xdr:nvSpPr>
      <xdr:spPr>
        <a:xfrm>
          <a:off x="8483111" y="99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18290</xdr:rowOff>
    </xdr:from>
    <xdr:to>
      <xdr:col>41</xdr:col>
      <xdr:colOff>101600</xdr:colOff>
      <xdr:row>57</xdr:row>
      <xdr:rowOff>119890</xdr:rowOff>
    </xdr:to>
    <xdr:sp macro="" textlink="">
      <xdr:nvSpPr>
        <xdr:cNvPr id="370" name="楕円 369"/>
        <xdr:cNvSpPr/>
      </xdr:nvSpPr>
      <xdr:spPr>
        <a:xfrm>
          <a:off x="7810500" y="97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111017</xdr:rowOff>
    </xdr:from>
    <xdr:ext cx="534377" cy="259045"/>
    <xdr:sp macro="" textlink="">
      <xdr:nvSpPr>
        <xdr:cNvPr id="371" name="テキスト ボックス 370"/>
        <xdr:cNvSpPr txBox="1"/>
      </xdr:nvSpPr>
      <xdr:spPr>
        <a:xfrm>
          <a:off x="7594111" y="98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139863</xdr:rowOff>
    </xdr:from>
    <xdr:to>
      <xdr:col>36</xdr:col>
      <xdr:colOff>165100</xdr:colOff>
      <xdr:row>58</xdr:row>
      <xdr:rowOff>70013</xdr:rowOff>
    </xdr:to>
    <xdr:sp macro="" textlink="">
      <xdr:nvSpPr>
        <xdr:cNvPr id="372" name="楕円 371"/>
        <xdr:cNvSpPr/>
      </xdr:nvSpPr>
      <xdr:spPr>
        <a:xfrm>
          <a:off x="6921500" y="9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61140</xdr:rowOff>
    </xdr:from>
    <xdr:ext cx="534377" cy="259045"/>
    <xdr:sp macro="" textlink="">
      <xdr:nvSpPr>
        <xdr:cNvPr id="373" name="テキスト ボックス 372"/>
        <xdr:cNvSpPr txBox="1"/>
      </xdr:nvSpPr>
      <xdr:spPr>
        <a:xfrm>
          <a:off x="6705111" y="100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73093</xdr:rowOff>
    </xdr:from>
    <xdr:to>
      <xdr:col>55</xdr:col>
      <xdr:colOff>0</xdr:colOff>
      <xdr:row>79</xdr:row>
      <xdr:rowOff>37112</xdr:rowOff>
    </xdr:to>
    <xdr:cxnSp macro="">
      <xdr:nvCxnSpPr>
        <xdr:cNvPr id="402" name="直線コネクタ 401"/>
        <xdr:cNvCxnSpPr/>
      </xdr:nvCxnSpPr>
      <xdr:spPr>
        <a:xfrm>
          <a:off x="9639300" y="13446193"/>
          <a:ext cx="8382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53594</xdr:rowOff>
    </xdr:from>
    <xdr:to>
      <xdr:col>50</xdr:col>
      <xdr:colOff>114300</xdr:colOff>
      <xdr:row>78</xdr:row>
      <xdr:rowOff>73093</xdr:rowOff>
    </xdr:to>
    <xdr:cxnSp macro="">
      <xdr:nvCxnSpPr>
        <xdr:cNvPr id="405" name="直線コネクタ 404"/>
        <xdr:cNvCxnSpPr/>
      </xdr:nvCxnSpPr>
      <xdr:spPr>
        <a:xfrm>
          <a:off x="8750300" y="13426694"/>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124727</xdr:rowOff>
    </xdr:from>
    <xdr:to>
      <xdr:col>45</xdr:col>
      <xdr:colOff>177800</xdr:colOff>
      <xdr:row>78</xdr:row>
      <xdr:rowOff>53594</xdr:rowOff>
    </xdr:to>
    <xdr:cxnSp macro="">
      <xdr:nvCxnSpPr>
        <xdr:cNvPr id="408" name="直線コネクタ 407"/>
        <xdr:cNvCxnSpPr/>
      </xdr:nvCxnSpPr>
      <xdr:spPr>
        <a:xfrm>
          <a:off x="7861300" y="13154927"/>
          <a:ext cx="889000" cy="2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157762</xdr:rowOff>
    </xdr:from>
    <xdr:to>
      <xdr:col>55</xdr:col>
      <xdr:colOff>50800</xdr:colOff>
      <xdr:row>79</xdr:row>
      <xdr:rowOff>87912</xdr:rowOff>
    </xdr:to>
    <xdr:sp macro="" textlink="">
      <xdr:nvSpPr>
        <xdr:cNvPr id="418" name="楕円 417"/>
        <xdr:cNvSpPr/>
      </xdr:nvSpPr>
      <xdr:spPr>
        <a:xfrm>
          <a:off x="104267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72689</xdr:rowOff>
    </xdr:from>
    <xdr:ext cx="378565" cy="259045"/>
    <xdr:sp macro="" textlink="">
      <xdr:nvSpPr>
        <xdr:cNvPr id="419" name="普通建設事業費 （ うち新規整備　）該当値テキスト"/>
        <xdr:cNvSpPr txBox="1"/>
      </xdr:nvSpPr>
      <xdr:spPr>
        <a:xfrm>
          <a:off x="10528300" y="13445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22293</xdr:rowOff>
    </xdr:from>
    <xdr:to>
      <xdr:col>50</xdr:col>
      <xdr:colOff>165100</xdr:colOff>
      <xdr:row>78</xdr:row>
      <xdr:rowOff>123893</xdr:rowOff>
    </xdr:to>
    <xdr:sp macro="" textlink="">
      <xdr:nvSpPr>
        <xdr:cNvPr id="420" name="楕円 419"/>
        <xdr:cNvSpPr/>
      </xdr:nvSpPr>
      <xdr:spPr>
        <a:xfrm>
          <a:off x="9588500" y="133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115020</xdr:rowOff>
    </xdr:from>
    <xdr:ext cx="534377" cy="259045"/>
    <xdr:sp macro="" textlink="">
      <xdr:nvSpPr>
        <xdr:cNvPr id="421" name="テキスト ボックス 420"/>
        <xdr:cNvSpPr txBox="1"/>
      </xdr:nvSpPr>
      <xdr:spPr>
        <a:xfrm>
          <a:off x="9372111" y="1348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2794</xdr:rowOff>
    </xdr:from>
    <xdr:to>
      <xdr:col>46</xdr:col>
      <xdr:colOff>38100</xdr:colOff>
      <xdr:row>78</xdr:row>
      <xdr:rowOff>104394</xdr:rowOff>
    </xdr:to>
    <xdr:sp macro="" textlink="">
      <xdr:nvSpPr>
        <xdr:cNvPr id="422" name="楕円 421"/>
        <xdr:cNvSpPr/>
      </xdr:nvSpPr>
      <xdr:spPr>
        <a:xfrm>
          <a:off x="8699500" y="133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95521</xdr:rowOff>
    </xdr:from>
    <xdr:ext cx="534377" cy="259045"/>
    <xdr:sp macro="" textlink="">
      <xdr:nvSpPr>
        <xdr:cNvPr id="423" name="テキスト ボックス 422"/>
        <xdr:cNvSpPr txBox="1"/>
      </xdr:nvSpPr>
      <xdr:spPr>
        <a:xfrm>
          <a:off x="8483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73927</xdr:rowOff>
    </xdr:from>
    <xdr:to>
      <xdr:col>41</xdr:col>
      <xdr:colOff>101600</xdr:colOff>
      <xdr:row>77</xdr:row>
      <xdr:rowOff>4077</xdr:rowOff>
    </xdr:to>
    <xdr:sp macro="" textlink="">
      <xdr:nvSpPr>
        <xdr:cNvPr id="424" name="楕円 423"/>
        <xdr:cNvSpPr/>
      </xdr:nvSpPr>
      <xdr:spPr>
        <a:xfrm>
          <a:off x="7810500" y="131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20603</xdr:rowOff>
    </xdr:from>
    <xdr:ext cx="534377" cy="259045"/>
    <xdr:sp macro="" textlink="">
      <xdr:nvSpPr>
        <xdr:cNvPr id="425" name="テキスト ボックス 424"/>
        <xdr:cNvSpPr txBox="1"/>
      </xdr:nvSpPr>
      <xdr:spPr>
        <a:xfrm>
          <a:off x="7594111" y="128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55514</xdr:rowOff>
    </xdr:from>
    <xdr:to>
      <xdr:col>55</xdr:col>
      <xdr:colOff>0</xdr:colOff>
      <xdr:row>98</xdr:row>
      <xdr:rowOff>46957</xdr:rowOff>
    </xdr:to>
    <xdr:cxnSp macro="">
      <xdr:nvCxnSpPr>
        <xdr:cNvPr id="454" name="直線コネクタ 453"/>
        <xdr:cNvCxnSpPr/>
      </xdr:nvCxnSpPr>
      <xdr:spPr>
        <a:xfrm flipV="1">
          <a:off x="9639300" y="16686164"/>
          <a:ext cx="838200" cy="1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31831</xdr:rowOff>
    </xdr:from>
    <xdr:to>
      <xdr:col>50</xdr:col>
      <xdr:colOff>114300</xdr:colOff>
      <xdr:row>98</xdr:row>
      <xdr:rowOff>46957</xdr:rowOff>
    </xdr:to>
    <xdr:cxnSp macro="">
      <xdr:nvCxnSpPr>
        <xdr:cNvPr id="457" name="直線コネクタ 456"/>
        <xdr:cNvCxnSpPr/>
      </xdr:nvCxnSpPr>
      <xdr:spPr>
        <a:xfrm>
          <a:off x="8750300" y="16833931"/>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31831</xdr:rowOff>
    </xdr:from>
    <xdr:to>
      <xdr:col>45</xdr:col>
      <xdr:colOff>177800</xdr:colOff>
      <xdr:row>98</xdr:row>
      <xdr:rowOff>63911</xdr:rowOff>
    </xdr:to>
    <xdr:cxnSp macro="">
      <xdr:nvCxnSpPr>
        <xdr:cNvPr id="460" name="直線コネクタ 459"/>
        <xdr:cNvCxnSpPr/>
      </xdr:nvCxnSpPr>
      <xdr:spPr>
        <a:xfrm flipV="1">
          <a:off x="7861300" y="16833931"/>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4714</xdr:rowOff>
    </xdr:from>
    <xdr:to>
      <xdr:col>55</xdr:col>
      <xdr:colOff>50800</xdr:colOff>
      <xdr:row>97</xdr:row>
      <xdr:rowOff>106314</xdr:rowOff>
    </xdr:to>
    <xdr:sp macro="" textlink="">
      <xdr:nvSpPr>
        <xdr:cNvPr id="470" name="楕円 469"/>
        <xdr:cNvSpPr/>
      </xdr:nvSpPr>
      <xdr:spPr>
        <a:xfrm>
          <a:off x="10426700" y="166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154591</xdr:rowOff>
    </xdr:from>
    <xdr:ext cx="534377" cy="259045"/>
    <xdr:sp macro="" textlink="">
      <xdr:nvSpPr>
        <xdr:cNvPr id="471" name="普通建設事業費 （ うち更新整備　）該当値テキスト"/>
        <xdr:cNvSpPr txBox="1"/>
      </xdr:nvSpPr>
      <xdr:spPr>
        <a:xfrm>
          <a:off x="10528300" y="166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167607</xdr:rowOff>
    </xdr:from>
    <xdr:to>
      <xdr:col>50</xdr:col>
      <xdr:colOff>165100</xdr:colOff>
      <xdr:row>98</xdr:row>
      <xdr:rowOff>97757</xdr:rowOff>
    </xdr:to>
    <xdr:sp macro="" textlink="">
      <xdr:nvSpPr>
        <xdr:cNvPr id="472" name="楕円 471"/>
        <xdr:cNvSpPr/>
      </xdr:nvSpPr>
      <xdr:spPr>
        <a:xfrm>
          <a:off x="9588500" y="1679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88884</xdr:rowOff>
    </xdr:from>
    <xdr:ext cx="534377" cy="259045"/>
    <xdr:sp macro="" textlink="">
      <xdr:nvSpPr>
        <xdr:cNvPr id="473" name="テキスト ボックス 472"/>
        <xdr:cNvSpPr txBox="1"/>
      </xdr:nvSpPr>
      <xdr:spPr>
        <a:xfrm>
          <a:off x="9372111" y="1689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152481</xdr:rowOff>
    </xdr:from>
    <xdr:to>
      <xdr:col>46</xdr:col>
      <xdr:colOff>38100</xdr:colOff>
      <xdr:row>98</xdr:row>
      <xdr:rowOff>82631</xdr:rowOff>
    </xdr:to>
    <xdr:sp macro="" textlink="">
      <xdr:nvSpPr>
        <xdr:cNvPr id="474" name="楕円 473"/>
        <xdr:cNvSpPr/>
      </xdr:nvSpPr>
      <xdr:spPr>
        <a:xfrm>
          <a:off x="8699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73758</xdr:rowOff>
    </xdr:from>
    <xdr:ext cx="534377" cy="259045"/>
    <xdr:sp macro="" textlink="">
      <xdr:nvSpPr>
        <xdr:cNvPr id="475" name="テキスト ボックス 474"/>
        <xdr:cNvSpPr txBox="1"/>
      </xdr:nvSpPr>
      <xdr:spPr>
        <a:xfrm>
          <a:off x="8483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13111</xdr:rowOff>
    </xdr:from>
    <xdr:to>
      <xdr:col>41</xdr:col>
      <xdr:colOff>101600</xdr:colOff>
      <xdr:row>98</xdr:row>
      <xdr:rowOff>114711</xdr:rowOff>
    </xdr:to>
    <xdr:sp macro="" textlink="">
      <xdr:nvSpPr>
        <xdr:cNvPr id="476" name="楕円 475"/>
        <xdr:cNvSpPr/>
      </xdr:nvSpPr>
      <xdr:spPr>
        <a:xfrm>
          <a:off x="7810500" y="16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105838</xdr:rowOff>
    </xdr:from>
    <xdr:ext cx="534377" cy="259045"/>
    <xdr:sp macro="" textlink="">
      <xdr:nvSpPr>
        <xdr:cNvPr id="477" name="テキスト ボックス 476"/>
        <xdr:cNvSpPr txBox="1"/>
      </xdr:nvSpPr>
      <xdr:spPr>
        <a:xfrm>
          <a:off x="7594111" y="169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249299" cy="259045"/>
    <xdr:sp macro="" textlink="">
      <xdr:nvSpPr>
        <xdr:cNvPr id="526" name="災害復旧事業費該当値テキスト"/>
        <xdr:cNvSpPr txBox="1"/>
      </xdr:nvSpPr>
      <xdr:spPr>
        <a:xfrm>
          <a:off x="16370300" y="663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129870</xdr:rowOff>
    </xdr:from>
    <xdr:to>
      <xdr:col>85</xdr:col>
      <xdr:colOff>127000</xdr:colOff>
      <xdr:row>78</xdr:row>
      <xdr:rowOff>17276</xdr:rowOff>
    </xdr:to>
    <xdr:cxnSp macro="">
      <xdr:nvCxnSpPr>
        <xdr:cNvPr id="612" name="直線コネクタ 611"/>
        <xdr:cNvCxnSpPr/>
      </xdr:nvCxnSpPr>
      <xdr:spPr>
        <a:xfrm flipV="1">
          <a:off x="15481300" y="13331520"/>
          <a:ext cx="8382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17276</xdr:rowOff>
    </xdr:from>
    <xdr:to>
      <xdr:col>81</xdr:col>
      <xdr:colOff>50800</xdr:colOff>
      <xdr:row>78</xdr:row>
      <xdr:rowOff>34514</xdr:rowOff>
    </xdr:to>
    <xdr:cxnSp macro="">
      <xdr:nvCxnSpPr>
        <xdr:cNvPr id="615" name="直線コネクタ 614"/>
        <xdr:cNvCxnSpPr/>
      </xdr:nvCxnSpPr>
      <xdr:spPr>
        <a:xfrm flipV="1">
          <a:off x="14592300" y="13390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34514</xdr:rowOff>
    </xdr:from>
    <xdr:to>
      <xdr:col>76</xdr:col>
      <xdr:colOff>114300</xdr:colOff>
      <xdr:row>78</xdr:row>
      <xdr:rowOff>44290</xdr:rowOff>
    </xdr:to>
    <xdr:cxnSp macro="">
      <xdr:nvCxnSpPr>
        <xdr:cNvPr id="618" name="直線コネクタ 617"/>
        <xdr:cNvCxnSpPr/>
      </xdr:nvCxnSpPr>
      <xdr:spPr>
        <a:xfrm flipV="1">
          <a:off x="13703300" y="13407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44290</xdr:rowOff>
    </xdr:from>
    <xdr:to>
      <xdr:col>71</xdr:col>
      <xdr:colOff>177800</xdr:colOff>
      <xdr:row>78</xdr:row>
      <xdr:rowOff>58372</xdr:rowOff>
    </xdr:to>
    <xdr:cxnSp macro="">
      <xdr:nvCxnSpPr>
        <xdr:cNvPr id="621" name="直線コネクタ 620"/>
        <xdr:cNvCxnSpPr/>
      </xdr:nvCxnSpPr>
      <xdr:spPr>
        <a:xfrm flipV="1">
          <a:off x="12814300" y="13417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79070</xdr:rowOff>
    </xdr:from>
    <xdr:to>
      <xdr:col>85</xdr:col>
      <xdr:colOff>177800</xdr:colOff>
      <xdr:row>78</xdr:row>
      <xdr:rowOff>9220</xdr:rowOff>
    </xdr:to>
    <xdr:sp macro="" textlink="">
      <xdr:nvSpPr>
        <xdr:cNvPr id="631" name="楕円 630"/>
        <xdr:cNvSpPr/>
      </xdr:nvSpPr>
      <xdr:spPr>
        <a:xfrm>
          <a:off x="162687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57497</xdr:rowOff>
    </xdr:from>
    <xdr:ext cx="534377" cy="259045"/>
    <xdr:sp macro="" textlink="">
      <xdr:nvSpPr>
        <xdr:cNvPr id="632" name="公債費該当値テキスト"/>
        <xdr:cNvSpPr txBox="1"/>
      </xdr:nvSpPr>
      <xdr:spPr>
        <a:xfrm>
          <a:off x="16370300"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137926</xdr:rowOff>
    </xdr:from>
    <xdr:to>
      <xdr:col>81</xdr:col>
      <xdr:colOff>101600</xdr:colOff>
      <xdr:row>78</xdr:row>
      <xdr:rowOff>68076</xdr:rowOff>
    </xdr:to>
    <xdr:sp macro="" textlink="">
      <xdr:nvSpPr>
        <xdr:cNvPr id="633" name="楕円 632"/>
        <xdr:cNvSpPr/>
      </xdr:nvSpPr>
      <xdr:spPr>
        <a:xfrm>
          <a:off x="15430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59203</xdr:rowOff>
    </xdr:from>
    <xdr:ext cx="534377" cy="259045"/>
    <xdr:sp macro="" textlink="">
      <xdr:nvSpPr>
        <xdr:cNvPr id="634" name="テキスト ボックス 633"/>
        <xdr:cNvSpPr txBox="1"/>
      </xdr:nvSpPr>
      <xdr:spPr>
        <a:xfrm>
          <a:off x="15214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155164</xdr:rowOff>
    </xdr:from>
    <xdr:to>
      <xdr:col>76</xdr:col>
      <xdr:colOff>165100</xdr:colOff>
      <xdr:row>78</xdr:row>
      <xdr:rowOff>85314</xdr:rowOff>
    </xdr:to>
    <xdr:sp macro="" textlink="">
      <xdr:nvSpPr>
        <xdr:cNvPr id="635" name="楕円 634"/>
        <xdr:cNvSpPr/>
      </xdr:nvSpPr>
      <xdr:spPr>
        <a:xfrm>
          <a:off x="145415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76441</xdr:rowOff>
    </xdr:from>
    <xdr:ext cx="534377" cy="259045"/>
    <xdr:sp macro="" textlink="">
      <xdr:nvSpPr>
        <xdr:cNvPr id="636" name="テキスト ボックス 635"/>
        <xdr:cNvSpPr txBox="1"/>
      </xdr:nvSpPr>
      <xdr:spPr>
        <a:xfrm>
          <a:off x="14325111" y="13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164940</xdr:rowOff>
    </xdr:from>
    <xdr:to>
      <xdr:col>72</xdr:col>
      <xdr:colOff>38100</xdr:colOff>
      <xdr:row>78</xdr:row>
      <xdr:rowOff>95090</xdr:rowOff>
    </xdr:to>
    <xdr:sp macro="" textlink="">
      <xdr:nvSpPr>
        <xdr:cNvPr id="637" name="楕円 636"/>
        <xdr:cNvSpPr/>
      </xdr:nvSpPr>
      <xdr:spPr>
        <a:xfrm>
          <a:off x="13652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86217</xdr:rowOff>
    </xdr:from>
    <xdr:ext cx="534377" cy="259045"/>
    <xdr:sp macro="" textlink="">
      <xdr:nvSpPr>
        <xdr:cNvPr id="638" name="テキスト ボックス 637"/>
        <xdr:cNvSpPr txBox="1"/>
      </xdr:nvSpPr>
      <xdr:spPr>
        <a:xfrm>
          <a:off x="13436111" y="134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7572</xdr:rowOff>
    </xdr:from>
    <xdr:to>
      <xdr:col>67</xdr:col>
      <xdr:colOff>101600</xdr:colOff>
      <xdr:row>78</xdr:row>
      <xdr:rowOff>109172</xdr:rowOff>
    </xdr:to>
    <xdr:sp macro="" textlink="">
      <xdr:nvSpPr>
        <xdr:cNvPr id="639" name="楕円 638"/>
        <xdr:cNvSpPr/>
      </xdr:nvSpPr>
      <xdr:spPr>
        <a:xfrm>
          <a:off x="12763500" y="133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100299</xdr:rowOff>
    </xdr:from>
    <xdr:ext cx="534377" cy="259045"/>
    <xdr:sp macro="" textlink="">
      <xdr:nvSpPr>
        <xdr:cNvPr id="640" name="テキスト ボックス 639"/>
        <xdr:cNvSpPr txBox="1"/>
      </xdr:nvSpPr>
      <xdr:spPr>
        <a:xfrm>
          <a:off x="12547111" y="13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99197</xdr:rowOff>
    </xdr:from>
    <xdr:to>
      <xdr:col>85</xdr:col>
      <xdr:colOff>127000</xdr:colOff>
      <xdr:row>98</xdr:row>
      <xdr:rowOff>16801</xdr:rowOff>
    </xdr:to>
    <xdr:cxnSp macro="">
      <xdr:nvCxnSpPr>
        <xdr:cNvPr id="667" name="直線コネクタ 666"/>
        <xdr:cNvCxnSpPr/>
      </xdr:nvCxnSpPr>
      <xdr:spPr>
        <a:xfrm>
          <a:off x="15481300" y="16729847"/>
          <a:ext cx="8382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99197</xdr:rowOff>
    </xdr:from>
    <xdr:to>
      <xdr:col>81</xdr:col>
      <xdr:colOff>50800</xdr:colOff>
      <xdr:row>98</xdr:row>
      <xdr:rowOff>68528</xdr:rowOff>
    </xdr:to>
    <xdr:cxnSp macro="">
      <xdr:nvCxnSpPr>
        <xdr:cNvPr id="670" name="直線コネクタ 669"/>
        <xdr:cNvCxnSpPr/>
      </xdr:nvCxnSpPr>
      <xdr:spPr>
        <a:xfrm flipV="1">
          <a:off x="14592300" y="16729847"/>
          <a:ext cx="889000" cy="1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41813</xdr:rowOff>
    </xdr:from>
    <xdr:to>
      <xdr:col>76</xdr:col>
      <xdr:colOff>114300</xdr:colOff>
      <xdr:row>98</xdr:row>
      <xdr:rowOff>68528</xdr:rowOff>
    </xdr:to>
    <xdr:cxnSp macro="">
      <xdr:nvCxnSpPr>
        <xdr:cNvPr id="673" name="直線コネクタ 672"/>
        <xdr:cNvCxnSpPr/>
      </xdr:nvCxnSpPr>
      <xdr:spPr>
        <a:xfrm>
          <a:off x="13703300" y="16843913"/>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17610</xdr:rowOff>
    </xdr:from>
    <xdr:to>
      <xdr:col>71</xdr:col>
      <xdr:colOff>177800</xdr:colOff>
      <xdr:row>98</xdr:row>
      <xdr:rowOff>41813</xdr:rowOff>
    </xdr:to>
    <xdr:cxnSp macro="">
      <xdr:nvCxnSpPr>
        <xdr:cNvPr id="676" name="直線コネクタ 675"/>
        <xdr:cNvCxnSpPr/>
      </xdr:nvCxnSpPr>
      <xdr:spPr>
        <a:xfrm>
          <a:off x="12814300" y="16819710"/>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137451</xdr:rowOff>
    </xdr:from>
    <xdr:to>
      <xdr:col>85</xdr:col>
      <xdr:colOff>177800</xdr:colOff>
      <xdr:row>98</xdr:row>
      <xdr:rowOff>67601</xdr:rowOff>
    </xdr:to>
    <xdr:sp macro="" textlink="">
      <xdr:nvSpPr>
        <xdr:cNvPr id="686" name="楕円 685"/>
        <xdr:cNvSpPr/>
      </xdr:nvSpPr>
      <xdr:spPr>
        <a:xfrm>
          <a:off x="16268700" y="16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96828</xdr:rowOff>
    </xdr:from>
    <xdr:ext cx="534377" cy="259045"/>
    <xdr:sp macro="" textlink="">
      <xdr:nvSpPr>
        <xdr:cNvPr id="687" name="積立金該当値テキスト"/>
        <xdr:cNvSpPr txBox="1"/>
      </xdr:nvSpPr>
      <xdr:spPr>
        <a:xfrm>
          <a:off x="16370300" y="1655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48397</xdr:rowOff>
    </xdr:from>
    <xdr:to>
      <xdr:col>81</xdr:col>
      <xdr:colOff>101600</xdr:colOff>
      <xdr:row>97</xdr:row>
      <xdr:rowOff>149997</xdr:rowOff>
    </xdr:to>
    <xdr:sp macro="" textlink="">
      <xdr:nvSpPr>
        <xdr:cNvPr id="688" name="楕円 687"/>
        <xdr:cNvSpPr/>
      </xdr:nvSpPr>
      <xdr:spPr>
        <a:xfrm>
          <a:off x="15430500" y="166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166524</xdr:rowOff>
    </xdr:from>
    <xdr:ext cx="534377" cy="259045"/>
    <xdr:sp macro="" textlink="">
      <xdr:nvSpPr>
        <xdr:cNvPr id="689" name="テキスト ボックス 688"/>
        <xdr:cNvSpPr txBox="1"/>
      </xdr:nvSpPr>
      <xdr:spPr>
        <a:xfrm>
          <a:off x="15214111" y="16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17728</xdr:rowOff>
    </xdr:from>
    <xdr:to>
      <xdr:col>76</xdr:col>
      <xdr:colOff>165100</xdr:colOff>
      <xdr:row>98</xdr:row>
      <xdr:rowOff>119328</xdr:rowOff>
    </xdr:to>
    <xdr:sp macro="" textlink="">
      <xdr:nvSpPr>
        <xdr:cNvPr id="690" name="楕円 689"/>
        <xdr:cNvSpPr/>
      </xdr:nvSpPr>
      <xdr:spPr>
        <a:xfrm>
          <a:off x="14541500" y="168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110455</xdr:rowOff>
    </xdr:from>
    <xdr:ext cx="534377" cy="259045"/>
    <xdr:sp macro="" textlink="">
      <xdr:nvSpPr>
        <xdr:cNvPr id="691" name="テキスト ボックス 690"/>
        <xdr:cNvSpPr txBox="1"/>
      </xdr:nvSpPr>
      <xdr:spPr>
        <a:xfrm>
          <a:off x="14325111" y="1691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162463</xdr:rowOff>
    </xdr:from>
    <xdr:to>
      <xdr:col>72</xdr:col>
      <xdr:colOff>38100</xdr:colOff>
      <xdr:row>98</xdr:row>
      <xdr:rowOff>92613</xdr:rowOff>
    </xdr:to>
    <xdr:sp macro="" textlink="">
      <xdr:nvSpPr>
        <xdr:cNvPr id="692" name="楕円 691"/>
        <xdr:cNvSpPr/>
      </xdr:nvSpPr>
      <xdr:spPr>
        <a:xfrm>
          <a:off x="13652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83740</xdr:rowOff>
    </xdr:from>
    <xdr:ext cx="534377" cy="259045"/>
    <xdr:sp macro="" textlink="">
      <xdr:nvSpPr>
        <xdr:cNvPr id="693" name="テキスト ボックス 692"/>
        <xdr:cNvSpPr txBox="1"/>
      </xdr:nvSpPr>
      <xdr:spPr>
        <a:xfrm>
          <a:off x="13436111" y="168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138260</xdr:rowOff>
    </xdr:from>
    <xdr:to>
      <xdr:col>67</xdr:col>
      <xdr:colOff>101600</xdr:colOff>
      <xdr:row>98</xdr:row>
      <xdr:rowOff>68410</xdr:rowOff>
    </xdr:to>
    <xdr:sp macro="" textlink="">
      <xdr:nvSpPr>
        <xdr:cNvPr id="694" name="楕円 693"/>
        <xdr:cNvSpPr/>
      </xdr:nvSpPr>
      <xdr:spPr>
        <a:xfrm>
          <a:off x="12763500" y="167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59537</xdr:rowOff>
    </xdr:from>
    <xdr:ext cx="534377" cy="259045"/>
    <xdr:sp macro="" textlink="">
      <xdr:nvSpPr>
        <xdr:cNvPr id="695" name="テキスト ボックス 694"/>
        <xdr:cNvSpPr txBox="1"/>
      </xdr:nvSpPr>
      <xdr:spPr>
        <a:xfrm>
          <a:off x="12547111" y="168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43752</xdr:rowOff>
    </xdr:from>
    <xdr:to>
      <xdr:col>116</xdr:col>
      <xdr:colOff>63500</xdr:colOff>
      <xdr:row>59</xdr:row>
      <xdr:rowOff>43764</xdr:rowOff>
    </xdr:to>
    <xdr:cxnSp macro="">
      <xdr:nvCxnSpPr>
        <xdr:cNvPr id="781" name="直線コネクタ 780"/>
        <xdr:cNvCxnSpPr/>
      </xdr:nvCxnSpPr>
      <xdr:spPr>
        <a:xfrm>
          <a:off x="21323300" y="10159302"/>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43752</xdr:rowOff>
    </xdr:from>
    <xdr:to>
      <xdr:col>111</xdr:col>
      <xdr:colOff>177800</xdr:colOff>
      <xdr:row>59</xdr:row>
      <xdr:rowOff>43764</xdr:rowOff>
    </xdr:to>
    <xdr:cxnSp macro="">
      <xdr:nvCxnSpPr>
        <xdr:cNvPr id="784" name="直線コネクタ 783"/>
        <xdr:cNvCxnSpPr/>
      </xdr:nvCxnSpPr>
      <xdr:spPr>
        <a:xfrm flipV="1">
          <a:off x="20434300" y="1015930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43764</xdr:rowOff>
    </xdr:from>
    <xdr:to>
      <xdr:col>107</xdr:col>
      <xdr:colOff>50800</xdr:colOff>
      <xdr:row>59</xdr:row>
      <xdr:rowOff>43764</xdr:rowOff>
    </xdr:to>
    <xdr:cxnSp macro="">
      <xdr:nvCxnSpPr>
        <xdr:cNvPr id="787" name="直線コネクタ 786"/>
        <xdr:cNvCxnSpPr/>
      </xdr:nvCxnSpPr>
      <xdr:spPr>
        <a:xfrm>
          <a:off x="19545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43764</xdr:rowOff>
    </xdr:to>
    <xdr:cxnSp macro="">
      <xdr:nvCxnSpPr>
        <xdr:cNvPr id="790" name="直線コネクタ 789"/>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164414</xdr:rowOff>
    </xdr:from>
    <xdr:to>
      <xdr:col>116</xdr:col>
      <xdr:colOff>114300</xdr:colOff>
      <xdr:row>59</xdr:row>
      <xdr:rowOff>94564</xdr:rowOff>
    </xdr:to>
    <xdr:sp macro="" textlink="">
      <xdr:nvSpPr>
        <xdr:cNvPr id="800" name="楕円 799"/>
        <xdr:cNvSpPr/>
      </xdr:nvSpPr>
      <xdr:spPr>
        <a:xfrm>
          <a:off x="221107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13932" cy="259045"/>
    <xdr:sp macro="" textlink="">
      <xdr:nvSpPr>
        <xdr:cNvPr id="801" name="貸付金該当値テキスト"/>
        <xdr:cNvSpPr txBox="1"/>
      </xdr:nvSpPr>
      <xdr:spPr>
        <a:xfrm>
          <a:off x="22212300" y="1006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164402</xdr:rowOff>
    </xdr:from>
    <xdr:to>
      <xdr:col>112</xdr:col>
      <xdr:colOff>38100</xdr:colOff>
      <xdr:row>59</xdr:row>
      <xdr:rowOff>94552</xdr:rowOff>
    </xdr:to>
    <xdr:sp macro="" textlink="">
      <xdr:nvSpPr>
        <xdr:cNvPr id="802" name="楕円 801"/>
        <xdr:cNvSpPr/>
      </xdr:nvSpPr>
      <xdr:spPr>
        <a:xfrm>
          <a:off x="21272500" y="101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85679</xdr:rowOff>
    </xdr:from>
    <xdr:ext cx="313932" cy="259045"/>
    <xdr:sp macro="" textlink="">
      <xdr:nvSpPr>
        <xdr:cNvPr id="803" name="テキスト ボックス 802"/>
        <xdr:cNvSpPr txBox="1"/>
      </xdr:nvSpPr>
      <xdr:spPr>
        <a:xfrm>
          <a:off x="21166333" y="10201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164414</xdr:rowOff>
    </xdr:from>
    <xdr:to>
      <xdr:col>107</xdr:col>
      <xdr:colOff>101600</xdr:colOff>
      <xdr:row>59</xdr:row>
      <xdr:rowOff>94564</xdr:rowOff>
    </xdr:to>
    <xdr:sp macro="" textlink="">
      <xdr:nvSpPr>
        <xdr:cNvPr id="804" name="楕円 803"/>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85691</xdr:rowOff>
    </xdr:from>
    <xdr:ext cx="313932" cy="259045"/>
    <xdr:sp macro="" textlink="">
      <xdr:nvSpPr>
        <xdr:cNvPr id="805" name="テキスト ボックス 804"/>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164414</xdr:rowOff>
    </xdr:from>
    <xdr:to>
      <xdr:col>102</xdr:col>
      <xdr:colOff>165100</xdr:colOff>
      <xdr:row>59</xdr:row>
      <xdr:rowOff>94564</xdr:rowOff>
    </xdr:to>
    <xdr:sp macro="" textlink="">
      <xdr:nvSpPr>
        <xdr:cNvPr id="806" name="楕円 805"/>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85691</xdr:rowOff>
    </xdr:from>
    <xdr:ext cx="313932" cy="259045"/>
    <xdr:sp macro="" textlink="">
      <xdr:nvSpPr>
        <xdr:cNvPr id="807" name="テキスト ボックス 806"/>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08" name="楕円 807"/>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85691</xdr:rowOff>
    </xdr:from>
    <xdr:ext cx="313932" cy="259045"/>
    <xdr:sp macro="" textlink="">
      <xdr:nvSpPr>
        <xdr:cNvPr id="809" name="テキスト ボックス 808"/>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14002</xdr:rowOff>
    </xdr:from>
    <xdr:to>
      <xdr:col>116</xdr:col>
      <xdr:colOff>63500</xdr:colOff>
      <xdr:row>76</xdr:row>
      <xdr:rowOff>63739</xdr:rowOff>
    </xdr:to>
    <xdr:cxnSp macro="">
      <xdr:nvCxnSpPr>
        <xdr:cNvPr id="840" name="直線コネクタ 839"/>
        <xdr:cNvCxnSpPr/>
      </xdr:nvCxnSpPr>
      <xdr:spPr>
        <a:xfrm>
          <a:off x="21323300" y="13044202"/>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144196</xdr:rowOff>
    </xdr:from>
    <xdr:to>
      <xdr:col>111</xdr:col>
      <xdr:colOff>177800</xdr:colOff>
      <xdr:row>76</xdr:row>
      <xdr:rowOff>14002</xdr:rowOff>
    </xdr:to>
    <xdr:cxnSp macro="">
      <xdr:nvCxnSpPr>
        <xdr:cNvPr id="843" name="直線コネクタ 842"/>
        <xdr:cNvCxnSpPr/>
      </xdr:nvCxnSpPr>
      <xdr:spPr>
        <a:xfrm>
          <a:off x="20434300" y="13002946"/>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144196</xdr:rowOff>
    </xdr:from>
    <xdr:to>
      <xdr:col>107</xdr:col>
      <xdr:colOff>50800</xdr:colOff>
      <xdr:row>76</xdr:row>
      <xdr:rowOff>94742</xdr:rowOff>
    </xdr:to>
    <xdr:cxnSp macro="">
      <xdr:nvCxnSpPr>
        <xdr:cNvPr id="846" name="直線コネクタ 845"/>
        <xdr:cNvCxnSpPr/>
      </xdr:nvCxnSpPr>
      <xdr:spPr>
        <a:xfrm flipV="1">
          <a:off x="19545300" y="13002946"/>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94742</xdr:rowOff>
    </xdr:from>
    <xdr:to>
      <xdr:col>102</xdr:col>
      <xdr:colOff>114300</xdr:colOff>
      <xdr:row>76</xdr:row>
      <xdr:rowOff>159262</xdr:rowOff>
    </xdr:to>
    <xdr:cxnSp macro="">
      <xdr:nvCxnSpPr>
        <xdr:cNvPr id="849" name="直線コネクタ 848"/>
        <xdr:cNvCxnSpPr/>
      </xdr:nvCxnSpPr>
      <xdr:spPr>
        <a:xfrm flipV="1">
          <a:off x="18656300" y="13124942"/>
          <a:ext cx="889000" cy="6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12939</xdr:rowOff>
    </xdr:from>
    <xdr:to>
      <xdr:col>116</xdr:col>
      <xdr:colOff>114300</xdr:colOff>
      <xdr:row>76</xdr:row>
      <xdr:rowOff>114539</xdr:rowOff>
    </xdr:to>
    <xdr:sp macro="" textlink="">
      <xdr:nvSpPr>
        <xdr:cNvPr id="859" name="楕円 858"/>
        <xdr:cNvSpPr/>
      </xdr:nvSpPr>
      <xdr:spPr>
        <a:xfrm>
          <a:off x="221107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162816</xdr:rowOff>
    </xdr:from>
    <xdr:ext cx="534377" cy="259045"/>
    <xdr:sp macro="" textlink="">
      <xdr:nvSpPr>
        <xdr:cNvPr id="860" name="繰出金該当値テキスト"/>
        <xdr:cNvSpPr txBox="1"/>
      </xdr:nvSpPr>
      <xdr:spPr>
        <a:xfrm>
          <a:off x="22212300" y="1302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134653</xdr:rowOff>
    </xdr:from>
    <xdr:to>
      <xdr:col>112</xdr:col>
      <xdr:colOff>38100</xdr:colOff>
      <xdr:row>76</xdr:row>
      <xdr:rowOff>64802</xdr:rowOff>
    </xdr:to>
    <xdr:sp macro="" textlink="">
      <xdr:nvSpPr>
        <xdr:cNvPr id="861" name="楕円 860"/>
        <xdr:cNvSpPr/>
      </xdr:nvSpPr>
      <xdr:spPr>
        <a:xfrm>
          <a:off x="21272500" y="12993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55929</xdr:rowOff>
    </xdr:from>
    <xdr:ext cx="534377" cy="259045"/>
    <xdr:sp macro="" textlink="">
      <xdr:nvSpPr>
        <xdr:cNvPr id="862" name="テキスト ボックス 861"/>
        <xdr:cNvSpPr txBox="1"/>
      </xdr:nvSpPr>
      <xdr:spPr>
        <a:xfrm>
          <a:off x="21056111" y="13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93396</xdr:rowOff>
    </xdr:from>
    <xdr:to>
      <xdr:col>107</xdr:col>
      <xdr:colOff>101600</xdr:colOff>
      <xdr:row>76</xdr:row>
      <xdr:rowOff>23546</xdr:rowOff>
    </xdr:to>
    <xdr:sp macro="" textlink="">
      <xdr:nvSpPr>
        <xdr:cNvPr id="863" name="楕円 862"/>
        <xdr:cNvSpPr/>
      </xdr:nvSpPr>
      <xdr:spPr>
        <a:xfrm>
          <a:off x="20383500" y="129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14673</xdr:rowOff>
    </xdr:from>
    <xdr:ext cx="534377" cy="259045"/>
    <xdr:sp macro="" textlink="">
      <xdr:nvSpPr>
        <xdr:cNvPr id="864" name="テキスト ボックス 863"/>
        <xdr:cNvSpPr txBox="1"/>
      </xdr:nvSpPr>
      <xdr:spPr>
        <a:xfrm>
          <a:off x="20167111" y="130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43942</xdr:rowOff>
    </xdr:from>
    <xdr:to>
      <xdr:col>102</xdr:col>
      <xdr:colOff>165100</xdr:colOff>
      <xdr:row>76</xdr:row>
      <xdr:rowOff>145542</xdr:rowOff>
    </xdr:to>
    <xdr:sp macro="" textlink="">
      <xdr:nvSpPr>
        <xdr:cNvPr id="865" name="楕円 864"/>
        <xdr:cNvSpPr/>
      </xdr:nvSpPr>
      <xdr:spPr>
        <a:xfrm>
          <a:off x="19494500" y="130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136669</xdr:rowOff>
    </xdr:from>
    <xdr:ext cx="534377" cy="259045"/>
    <xdr:sp macro="" textlink="">
      <xdr:nvSpPr>
        <xdr:cNvPr id="866" name="テキスト ボックス 865"/>
        <xdr:cNvSpPr txBox="1"/>
      </xdr:nvSpPr>
      <xdr:spPr>
        <a:xfrm>
          <a:off x="19278111" y="131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108462</xdr:rowOff>
    </xdr:from>
    <xdr:to>
      <xdr:col>98</xdr:col>
      <xdr:colOff>38100</xdr:colOff>
      <xdr:row>77</xdr:row>
      <xdr:rowOff>38612</xdr:rowOff>
    </xdr:to>
    <xdr:sp macro="" textlink="">
      <xdr:nvSpPr>
        <xdr:cNvPr id="867" name="楕円 866"/>
        <xdr:cNvSpPr/>
      </xdr:nvSpPr>
      <xdr:spPr>
        <a:xfrm>
          <a:off x="18605500" y="131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29739</xdr:rowOff>
    </xdr:from>
    <xdr:ext cx="534377" cy="259045"/>
    <xdr:sp macro="" textlink="">
      <xdr:nvSpPr>
        <xdr:cNvPr id="868" name="テキスト ボックス 867"/>
        <xdr:cNvSpPr txBox="1"/>
      </xdr:nvSpPr>
      <xdr:spPr>
        <a:xfrm>
          <a:off x="18389111" y="132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これまでに実施された定員管理により、類似団体を大きく下回っており、今後も同様に適正な管理に努める。物件費は、類似団体平均を上回る水準で推移しているが、各種システムの使用料が増加していることが大きな要因である。扶助費については、障害福祉費や児童福祉費が増加していることが主な要因であるため、事業の取捨選択を徹底し、事業費の減少を目指していく。また、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繰上償還を行ったため、大幅に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年度において基金の統廃合による基金残高の積替えにより大幅に増加したが、今年度については、類似団体平均をやや上回る水準となっている。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14,763
14,593
27.92
6,272,238
6,138,933
60,067
3,236,776
2,722,841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27686</xdr:rowOff>
    </xdr:from>
    <xdr:to>
      <xdr:col>24</xdr:col>
      <xdr:colOff>63500</xdr:colOff>
      <xdr:row>37</xdr:row>
      <xdr:rowOff>47498</xdr:rowOff>
    </xdr:to>
    <xdr:cxnSp macro="">
      <xdr:nvCxnSpPr>
        <xdr:cNvPr id="61" name="直線コネクタ 60"/>
        <xdr:cNvCxnSpPr/>
      </xdr:nvCxnSpPr>
      <xdr:spPr>
        <a:xfrm flipV="1">
          <a:off x="3797300" y="637133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85979</xdr:rowOff>
    </xdr:from>
    <xdr:to>
      <xdr:col>19</xdr:col>
      <xdr:colOff>177800</xdr:colOff>
      <xdr:row>37</xdr:row>
      <xdr:rowOff>47498</xdr:rowOff>
    </xdr:to>
    <xdr:cxnSp macro="">
      <xdr:nvCxnSpPr>
        <xdr:cNvPr id="64" name="直線コネクタ 63"/>
        <xdr:cNvCxnSpPr/>
      </xdr:nvCxnSpPr>
      <xdr:spPr>
        <a:xfrm>
          <a:off x="2908300" y="6258179"/>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85979</xdr:rowOff>
    </xdr:from>
    <xdr:to>
      <xdr:col>15</xdr:col>
      <xdr:colOff>50800</xdr:colOff>
      <xdr:row>36</xdr:row>
      <xdr:rowOff>109029</xdr:rowOff>
    </xdr:to>
    <xdr:cxnSp macro="">
      <xdr:nvCxnSpPr>
        <xdr:cNvPr id="67" name="直線コネクタ 66"/>
        <xdr:cNvCxnSpPr/>
      </xdr:nvCxnSpPr>
      <xdr:spPr>
        <a:xfrm flipV="1">
          <a:off x="2019300" y="625817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109029</xdr:rowOff>
    </xdr:from>
    <xdr:to>
      <xdr:col>10</xdr:col>
      <xdr:colOff>114300</xdr:colOff>
      <xdr:row>36</xdr:row>
      <xdr:rowOff>140081</xdr:rowOff>
    </xdr:to>
    <xdr:cxnSp macro="">
      <xdr:nvCxnSpPr>
        <xdr:cNvPr id="70" name="直線コネクタ 69"/>
        <xdr:cNvCxnSpPr/>
      </xdr:nvCxnSpPr>
      <xdr:spPr>
        <a:xfrm flipV="1">
          <a:off x="1130300" y="628122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148336</xdr:rowOff>
    </xdr:from>
    <xdr:to>
      <xdr:col>24</xdr:col>
      <xdr:colOff>114300</xdr:colOff>
      <xdr:row>37</xdr:row>
      <xdr:rowOff>78486</xdr:rowOff>
    </xdr:to>
    <xdr:sp macro="" textlink="">
      <xdr:nvSpPr>
        <xdr:cNvPr id="80" name="楕円 79"/>
        <xdr:cNvSpPr/>
      </xdr:nvSpPr>
      <xdr:spPr>
        <a:xfrm>
          <a:off x="4584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126763</xdr:rowOff>
    </xdr:from>
    <xdr:ext cx="469744" cy="259045"/>
    <xdr:sp macro="" textlink="">
      <xdr:nvSpPr>
        <xdr:cNvPr id="81" name="議会費該当値テキスト"/>
        <xdr:cNvSpPr txBox="1"/>
      </xdr:nvSpPr>
      <xdr:spPr>
        <a:xfrm>
          <a:off x="4686300"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168148</xdr:rowOff>
    </xdr:from>
    <xdr:to>
      <xdr:col>20</xdr:col>
      <xdr:colOff>38100</xdr:colOff>
      <xdr:row>37</xdr:row>
      <xdr:rowOff>98298</xdr:rowOff>
    </xdr:to>
    <xdr:sp macro="" textlink="">
      <xdr:nvSpPr>
        <xdr:cNvPr id="82" name="楕円 81"/>
        <xdr:cNvSpPr/>
      </xdr:nvSpPr>
      <xdr:spPr>
        <a:xfrm>
          <a:off x="3746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89425</xdr:rowOff>
    </xdr:from>
    <xdr:ext cx="469744" cy="259045"/>
    <xdr:sp macro="" textlink="">
      <xdr:nvSpPr>
        <xdr:cNvPr id="83" name="テキスト ボックス 82"/>
        <xdr:cNvSpPr txBox="1"/>
      </xdr:nvSpPr>
      <xdr:spPr>
        <a:xfrm>
          <a:off x="3562428" y="64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35179</xdr:rowOff>
    </xdr:from>
    <xdr:to>
      <xdr:col>15</xdr:col>
      <xdr:colOff>101600</xdr:colOff>
      <xdr:row>36</xdr:row>
      <xdr:rowOff>136779</xdr:rowOff>
    </xdr:to>
    <xdr:sp macro="" textlink="">
      <xdr:nvSpPr>
        <xdr:cNvPr id="84" name="楕円 83"/>
        <xdr:cNvSpPr/>
      </xdr:nvSpPr>
      <xdr:spPr>
        <a:xfrm>
          <a:off x="2857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127906</xdr:rowOff>
    </xdr:from>
    <xdr:ext cx="469744" cy="259045"/>
    <xdr:sp macro="" textlink="">
      <xdr:nvSpPr>
        <xdr:cNvPr id="85" name="テキスト ボックス 84"/>
        <xdr:cNvSpPr txBox="1"/>
      </xdr:nvSpPr>
      <xdr:spPr>
        <a:xfrm>
          <a:off x="2673428"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58229</xdr:rowOff>
    </xdr:from>
    <xdr:to>
      <xdr:col>10</xdr:col>
      <xdr:colOff>165100</xdr:colOff>
      <xdr:row>36</xdr:row>
      <xdr:rowOff>159829</xdr:rowOff>
    </xdr:to>
    <xdr:sp macro="" textlink="">
      <xdr:nvSpPr>
        <xdr:cNvPr id="86" name="楕円 85"/>
        <xdr:cNvSpPr/>
      </xdr:nvSpPr>
      <xdr:spPr>
        <a:xfrm>
          <a:off x="1968500" y="62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150956</xdr:rowOff>
    </xdr:from>
    <xdr:ext cx="469744" cy="259045"/>
    <xdr:sp macro="" textlink="">
      <xdr:nvSpPr>
        <xdr:cNvPr id="87" name="テキスト ボックス 86"/>
        <xdr:cNvSpPr txBox="1"/>
      </xdr:nvSpPr>
      <xdr:spPr>
        <a:xfrm>
          <a:off x="1784428" y="63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89281</xdr:rowOff>
    </xdr:from>
    <xdr:to>
      <xdr:col>6</xdr:col>
      <xdr:colOff>38100</xdr:colOff>
      <xdr:row>37</xdr:row>
      <xdr:rowOff>19431</xdr:rowOff>
    </xdr:to>
    <xdr:sp macro="" textlink="">
      <xdr:nvSpPr>
        <xdr:cNvPr id="88" name="楕円 87"/>
        <xdr:cNvSpPr/>
      </xdr:nvSpPr>
      <xdr:spPr>
        <a:xfrm>
          <a:off x="107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10558</xdr:rowOff>
    </xdr:from>
    <xdr:ext cx="469744" cy="259045"/>
    <xdr:sp macro="" textlink="">
      <xdr:nvSpPr>
        <xdr:cNvPr id="89" name="テキスト ボックス 88"/>
        <xdr:cNvSpPr txBox="1"/>
      </xdr:nvSpPr>
      <xdr:spPr>
        <a:xfrm>
          <a:off x="895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168775</xdr:rowOff>
    </xdr:from>
    <xdr:to>
      <xdr:col>24</xdr:col>
      <xdr:colOff>63500</xdr:colOff>
      <xdr:row>58</xdr:row>
      <xdr:rowOff>7696</xdr:rowOff>
    </xdr:to>
    <xdr:cxnSp macro="">
      <xdr:nvCxnSpPr>
        <xdr:cNvPr id="120" name="直線コネクタ 119"/>
        <xdr:cNvCxnSpPr/>
      </xdr:nvCxnSpPr>
      <xdr:spPr>
        <a:xfrm>
          <a:off x="3797300" y="9941425"/>
          <a:ext cx="8382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168775</xdr:rowOff>
    </xdr:from>
    <xdr:to>
      <xdr:col>19</xdr:col>
      <xdr:colOff>177800</xdr:colOff>
      <xdr:row>58</xdr:row>
      <xdr:rowOff>30488</xdr:rowOff>
    </xdr:to>
    <xdr:cxnSp macro="">
      <xdr:nvCxnSpPr>
        <xdr:cNvPr id="123" name="直線コネクタ 122"/>
        <xdr:cNvCxnSpPr/>
      </xdr:nvCxnSpPr>
      <xdr:spPr>
        <a:xfrm flipV="1">
          <a:off x="2908300" y="9941425"/>
          <a:ext cx="88900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30488</xdr:rowOff>
    </xdr:from>
    <xdr:to>
      <xdr:col>15</xdr:col>
      <xdr:colOff>50800</xdr:colOff>
      <xdr:row>58</xdr:row>
      <xdr:rowOff>81195</xdr:rowOff>
    </xdr:to>
    <xdr:cxnSp macro="">
      <xdr:nvCxnSpPr>
        <xdr:cNvPr id="126" name="直線コネクタ 125"/>
        <xdr:cNvCxnSpPr/>
      </xdr:nvCxnSpPr>
      <xdr:spPr>
        <a:xfrm flipV="1">
          <a:off x="2019300" y="9974588"/>
          <a:ext cx="8890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81195</xdr:rowOff>
    </xdr:from>
    <xdr:to>
      <xdr:col>10</xdr:col>
      <xdr:colOff>114300</xdr:colOff>
      <xdr:row>58</xdr:row>
      <xdr:rowOff>109649</xdr:rowOff>
    </xdr:to>
    <xdr:cxnSp macro="">
      <xdr:nvCxnSpPr>
        <xdr:cNvPr id="129" name="直線コネクタ 128"/>
        <xdr:cNvCxnSpPr/>
      </xdr:nvCxnSpPr>
      <xdr:spPr>
        <a:xfrm flipV="1">
          <a:off x="1130300" y="10025295"/>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128346</xdr:rowOff>
    </xdr:from>
    <xdr:to>
      <xdr:col>24</xdr:col>
      <xdr:colOff>114300</xdr:colOff>
      <xdr:row>58</xdr:row>
      <xdr:rowOff>58496</xdr:rowOff>
    </xdr:to>
    <xdr:sp macro="" textlink="">
      <xdr:nvSpPr>
        <xdr:cNvPr id="139" name="楕円 138"/>
        <xdr:cNvSpPr/>
      </xdr:nvSpPr>
      <xdr:spPr>
        <a:xfrm>
          <a:off x="4584700" y="99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43273</xdr:rowOff>
    </xdr:from>
    <xdr:ext cx="534377" cy="259045"/>
    <xdr:sp macro="" textlink="">
      <xdr:nvSpPr>
        <xdr:cNvPr id="140" name="総務費該当値テキスト"/>
        <xdr:cNvSpPr txBox="1"/>
      </xdr:nvSpPr>
      <xdr:spPr>
        <a:xfrm>
          <a:off x="4686300" y="9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117975</xdr:rowOff>
    </xdr:from>
    <xdr:to>
      <xdr:col>20</xdr:col>
      <xdr:colOff>38100</xdr:colOff>
      <xdr:row>58</xdr:row>
      <xdr:rowOff>48125</xdr:rowOff>
    </xdr:to>
    <xdr:sp macro="" textlink="">
      <xdr:nvSpPr>
        <xdr:cNvPr id="141" name="楕円 140"/>
        <xdr:cNvSpPr/>
      </xdr:nvSpPr>
      <xdr:spPr>
        <a:xfrm>
          <a:off x="3746500" y="9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39252</xdr:rowOff>
    </xdr:from>
    <xdr:ext cx="534377" cy="259045"/>
    <xdr:sp macro="" textlink="">
      <xdr:nvSpPr>
        <xdr:cNvPr id="142" name="テキスト ボックス 141"/>
        <xdr:cNvSpPr txBox="1"/>
      </xdr:nvSpPr>
      <xdr:spPr>
        <a:xfrm>
          <a:off x="3530111" y="99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151138</xdr:rowOff>
    </xdr:from>
    <xdr:to>
      <xdr:col>15</xdr:col>
      <xdr:colOff>101600</xdr:colOff>
      <xdr:row>58</xdr:row>
      <xdr:rowOff>81288</xdr:rowOff>
    </xdr:to>
    <xdr:sp macro="" textlink="">
      <xdr:nvSpPr>
        <xdr:cNvPr id="143" name="楕円 142"/>
        <xdr:cNvSpPr/>
      </xdr:nvSpPr>
      <xdr:spPr>
        <a:xfrm>
          <a:off x="2857500" y="9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72415</xdr:rowOff>
    </xdr:from>
    <xdr:ext cx="534377" cy="259045"/>
    <xdr:sp macro="" textlink="">
      <xdr:nvSpPr>
        <xdr:cNvPr id="144" name="テキスト ボックス 143"/>
        <xdr:cNvSpPr txBox="1"/>
      </xdr:nvSpPr>
      <xdr:spPr>
        <a:xfrm>
          <a:off x="2641111" y="100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30395</xdr:rowOff>
    </xdr:from>
    <xdr:to>
      <xdr:col>10</xdr:col>
      <xdr:colOff>165100</xdr:colOff>
      <xdr:row>58</xdr:row>
      <xdr:rowOff>131995</xdr:rowOff>
    </xdr:to>
    <xdr:sp macro="" textlink="">
      <xdr:nvSpPr>
        <xdr:cNvPr id="145" name="楕円 144"/>
        <xdr:cNvSpPr/>
      </xdr:nvSpPr>
      <xdr:spPr>
        <a:xfrm>
          <a:off x="1968500" y="99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123122</xdr:rowOff>
    </xdr:from>
    <xdr:ext cx="534377" cy="259045"/>
    <xdr:sp macro="" textlink="">
      <xdr:nvSpPr>
        <xdr:cNvPr id="146" name="テキスト ボックス 145"/>
        <xdr:cNvSpPr txBox="1"/>
      </xdr:nvSpPr>
      <xdr:spPr>
        <a:xfrm>
          <a:off x="1752111" y="100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58849</xdr:rowOff>
    </xdr:from>
    <xdr:to>
      <xdr:col>6</xdr:col>
      <xdr:colOff>38100</xdr:colOff>
      <xdr:row>58</xdr:row>
      <xdr:rowOff>160449</xdr:rowOff>
    </xdr:to>
    <xdr:sp macro="" textlink="">
      <xdr:nvSpPr>
        <xdr:cNvPr id="147" name="楕円 146"/>
        <xdr:cNvSpPr/>
      </xdr:nvSpPr>
      <xdr:spPr>
        <a:xfrm>
          <a:off x="1079500" y="100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151576</xdr:rowOff>
    </xdr:from>
    <xdr:ext cx="534377" cy="259045"/>
    <xdr:sp macro="" textlink="">
      <xdr:nvSpPr>
        <xdr:cNvPr id="148" name="テキスト ボックス 147"/>
        <xdr:cNvSpPr txBox="1"/>
      </xdr:nvSpPr>
      <xdr:spPr>
        <a:xfrm>
          <a:off x="863111" y="100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6035</xdr:rowOff>
    </xdr:from>
    <xdr:to>
      <xdr:col>24</xdr:col>
      <xdr:colOff>63500</xdr:colOff>
      <xdr:row>77</xdr:row>
      <xdr:rowOff>114478</xdr:rowOff>
    </xdr:to>
    <xdr:cxnSp macro="">
      <xdr:nvCxnSpPr>
        <xdr:cNvPr id="182" name="直線コネクタ 181"/>
        <xdr:cNvCxnSpPr/>
      </xdr:nvCxnSpPr>
      <xdr:spPr>
        <a:xfrm>
          <a:off x="3797300" y="13207685"/>
          <a:ext cx="8382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6035</xdr:rowOff>
    </xdr:from>
    <xdr:to>
      <xdr:col>19</xdr:col>
      <xdr:colOff>177800</xdr:colOff>
      <xdr:row>78</xdr:row>
      <xdr:rowOff>31829</xdr:rowOff>
    </xdr:to>
    <xdr:cxnSp macro="">
      <xdr:nvCxnSpPr>
        <xdr:cNvPr id="185" name="直線コネクタ 184"/>
        <xdr:cNvCxnSpPr/>
      </xdr:nvCxnSpPr>
      <xdr:spPr>
        <a:xfrm flipV="1">
          <a:off x="2908300" y="13207685"/>
          <a:ext cx="889000" cy="1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31829</xdr:rowOff>
    </xdr:from>
    <xdr:to>
      <xdr:col>15</xdr:col>
      <xdr:colOff>50800</xdr:colOff>
      <xdr:row>78</xdr:row>
      <xdr:rowOff>42078</xdr:rowOff>
    </xdr:to>
    <xdr:cxnSp macro="">
      <xdr:nvCxnSpPr>
        <xdr:cNvPr id="188" name="直線コネクタ 187"/>
        <xdr:cNvCxnSpPr/>
      </xdr:nvCxnSpPr>
      <xdr:spPr>
        <a:xfrm flipV="1">
          <a:off x="2019300" y="13404929"/>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42078</xdr:rowOff>
    </xdr:from>
    <xdr:to>
      <xdr:col>10</xdr:col>
      <xdr:colOff>114300</xdr:colOff>
      <xdr:row>78</xdr:row>
      <xdr:rowOff>120955</xdr:rowOff>
    </xdr:to>
    <xdr:cxnSp macro="">
      <xdr:nvCxnSpPr>
        <xdr:cNvPr id="191" name="直線コネクタ 190"/>
        <xdr:cNvCxnSpPr/>
      </xdr:nvCxnSpPr>
      <xdr:spPr>
        <a:xfrm flipV="1">
          <a:off x="1130300" y="13415178"/>
          <a:ext cx="889000" cy="7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63678</xdr:rowOff>
    </xdr:from>
    <xdr:to>
      <xdr:col>24</xdr:col>
      <xdr:colOff>114300</xdr:colOff>
      <xdr:row>77</xdr:row>
      <xdr:rowOff>165278</xdr:rowOff>
    </xdr:to>
    <xdr:sp macro="" textlink="">
      <xdr:nvSpPr>
        <xdr:cNvPr id="201" name="楕円 200"/>
        <xdr:cNvSpPr/>
      </xdr:nvSpPr>
      <xdr:spPr>
        <a:xfrm>
          <a:off x="45847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42105</xdr:rowOff>
    </xdr:from>
    <xdr:ext cx="599010" cy="259045"/>
    <xdr:sp macro="" textlink="">
      <xdr:nvSpPr>
        <xdr:cNvPr id="202" name="民生費該当値テキスト"/>
        <xdr:cNvSpPr txBox="1"/>
      </xdr:nvSpPr>
      <xdr:spPr>
        <a:xfrm>
          <a:off x="4686300"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126685</xdr:rowOff>
    </xdr:from>
    <xdr:to>
      <xdr:col>20</xdr:col>
      <xdr:colOff>38100</xdr:colOff>
      <xdr:row>77</xdr:row>
      <xdr:rowOff>56835</xdr:rowOff>
    </xdr:to>
    <xdr:sp macro="" textlink="">
      <xdr:nvSpPr>
        <xdr:cNvPr id="203" name="楕円 202"/>
        <xdr:cNvSpPr/>
      </xdr:nvSpPr>
      <xdr:spPr>
        <a:xfrm>
          <a:off x="3746500" y="131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47962</xdr:rowOff>
    </xdr:from>
    <xdr:ext cx="599010" cy="259045"/>
    <xdr:sp macro="" textlink="">
      <xdr:nvSpPr>
        <xdr:cNvPr id="204" name="テキスト ボックス 203"/>
        <xdr:cNvSpPr txBox="1"/>
      </xdr:nvSpPr>
      <xdr:spPr>
        <a:xfrm>
          <a:off x="3497795" y="1324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152479</xdr:rowOff>
    </xdr:from>
    <xdr:to>
      <xdr:col>15</xdr:col>
      <xdr:colOff>101600</xdr:colOff>
      <xdr:row>78</xdr:row>
      <xdr:rowOff>82629</xdr:rowOff>
    </xdr:to>
    <xdr:sp macro="" textlink="">
      <xdr:nvSpPr>
        <xdr:cNvPr id="205" name="楕円 204"/>
        <xdr:cNvSpPr/>
      </xdr:nvSpPr>
      <xdr:spPr>
        <a:xfrm>
          <a:off x="2857500" y="133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73756</xdr:rowOff>
    </xdr:from>
    <xdr:ext cx="599010" cy="259045"/>
    <xdr:sp macro="" textlink="">
      <xdr:nvSpPr>
        <xdr:cNvPr id="206" name="テキスト ボックス 205"/>
        <xdr:cNvSpPr txBox="1"/>
      </xdr:nvSpPr>
      <xdr:spPr>
        <a:xfrm>
          <a:off x="2608795" y="1344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162728</xdr:rowOff>
    </xdr:from>
    <xdr:to>
      <xdr:col>10</xdr:col>
      <xdr:colOff>165100</xdr:colOff>
      <xdr:row>78</xdr:row>
      <xdr:rowOff>92878</xdr:rowOff>
    </xdr:to>
    <xdr:sp macro="" textlink="">
      <xdr:nvSpPr>
        <xdr:cNvPr id="207" name="楕円 206"/>
        <xdr:cNvSpPr/>
      </xdr:nvSpPr>
      <xdr:spPr>
        <a:xfrm>
          <a:off x="1968500" y="133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84005</xdr:rowOff>
    </xdr:from>
    <xdr:ext cx="599010" cy="259045"/>
    <xdr:sp macro="" textlink="">
      <xdr:nvSpPr>
        <xdr:cNvPr id="208" name="テキスト ボックス 207"/>
        <xdr:cNvSpPr txBox="1"/>
      </xdr:nvSpPr>
      <xdr:spPr>
        <a:xfrm>
          <a:off x="1719795" y="1345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70155</xdr:rowOff>
    </xdr:from>
    <xdr:to>
      <xdr:col>6</xdr:col>
      <xdr:colOff>38100</xdr:colOff>
      <xdr:row>79</xdr:row>
      <xdr:rowOff>305</xdr:rowOff>
    </xdr:to>
    <xdr:sp macro="" textlink="">
      <xdr:nvSpPr>
        <xdr:cNvPr id="209" name="楕円 208"/>
        <xdr:cNvSpPr/>
      </xdr:nvSpPr>
      <xdr:spPr>
        <a:xfrm>
          <a:off x="1079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162882</xdr:rowOff>
    </xdr:from>
    <xdr:ext cx="599010" cy="259045"/>
    <xdr:sp macro="" textlink="">
      <xdr:nvSpPr>
        <xdr:cNvPr id="210" name="テキスト ボックス 209"/>
        <xdr:cNvSpPr txBox="1"/>
      </xdr:nvSpPr>
      <xdr:spPr>
        <a:xfrm>
          <a:off x="830795" y="1353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46692</xdr:rowOff>
    </xdr:from>
    <xdr:to>
      <xdr:col>24</xdr:col>
      <xdr:colOff>63500</xdr:colOff>
      <xdr:row>98</xdr:row>
      <xdr:rowOff>51054</xdr:rowOff>
    </xdr:to>
    <xdr:cxnSp macro="">
      <xdr:nvCxnSpPr>
        <xdr:cNvPr id="237" name="直線コネクタ 236"/>
        <xdr:cNvCxnSpPr/>
      </xdr:nvCxnSpPr>
      <xdr:spPr>
        <a:xfrm flipV="1">
          <a:off x="3797300" y="16848792"/>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51054</xdr:rowOff>
    </xdr:from>
    <xdr:to>
      <xdr:col>19</xdr:col>
      <xdr:colOff>177800</xdr:colOff>
      <xdr:row>98</xdr:row>
      <xdr:rowOff>52091</xdr:rowOff>
    </xdr:to>
    <xdr:cxnSp macro="">
      <xdr:nvCxnSpPr>
        <xdr:cNvPr id="240" name="直線コネクタ 239"/>
        <xdr:cNvCxnSpPr/>
      </xdr:nvCxnSpPr>
      <xdr:spPr>
        <a:xfrm flipV="1">
          <a:off x="2908300" y="16853154"/>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52091</xdr:rowOff>
    </xdr:from>
    <xdr:to>
      <xdr:col>15</xdr:col>
      <xdr:colOff>50800</xdr:colOff>
      <xdr:row>98</xdr:row>
      <xdr:rowOff>52746</xdr:rowOff>
    </xdr:to>
    <xdr:cxnSp macro="">
      <xdr:nvCxnSpPr>
        <xdr:cNvPr id="243" name="直線コネクタ 242"/>
        <xdr:cNvCxnSpPr/>
      </xdr:nvCxnSpPr>
      <xdr:spPr>
        <a:xfrm flipV="1">
          <a:off x="2019300" y="1685419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52746</xdr:rowOff>
    </xdr:from>
    <xdr:to>
      <xdr:col>10</xdr:col>
      <xdr:colOff>114300</xdr:colOff>
      <xdr:row>98</xdr:row>
      <xdr:rowOff>55694</xdr:rowOff>
    </xdr:to>
    <xdr:cxnSp macro="">
      <xdr:nvCxnSpPr>
        <xdr:cNvPr id="246" name="直線コネクタ 245"/>
        <xdr:cNvCxnSpPr/>
      </xdr:nvCxnSpPr>
      <xdr:spPr>
        <a:xfrm flipV="1">
          <a:off x="1130300" y="16854846"/>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167342</xdr:rowOff>
    </xdr:from>
    <xdr:to>
      <xdr:col>24</xdr:col>
      <xdr:colOff>114300</xdr:colOff>
      <xdr:row>98</xdr:row>
      <xdr:rowOff>97492</xdr:rowOff>
    </xdr:to>
    <xdr:sp macro="" textlink="">
      <xdr:nvSpPr>
        <xdr:cNvPr id="256" name="楕円 255"/>
        <xdr:cNvSpPr/>
      </xdr:nvSpPr>
      <xdr:spPr>
        <a:xfrm>
          <a:off x="4584700" y="167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82269</xdr:rowOff>
    </xdr:from>
    <xdr:ext cx="534377" cy="259045"/>
    <xdr:sp macro="" textlink="">
      <xdr:nvSpPr>
        <xdr:cNvPr id="257" name="衛生費該当値テキスト"/>
        <xdr:cNvSpPr txBox="1"/>
      </xdr:nvSpPr>
      <xdr:spPr>
        <a:xfrm>
          <a:off x="4686300" y="167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254</xdr:rowOff>
    </xdr:from>
    <xdr:to>
      <xdr:col>20</xdr:col>
      <xdr:colOff>38100</xdr:colOff>
      <xdr:row>98</xdr:row>
      <xdr:rowOff>101854</xdr:rowOff>
    </xdr:to>
    <xdr:sp macro="" textlink="">
      <xdr:nvSpPr>
        <xdr:cNvPr id="258" name="楕円 257"/>
        <xdr:cNvSpPr/>
      </xdr:nvSpPr>
      <xdr:spPr>
        <a:xfrm>
          <a:off x="3746500" y="168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92981</xdr:rowOff>
    </xdr:from>
    <xdr:ext cx="534377" cy="259045"/>
    <xdr:sp macro="" textlink="">
      <xdr:nvSpPr>
        <xdr:cNvPr id="259" name="テキスト ボックス 258"/>
        <xdr:cNvSpPr txBox="1"/>
      </xdr:nvSpPr>
      <xdr:spPr>
        <a:xfrm>
          <a:off x="3530111" y="168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1291</xdr:rowOff>
    </xdr:from>
    <xdr:to>
      <xdr:col>15</xdr:col>
      <xdr:colOff>101600</xdr:colOff>
      <xdr:row>98</xdr:row>
      <xdr:rowOff>102891</xdr:rowOff>
    </xdr:to>
    <xdr:sp macro="" textlink="">
      <xdr:nvSpPr>
        <xdr:cNvPr id="260" name="楕円 259"/>
        <xdr:cNvSpPr/>
      </xdr:nvSpPr>
      <xdr:spPr>
        <a:xfrm>
          <a:off x="2857500" y="16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94018</xdr:rowOff>
    </xdr:from>
    <xdr:ext cx="534377" cy="259045"/>
    <xdr:sp macro="" textlink="">
      <xdr:nvSpPr>
        <xdr:cNvPr id="261" name="テキスト ボックス 260"/>
        <xdr:cNvSpPr txBox="1"/>
      </xdr:nvSpPr>
      <xdr:spPr>
        <a:xfrm>
          <a:off x="2641111" y="16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1946</xdr:rowOff>
    </xdr:from>
    <xdr:to>
      <xdr:col>10</xdr:col>
      <xdr:colOff>165100</xdr:colOff>
      <xdr:row>98</xdr:row>
      <xdr:rowOff>103546</xdr:rowOff>
    </xdr:to>
    <xdr:sp macro="" textlink="">
      <xdr:nvSpPr>
        <xdr:cNvPr id="262" name="楕円 261"/>
        <xdr:cNvSpPr/>
      </xdr:nvSpPr>
      <xdr:spPr>
        <a:xfrm>
          <a:off x="1968500" y="168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94673</xdr:rowOff>
    </xdr:from>
    <xdr:ext cx="534377" cy="259045"/>
    <xdr:sp macro="" textlink="">
      <xdr:nvSpPr>
        <xdr:cNvPr id="263" name="テキスト ボックス 262"/>
        <xdr:cNvSpPr txBox="1"/>
      </xdr:nvSpPr>
      <xdr:spPr>
        <a:xfrm>
          <a:off x="1752111" y="168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4894</xdr:rowOff>
    </xdr:from>
    <xdr:to>
      <xdr:col>6</xdr:col>
      <xdr:colOff>38100</xdr:colOff>
      <xdr:row>98</xdr:row>
      <xdr:rowOff>106494</xdr:rowOff>
    </xdr:to>
    <xdr:sp macro="" textlink="">
      <xdr:nvSpPr>
        <xdr:cNvPr id="264" name="楕円 263"/>
        <xdr:cNvSpPr/>
      </xdr:nvSpPr>
      <xdr:spPr>
        <a:xfrm>
          <a:off x="1079500" y="168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97621</xdr:rowOff>
    </xdr:from>
    <xdr:ext cx="534377" cy="259045"/>
    <xdr:sp macro="" textlink="">
      <xdr:nvSpPr>
        <xdr:cNvPr id="265" name="テキスト ボックス 264"/>
        <xdr:cNvSpPr txBox="1"/>
      </xdr:nvSpPr>
      <xdr:spPr>
        <a:xfrm>
          <a:off x="863111" y="168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38</xdr:row>
      <xdr:rowOff>162234</xdr:rowOff>
    </xdr:to>
    <xdr:cxnSp macro="">
      <xdr:nvCxnSpPr>
        <xdr:cNvPr id="296" name="直線コネクタ 295"/>
        <xdr:cNvCxnSpPr/>
      </xdr:nvCxnSpPr>
      <xdr:spPr>
        <a:xfrm flipV="1">
          <a:off x="9639300" y="6666230"/>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162234</xdr:rowOff>
    </xdr:from>
    <xdr:to>
      <xdr:col>50</xdr:col>
      <xdr:colOff>114300</xdr:colOff>
      <xdr:row>38</xdr:row>
      <xdr:rowOff>169418</xdr:rowOff>
    </xdr:to>
    <xdr:cxnSp macro="">
      <xdr:nvCxnSpPr>
        <xdr:cNvPr id="299" name="直線コネクタ 298"/>
        <xdr:cNvCxnSpPr/>
      </xdr:nvCxnSpPr>
      <xdr:spPr>
        <a:xfrm flipV="1">
          <a:off x="8750300" y="6677334"/>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169418</xdr:rowOff>
    </xdr:from>
    <xdr:to>
      <xdr:col>45</xdr:col>
      <xdr:colOff>177800</xdr:colOff>
      <xdr:row>39</xdr:row>
      <xdr:rowOff>6132</xdr:rowOff>
    </xdr:to>
    <xdr:cxnSp macro="">
      <xdr:nvCxnSpPr>
        <xdr:cNvPr id="302" name="直線コネクタ 301"/>
        <xdr:cNvCxnSpPr/>
      </xdr:nvCxnSpPr>
      <xdr:spPr>
        <a:xfrm flipV="1">
          <a:off x="7861300" y="668451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81570</xdr:rowOff>
    </xdr:from>
    <xdr:to>
      <xdr:col>41</xdr:col>
      <xdr:colOff>50800</xdr:colOff>
      <xdr:row>39</xdr:row>
      <xdr:rowOff>6132</xdr:rowOff>
    </xdr:to>
    <xdr:cxnSp macro="">
      <xdr:nvCxnSpPr>
        <xdr:cNvPr id="305" name="直線コネクタ 304"/>
        <xdr:cNvCxnSpPr/>
      </xdr:nvCxnSpPr>
      <xdr:spPr>
        <a:xfrm>
          <a:off x="6972300" y="659667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100330</xdr:rowOff>
    </xdr:from>
    <xdr:to>
      <xdr:col>55</xdr:col>
      <xdr:colOff>50800</xdr:colOff>
      <xdr:row>39</xdr:row>
      <xdr:rowOff>30480</xdr:rowOff>
    </xdr:to>
    <xdr:sp macro="" textlink="">
      <xdr:nvSpPr>
        <xdr:cNvPr id="315" name="楕円 314"/>
        <xdr:cNvSpPr/>
      </xdr:nvSpPr>
      <xdr:spPr>
        <a:xfrm>
          <a:off x="104267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15257</xdr:rowOff>
    </xdr:from>
    <xdr:ext cx="378565" cy="259045"/>
    <xdr:sp macro="" textlink="">
      <xdr:nvSpPr>
        <xdr:cNvPr id="316" name="労働費該当値テキスト"/>
        <xdr:cNvSpPr txBox="1"/>
      </xdr:nvSpPr>
      <xdr:spPr>
        <a:xfrm>
          <a:off x="10528300" y="653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111434</xdr:rowOff>
    </xdr:from>
    <xdr:to>
      <xdr:col>50</xdr:col>
      <xdr:colOff>165100</xdr:colOff>
      <xdr:row>39</xdr:row>
      <xdr:rowOff>41584</xdr:rowOff>
    </xdr:to>
    <xdr:sp macro="" textlink="">
      <xdr:nvSpPr>
        <xdr:cNvPr id="317" name="楕円 316"/>
        <xdr:cNvSpPr/>
      </xdr:nvSpPr>
      <xdr:spPr>
        <a:xfrm>
          <a:off x="95885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32711</xdr:rowOff>
    </xdr:from>
    <xdr:ext cx="378565" cy="259045"/>
    <xdr:sp macro="" textlink="">
      <xdr:nvSpPr>
        <xdr:cNvPr id="318" name="テキスト ボックス 317"/>
        <xdr:cNvSpPr txBox="1"/>
      </xdr:nvSpPr>
      <xdr:spPr>
        <a:xfrm>
          <a:off x="9450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118618</xdr:rowOff>
    </xdr:from>
    <xdr:to>
      <xdr:col>46</xdr:col>
      <xdr:colOff>38100</xdr:colOff>
      <xdr:row>39</xdr:row>
      <xdr:rowOff>48768</xdr:rowOff>
    </xdr:to>
    <xdr:sp macro="" textlink="">
      <xdr:nvSpPr>
        <xdr:cNvPr id="319" name="楕円 318"/>
        <xdr:cNvSpPr/>
      </xdr:nvSpPr>
      <xdr:spPr>
        <a:xfrm>
          <a:off x="869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39895</xdr:rowOff>
    </xdr:from>
    <xdr:ext cx="378565" cy="259045"/>
    <xdr:sp macro="" textlink="">
      <xdr:nvSpPr>
        <xdr:cNvPr id="320" name="テキスト ボックス 319"/>
        <xdr:cNvSpPr txBox="1"/>
      </xdr:nvSpPr>
      <xdr:spPr>
        <a:xfrm>
          <a:off x="8561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126782</xdr:rowOff>
    </xdr:from>
    <xdr:to>
      <xdr:col>41</xdr:col>
      <xdr:colOff>101600</xdr:colOff>
      <xdr:row>39</xdr:row>
      <xdr:rowOff>56932</xdr:rowOff>
    </xdr:to>
    <xdr:sp macro="" textlink="">
      <xdr:nvSpPr>
        <xdr:cNvPr id="321" name="楕円 320"/>
        <xdr:cNvSpPr/>
      </xdr:nvSpPr>
      <xdr:spPr>
        <a:xfrm>
          <a:off x="7810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48059</xdr:rowOff>
    </xdr:from>
    <xdr:ext cx="378565" cy="259045"/>
    <xdr:sp macro="" textlink="">
      <xdr:nvSpPr>
        <xdr:cNvPr id="322" name="テキスト ボックス 321"/>
        <xdr:cNvSpPr txBox="1"/>
      </xdr:nvSpPr>
      <xdr:spPr>
        <a:xfrm>
          <a:off x="7672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30770</xdr:rowOff>
    </xdr:from>
    <xdr:to>
      <xdr:col>36</xdr:col>
      <xdr:colOff>165100</xdr:colOff>
      <xdr:row>38</xdr:row>
      <xdr:rowOff>132370</xdr:rowOff>
    </xdr:to>
    <xdr:sp macro="" textlink="">
      <xdr:nvSpPr>
        <xdr:cNvPr id="323" name="楕円 322"/>
        <xdr:cNvSpPr/>
      </xdr:nvSpPr>
      <xdr:spPr>
        <a:xfrm>
          <a:off x="6921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123497</xdr:rowOff>
    </xdr:from>
    <xdr:ext cx="378565" cy="259045"/>
    <xdr:sp macro="" textlink="">
      <xdr:nvSpPr>
        <xdr:cNvPr id="324" name="テキスト ボックス 323"/>
        <xdr:cNvSpPr txBox="1"/>
      </xdr:nvSpPr>
      <xdr:spPr>
        <a:xfrm>
          <a:off x="6783017" y="663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6872</xdr:rowOff>
    </xdr:from>
    <xdr:to>
      <xdr:col>55</xdr:col>
      <xdr:colOff>0</xdr:colOff>
      <xdr:row>57</xdr:row>
      <xdr:rowOff>36595</xdr:rowOff>
    </xdr:to>
    <xdr:cxnSp macro="">
      <xdr:nvCxnSpPr>
        <xdr:cNvPr id="349" name="直線コネクタ 348"/>
        <xdr:cNvCxnSpPr/>
      </xdr:nvCxnSpPr>
      <xdr:spPr>
        <a:xfrm>
          <a:off x="9639300" y="9779522"/>
          <a:ext cx="838200" cy="2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109010</xdr:rowOff>
    </xdr:from>
    <xdr:to>
      <xdr:col>50</xdr:col>
      <xdr:colOff>114300</xdr:colOff>
      <xdr:row>57</xdr:row>
      <xdr:rowOff>6872</xdr:rowOff>
    </xdr:to>
    <xdr:cxnSp macro="">
      <xdr:nvCxnSpPr>
        <xdr:cNvPr id="352" name="直線コネクタ 351"/>
        <xdr:cNvCxnSpPr/>
      </xdr:nvCxnSpPr>
      <xdr:spPr>
        <a:xfrm>
          <a:off x="8750300" y="9710210"/>
          <a:ext cx="8890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109010</xdr:rowOff>
    </xdr:from>
    <xdr:to>
      <xdr:col>45</xdr:col>
      <xdr:colOff>177800</xdr:colOff>
      <xdr:row>57</xdr:row>
      <xdr:rowOff>26143</xdr:rowOff>
    </xdr:to>
    <xdr:cxnSp macro="">
      <xdr:nvCxnSpPr>
        <xdr:cNvPr id="355" name="直線コネクタ 354"/>
        <xdr:cNvCxnSpPr/>
      </xdr:nvCxnSpPr>
      <xdr:spPr>
        <a:xfrm flipV="1">
          <a:off x="7861300" y="9710210"/>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26143</xdr:rowOff>
    </xdr:from>
    <xdr:to>
      <xdr:col>41</xdr:col>
      <xdr:colOff>50800</xdr:colOff>
      <xdr:row>57</xdr:row>
      <xdr:rowOff>69469</xdr:rowOff>
    </xdr:to>
    <xdr:cxnSp macro="">
      <xdr:nvCxnSpPr>
        <xdr:cNvPr id="358" name="直線コネクタ 357"/>
        <xdr:cNvCxnSpPr/>
      </xdr:nvCxnSpPr>
      <xdr:spPr>
        <a:xfrm flipV="1">
          <a:off x="6972300" y="9798793"/>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157245</xdr:rowOff>
    </xdr:from>
    <xdr:to>
      <xdr:col>55</xdr:col>
      <xdr:colOff>50800</xdr:colOff>
      <xdr:row>57</xdr:row>
      <xdr:rowOff>87395</xdr:rowOff>
    </xdr:to>
    <xdr:sp macro="" textlink="">
      <xdr:nvSpPr>
        <xdr:cNvPr id="368" name="楕円 367"/>
        <xdr:cNvSpPr/>
      </xdr:nvSpPr>
      <xdr:spPr>
        <a:xfrm>
          <a:off x="10426700" y="9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135672</xdr:rowOff>
    </xdr:from>
    <xdr:ext cx="534377" cy="259045"/>
    <xdr:sp macro="" textlink="">
      <xdr:nvSpPr>
        <xdr:cNvPr id="369" name="農林水産業費該当値テキスト"/>
        <xdr:cNvSpPr txBox="1"/>
      </xdr:nvSpPr>
      <xdr:spPr>
        <a:xfrm>
          <a:off x="10528300" y="97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127522</xdr:rowOff>
    </xdr:from>
    <xdr:to>
      <xdr:col>50</xdr:col>
      <xdr:colOff>165100</xdr:colOff>
      <xdr:row>57</xdr:row>
      <xdr:rowOff>57672</xdr:rowOff>
    </xdr:to>
    <xdr:sp macro="" textlink="">
      <xdr:nvSpPr>
        <xdr:cNvPr id="370" name="楕円 369"/>
        <xdr:cNvSpPr/>
      </xdr:nvSpPr>
      <xdr:spPr>
        <a:xfrm>
          <a:off x="9588500" y="97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74199</xdr:rowOff>
    </xdr:from>
    <xdr:ext cx="534377" cy="259045"/>
    <xdr:sp macro="" textlink="">
      <xdr:nvSpPr>
        <xdr:cNvPr id="371" name="テキスト ボックス 370"/>
        <xdr:cNvSpPr txBox="1"/>
      </xdr:nvSpPr>
      <xdr:spPr>
        <a:xfrm>
          <a:off x="9372111" y="95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58210</xdr:rowOff>
    </xdr:from>
    <xdr:to>
      <xdr:col>46</xdr:col>
      <xdr:colOff>38100</xdr:colOff>
      <xdr:row>56</xdr:row>
      <xdr:rowOff>159810</xdr:rowOff>
    </xdr:to>
    <xdr:sp macro="" textlink="">
      <xdr:nvSpPr>
        <xdr:cNvPr id="372" name="楕円 371"/>
        <xdr:cNvSpPr/>
      </xdr:nvSpPr>
      <xdr:spPr>
        <a:xfrm>
          <a:off x="8699500" y="96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4887</xdr:rowOff>
    </xdr:from>
    <xdr:ext cx="534377" cy="259045"/>
    <xdr:sp macro="" textlink="">
      <xdr:nvSpPr>
        <xdr:cNvPr id="373" name="テキスト ボックス 372"/>
        <xdr:cNvSpPr txBox="1"/>
      </xdr:nvSpPr>
      <xdr:spPr>
        <a:xfrm>
          <a:off x="8483111" y="94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146793</xdr:rowOff>
    </xdr:from>
    <xdr:to>
      <xdr:col>41</xdr:col>
      <xdr:colOff>101600</xdr:colOff>
      <xdr:row>57</xdr:row>
      <xdr:rowOff>76943</xdr:rowOff>
    </xdr:to>
    <xdr:sp macro="" textlink="">
      <xdr:nvSpPr>
        <xdr:cNvPr id="374" name="楕円 373"/>
        <xdr:cNvSpPr/>
      </xdr:nvSpPr>
      <xdr:spPr>
        <a:xfrm>
          <a:off x="7810500" y="97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93470</xdr:rowOff>
    </xdr:from>
    <xdr:ext cx="534377" cy="259045"/>
    <xdr:sp macro="" textlink="">
      <xdr:nvSpPr>
        <xdr:cNvPr id="375" name="テキスト ボックス 374"/>
        <xdr:cNvSpPr txBox="1"/>
      </xdr:nvSpPr>
      <xdr:spPr>
        <a:xfrm>
          <a:off x="7594111" y="95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18669</xdr:rowOff>
    </xdr:from>
    <xdr:to>
      <xdr:col>36</xdr:col>
      <xdr:colOff>165100</xdr:colOff>
      <xdr:row>57</xdr:row>
      <xdr:rowOff>120269</xdr:rowOff>
    </xdr:to>
    <xdr:sp macro="" textlink="">
      <xdr:nvSpPr>
        <xdr:cNvPr id="376" name="楕円 375"/>
        <xdr:cNvSpPr/>
      </xdr:nvSpPr>
      <xdr:spPr>
        <a:xfrm>
          <a:off x="6921500" y="97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111396</xdr:rowOff>
    </xdr:from>
    <xdr:ext cx="534377" cy="259045"/>
    <xdr:sp macro="" textlink="">
      <xdr:nvSpPr>
        <xdr:cNvPr id="377" name="テキスト ボックス 376"/>
        <xdr:cNvSpPr txBox="1"/>
      </xdr:nvSpPr>
      <xdr:spPr>
        <a:xfrm>
          <a:off x="6705111"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33922</xdr:rowOff>
    </xdr:from>
    <xdr:to>
      <xdr:col>55</xdr:col>
      <xdr:colOff>0</xdr:colOff>
      <xdr:row>79</xdr:row>
      <xdr:rowOff>34900</xdr:rowOff>
    </xdr:to>
    <xdr:cxnSp macro="">
      <xdr:nvCxnSpPr>
        <xdr:cNvPr id="406" name="直線コネクタ 405"/>
        <xdr:cNvCxnSpPr/>
      </xdr:nvCxnSpPr>
      <xdr:spPr>
        <a:xfrm>
          <a:off x="9639300" y="13578472"/>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14312</xdr:rowOff>
    </xdr:from>
    <xdr:to>
      <xdr:col>50</xdr:col>
      <xdr:colOff>114300</xdr:colOff>
      <xdr:row>79</xdr:row>
      <xdr:rowOff>33922</xdr:rowOff>
    </xdr:to>
    <xdr:cxnSp macro="">
      <xdr:nvCxnSpPr>
        <xdr:cNvPr id="409" name="直線コネクタ 408"/>
        <xdr:cNvCxnSpPr/>
      </xdr:nvCxnSpPr>
      <xdr:spPr>
        <a:xfrm>
          <a:off x="8750300" y="13558862"/>
          <a:ext cx="889000" cy="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14312</xdr:rowOff>
    </xdr:from>
    <xdr:to>
      <xdr:col>45</xdr:col>
      <xdr:colOff>177800</xdr:colOff>
      <xdr:row>79</xdr:row>
      <xdr:rowOff>30925</xdr:rowOff>
    </xdr:to>
    <xdr:cxnSp macro="">
      <xdr:nvCxnSpPr>
        <xdr:cNvPr id="412" name="直線コネクタ 411"/>
        <xdr:cNvCxnSpPr/>
      </xdr:nvCxnSpPr>
      <xdr:spPr>
        <a:xfrm flipV="1">
          <a:off x="7861300" y="13558862"/>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19165</xdr:rowOff>
    </xdr:from>
    <xdr:to>
      <xdr:col>41</xdr:col>
      <xdr:colOff>50800</xdr:colOff>
      <xdr:row>79</xdr:row>
      <xdr:rowOff>30925</xdr:rowOff>
    </xdr:to>
    <xdr:cxnSp macro="">
      <xdr:nvCxnSpPr>
        <xdr:cNvPr id="415" name="直線コネクタ 414"/>
        <xdr:cNvCxnSpPr/>
      </xdr:nvCxnSpPr>
      <xdr:spPr>
        <a:xfrm>
          <a:off x="6972300" y="13563715"/>
          <a:ext cx="8890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155550</xdr:rowOff>
    </xdr:from>
    <xdr:to>
      <xdr:col>55</xdr:col>
      <xdr:colOff>50800</xdr:colOff>
      <xdr:row>79</xdr:row>
      <xdr:rowOff>85700</xdr:rowOff>
    </xdr:to>
    <xdr:sp macro="" textlink="">
      <xdr:nvSpPr>
        <xdr:cNvPr id="425" name="楕円 424"/>
        <xdr:cNvSpPr/>
      </xdr:nvSpPr>
      <xdr:spPr>
        <a:xfrm>
          <a:off x="10426700" y="13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70477</xdr:rowOff>
    </xdr:from>
    <xdr:ext cx="378565" cy="259045"/>
    <xdr:sp macro="" textlink="">
      <xdr:nvSpPr>
        <xdr:cNvPr id="426" name="商工費該当値テキスト"/>
        <xdr:cNvSpPr txBox="1"/>
      </xdr:nvSpPr>
      <xdr:spPr>
        <a:xfrm>
          <a:off x="10528300" y="1344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154572</xdr:rowOff>
    </xdr:from>
    <xdr:to>
      <xdr:col>50</xdr:col>
      <xdr:colOff>165100</xdr:colOff>
      <xdr:row>79</xdr:row>
      <xdr:rowOff>84722</xdr:rowOff>
    </xdr:to>
    <xdr:sp macro="" textlink="">
      <xdr:nvSpPr>
        <xdr:cNvPr id="427" name="楕円 426"/>
        <xdr:cNvSpPr/>
      </xdr:nvSpPr>
      <xdr:spPr>
        <a:xfrm>
          <a:off x="9588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75849</xdr:rowOff>
    </xdr:from>
    <xdr:ext cx="378565" cy="259045"/>
    <xdr:sp macro="" textlink="">
      <xdr:nvSpPr>
        <xdr:cNvPr id="428" name="テキスト ボックス 427"/>
        <xdr:cNvSpPr txBox="1"/>
      </xdr:nvSpPr>
      <xdr:spPr>
        <a:xfrm>
          <a:off x="9450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134962</xdr:rowOff>
    </xdr:from>
    <xdr:to>
      <xdr:col>46</xdr:col>
      <xdr:colOff>38100</xdr:colOff>
      <xdr:row>79</xdr:row>
      <xdr:rowOff>65112</xdr:rowOff>
    </xdr:to>
    <xdr:sp macro="" textlink="">
      <xdr:nvSpPr>
        <xdr:cNvPr id="429" name="楕円 428"/>
        <xdr:cNvSpPr/>
      </xdr:nvSpPr>
      <xdr:spPr>
        <a:xfrm>
          <a:off x="8699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56239</xdr:rowOff>
    </xdr:from>
    <xdr:ext cx="469744" cy="259045"/>
    <xdr:sp macro="" textlink="">
      <xdr:nvSpPr>
        <xdr:cNvPr id="430" name="テキスト ボックス 429"/>
        <xdr:cNvSpPr txBox="1"/>
      </xdr:nvSpPr>
      <xdr:spPr>
        <a:xfrm>
          <a:off x="8515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151575</xdr:rowOff>
    </xdr:from>
    <xdr:to>
      <xdr:col>41</xdr:col>
      <xdr:colOff>101600</xdr:colOff>
      <xdr:row>79</xdr:row>
      <xdr:rowOff>81725</xdr:rowOff>
    </xdr:to>
    <xdr:sp macro="" textlink="">
      <xdr:nvSpPr>
        <xdr:cNvPr id="431" name="楕円 430"/>
        <xdr:cNvSpPr/>
      </xdr:nvSpPr>
      <xdr:spPr>
        <a:xfrm>
          <a:off x="7810500" y="135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72852</xdr:rowOff>
    </xdr:from>
    <xdr:ext cx="469744" cy="259045"/>
    <xdr:sp macro="" textlink="">
      <xdr:nvSpPr>
        <xdr:cNvPr id="432" name="テキスト ボックス 431"/>
        <xdr:cNvSpPr txBox="1"/>
      </xdr:nvSpPr>
      <xdr:spPr>
        <a:xfrm>
          <a:off x="7626428" y="1361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139815</xdr:rowOff>
    </xdr:from>
    <xdr:to>
      <xdr:col>36</xdr:col>
      <xdr:colOff>165100</xdr:colOff>
      <xdr:row>79</xdr:row>
      <xdr:rowOff>69965</xdr:rowOff>
    </xdr:to>
    <xdr:sp macro="" textlink="">
      <xdr:nvSpPr>
        <xdr:cNvPr id="433" name="楕円 432"/>
        <xdr:cNvSpPr/>
      </xdr:nvSpPr>
      <xdr:spPr>
        <a:xfrm>
          <a:off x="6921500" y="135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61092</xdr:rowOff>
    </xdr:from>
    <xdr:ext cx="469744" cy="259045"/>
    <xdr:sp macro="" textlink="">
      <xdr:nvSpPr>
        <xdr:cNvPr id="434" name="テキスト ボックス 433"/>
        <xdr:cNvSpPr txBox="1"/>
      </xdr:nvSpPr>
      <xdr:spPr>
        <a:xfrm>
          <a:off x="6737428" y="1360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150726</xdr:rowOff>
    </xdr:from>
    <xdr:to>
      <xdr:col>55</xdr:col>
      <xdr:colOff>0</xdr:colOff>
      <xdr:row>97</xdr:row>
      <xdr:rowOff>157279</xdr:rowOff>
    </xdr:to>
    <xdr:cxnSp macro="">
      <xdr:nvCxnSpPr>
        <xdr:cNvPr id="463" name="直線コネクタ 462"/>
        <xdr:cNvCxnSpPr/>
      </xdr:nvCxnSpPr>
      <xdr:spPr>
        <a:xfrm flipV="1">
          <a:off x="9639300" y="16781376"/>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156449</xdr:rowOff>
    </xdr:from>
    <xdr:to>
      <xdr:col>50</xdr:col>
      <xdr:colOff>114300</xdr:colOff>
      <xdr:row>97</xdr:row>
      <xdr:rowOff>157279</xdr:rowOff>
    </xdr:to>
    <xdr:cxnSp macro="">
      <xdr:nvCxnSpPr>
        <xdr:cNvPr id="466" name="直線コネクタ 465"/>
        <xdr:cNvCxnSpPr/>
      </xdr:nvCxnSpPr>
      <xdr:spPr>
        <a:xfrm>
          <a:off x="8750300" y="16787099"/>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151298</xdr:rowOff>
    </xdr:from>
    <xdr:to>
      <xdr:col>45</xdr:col>
      <xdr:colOff>177800</xdr:colOff>
      <xdr:row>97</xdr:row>
      <xdr:rowOff>156449</xdr:rowOff>
    </xdr:to>
    <xdr:cxnSp macro="">
      <xdr:nvCxnSpPr>
        <xdr:cNvPr id="469" name="直線コネクタ 468"/>
        <xdr:cNvCxnSpPr/>
      </xdr:nvCxnSpPr>
      <xdr:spPr>
        <a:xfrm>
          <a:off x="7861300" y="16781948"/>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151298</xdr:rowOff>
    </xdr:from>
    <xdr:to>
      <xdr:col>41</xdr:col>
      <xdr:colOff>50800</xdr:colOff>
      <xdr:row>97</xdr:row>
      <xdr:rowOff>155839</xdr:rowOff>
    </xdr:to>
    <xdr:cxnSp macro="">
      <xdr:nvCxnSpPr>
        <xdr:cNvPr id="472" name="直線コネクタ 471"/>
        <xdr:cNvCxnSpPr/>
      </xdr:nvCxnSpPr>
      <xdr:spPr>
        <a:xfrm flipV="1">
          <a:off x="6972300" y="16781948"/>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99926</xdr:rowOff>
    </xdr:from>
    <xdr:to>
      <xdr:col>55</xdr:col>
      <xdr:colOff>50800</xdr:colOff>
      <xdr:row>98</xdr:row>
      <xdr:rowOff>30076</xdr:rowOff>
    </xdr:to>
    <xdr:sp macro="" textlink="">
      <xdr:nvSpPr>
        <xdr:cNvPr id="482" name="楕円 481"/>
        <xdr:cNvSpPr/>
      </xdr:nvSpPr>
      <xdr:spPr>
        <a:xfrm>
          <a:off x="10426700" y="167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14853</xdr:rowOff>
    </xdr:from>
    <xdr:ext cx="534377" cy="259045"/>
    <xdr:sp macro="" textlink="">
      <xdr:nvSpPr>
        <xdr:cNvPr id="483" name="土木費該当値テキスト"/>
        <xdr:cNvSpPr txBox="1"/>
      </xdr:nvSpPr>
      <xdr:spPr>
        <a:xfrm>
          <a:off x="10528300" y="166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106479</xdr:rowOff>
    </xdr:from>
    <xdr:to>
      <xdr:col>50</xdr:col>
      <xdr:colOff>165100</xdr:colOff>
      <xdr:row>98</xdr:row>
      <xdr:rowOff>36629</xdr:rowOff>
    </xdr:to>
    <xdr:sp macro="" textlink="">
      <xdr:nvSpPr>
        <xdr:cNvPr id="484" name="楕円 483"/>
        <xdr:cNvSpPr/>
      </xdr:nvSpPr>
      <xdr:spPr>
        <a:xfrm>
          <a:off x="9588500" y="167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27756</xdr:rowOff>
    </xdr:from>
    <xdr:ext cx="534377" cy="259045"/>
    <xdr:sp macro="" textlink="">
      <xdr:nvSpPr>
        <xdr:cNvPr id="485" name="テキスト ボックス 484"/>
        <xdr:cNvSpPr txBox="1"/>
      </xdr:nvSpPr>
      <xdr:spPr>
        <a:xfrm>
          <a:off x="9372111" y="168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105649</xdr:rowOff>
    </xdr:from>
    <xdr:to>
      <xdr:col>46</xdr:col>
      <xdr:colOff>38100</xdr:colOff>
      <xdr:row>98</xdr:row>
      <xdr:rowOff>35799</xdr:rowOff>
    </xdr:to>
    <xdr:sp macro="" textlink="">
      <xdr:nvSpPr>
        <xdr:cNvPr id="486" name="楕円 485"/>
        <xdr:cNvSpPr/>
      </xdr:nvSpPr>
      <xdr:spPr>
        <a:xfrm>
          <a:off x="8699500" y="167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26926</xdr:rowOff>
    </xdr:from>
    <xdr:ext cx="534377" cy="259045"/>
    <xdr:sp macro="" textlink="">
      <xdr:nvSpPr>
        <xdr:cNvPr id="487" name="テキスト ボックス 486"/>
        <xdr:cNvSpPr txBox="1"/>
      </xdr:nvSpPr>
      <xdr:spPr>
        <a:xfrm>
          <a:off x="8483111" y="168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100498</xdr:rowOff>
    </xdr:from>
    <xdr:to>
      <xdr:col>41</xdr:col>
      <xdr:colOff>101600</xdr:colOff>
      <xdr:row>98</xdr:row>
      <xdr:rowOff>30648</xdr:rowOff>
    </xdr:to>
    <xdr:sp macro="" textlink="">
      <xdr:nvSpPr>
        <xdr:cNvPr id="488" name="楕円 487"/>
        <xdr:cNvSpPr/>
      </xdr:nvSpPr>
      <xdr:spPr>
        <a:xfrm>
          <a:off x="78105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21775</xdr:rowOff>
    </xdr:from>
    <xdr:ext cx="534377" cy="259045"/>
    <xdr:sp macro="" textlink="">
      <xdr:nvSpPr>
        <xdr:cNvPr id="489" name="テキスト ボックス 488"/>
        <xdr:cNvSpPr txBox="1"/>
      </xdr:nvSpPr>
      <xdr:spPr>
        <a:xfrm>
          <a:off x="7594111" y="168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105039</xdr:rowOff>
    </xdr:from>
    <xdr:to>
      <xdr:col>36</xdr:col>
      <xdr:colOff>165100</xdr:colOff>
      <xdr:row>98</xdr:row>
      <xdr:rowOff>35189</xdr:rowOff>
    </xdr:to>
    <xdr:sp macro="" textlink="">
      <xdr:nvSpPr>
        <xdr:cNvPr id="490" name="楕円 489"/>
        <xdr:cNvSpPr/>
      </xdr:nvSpPr>
      <xdr:spPr>
        <a:xfrm>
          <a:off x="6921500" y="167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26316</xdr:rowOff>
    </xdr:from>
    <xdr:ext cx="534377" cy="259045"/>
    <xdr:sp macro="" textlink="">
      <xdr:nvSpPr>
        <xdr:cNvPr id="491" name="テキスト ボックス 490"/>
        <xdr:cNvSpPr txBox="1"/>
      </xdr:nvSpPr>
      <xdr:spPr>
        <a:xfrm>
          <a:off x="6705111" y="168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41307</xdr:rowOff>
    </xdr:from>
    <xdr:to>
      <xdr:col>85</xdr:col>
      <xdr:colOff>127000</xdr:colOff>
      <xdr:row>37</xdr:row>
      <xdr:rowOff>78854</xdr:rowOff>
    </xdr:to>
    <xdr:cxnSp macro="">
      <xdr:nvCxnSpPr>
        <xdr:cNvPr id="520" name="直線コネクタ 519"/>
        <xdr:cNvCxnSpPr/>
      </xdr:nvCxnSpPr>
      <xdr:spPr>
        <a:xfrm flipV="1">
          <a:off x="15481300" y="6384957"/>
          <a:ext cx="838200" cy="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168046</xdr:rowOff>
    </xdr:from>
    <xdr:to>
      <xdr:col>81</xdr:col>
      <xdr:colOff>50800</xdr:colOff>
      <xdr:row>37</xdr:row>
      <xdr:rowOff>78854</xdr:rowOff>
    </xdr:to>
    <xdr:cxnSp macro="">
      <xdr:nvCxnSpPr>
        <xdr:cNvPr id="523" name="直線コネクタ 522"/>
        <xdr:cNvCxnSpPr/>
      </xdr:nvCxnSpPr>
      <xdr:spPr>
        <a:xfrm>
          <a:off x="14592300" y="6340246"/>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168046</xdr:rowOff>
    </xdr:from>
    <xdr:to>
      <xdr:col>76</xdr:col>
      <xdr:colOff>114300</xdr:colOff>
      <xdr:row>37</xdr:row>
      <xdr:rowOff>51003</xdr:rowOff>
    </xdr:to>
    <xdr:cxnSp macro="">
      <xdr:nvCxnSpPr>
        <xdr:cNvPr id="526" name="直線コネクタ 525"/>
        <xdr:cNvCxnSpPr/>
      </xdr:nvCxnSpPr>
      <xdr:spPr>
        <a:xfrm flipV="1">
          <a:off x="13703300" y="634024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51003</xdr:rowOff>
    </xdr:from>
    <xdr:to>
      <xdr:col>71</xdr:col>
      <xdr:colOff>177800</xdr:colOff>
      <xdr:row>37</xdr:row>
      <xdr:rowOff>53880</xdr:rowOff>
    </xdr:to>
    <xdr:cxnSp macro="">
      <xdr:nvCxnSpPr>
        <xdr:cNvPr id="529" name="直線コネクタ 528"/>
        <xdr:cNvCxnSpPr/>
      </xdr:nvCxnSpPr>
      <xdr:spPr>
        <a:xfrm flipV="1">
          <a:off x="12814300" y="639465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161957</xdr:rowOff>
    </xdr:from>
    <xdr:to>
      <xdr:col>85</xdr:col>
      <xdr:colOff>177800</xdr:colOff>
      <xdr:row>37</xdr:row>
      <xdr:rowOff>92107</xdr:rowOff>
    </xdr:to>
    <xdr:sp macro="" textlink="">
      <xdr:nvSpPr>
        <xdr:cNvPr id="539" name="楕円 538"/>
        <xdr:cNvSpPr/>
      </xdr:nvSpPr>
      <xdr:spPr>
        <a:xfrm>
          <a:off x="16268700" y="63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76884</xdr:rowOff>
    </xdr:from>
    <xdr:ext cx="534377" cy="259045"/>
    <xdr:sp macro="" textlink="">
      <xdr:nvSpPr>
        <xdr:cNvPr id="540" name="消防費該当値テキスト"/>
        <xdr:cNvSpPr txBox="1"/>
      </xdr:nvSpPr>
      <xdr:spPr>
        <a:xfrm>
          <a:off x="16370300" y="62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28054</xdr:rowOff>
    </xdr:from>
    <xdr:to>
      <xdr:col>81</xdr:col>
      <xdr:colOff>101600</xdr:colOff>
      <xdr:row>37</xdr:row>
      <xdr:rowOff>129654</xdr:rowOff>
    </xdr:to>
    <xdr:sp macro="" textlink="">
      <xdr:nvSpPr>
        <xdr:cNvPr id="541" name="楕円 540"/>
        <xdr:cNvSpPr/>
      </xdr:nvSpPr>
      <xdr:spPr>
        <a:xfrm>
          <a:off x="15430500" y="63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120781</xdr:rowOff>
    </xdr:from>
    <xdr:ext cx="534377" cy="259045"/>
    <xdr:sp macro="" textlink="">
      <xdr:nvSpPr>
        <xdr:cNvPr id="542" name="テキスト ボックス 541"/>
        <xdr:cNvSpPr txBox="1"/>
      </xdr:nvSpPr>
      <xdr:spPr>
        <a:xfrm>
          <a:off x="15214111" y="64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117246</xdr:rowOff>
    </xdr:from>
    <xdr:to>
      <xdr:col>76</xdr:col>
      <xdr:colOff>165100</xdr:colOff>
      <xdr:row>37</xdr:row>
      <xdr:rowOff>47396</xdr:rowOff>
    </xdr:to>
    <xdr:sp macro="" textlink="">
      <xdr:nvSpPr>
        <xdr:cNvPr id="543" name="楕円 542"/>
        <xdr:cNvSpPr/>
      </xdr:nvSpPr>
      <xdr:spPr>
        <a:xfrm>
          <a:off x="14541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38523</xdr:rowOff>
    </xdr:from>
    <xdr:ext cx="534377" cy="259045"/>
    <xdr:sp macro="" textlink="">
      <xdr:nvSpPr>
        <xdr:cNvPr id="544" name="テキスト ボックス 543"/>
        <xdr:cNvSpPr txBox="1"/>
      </xdr:nvSpPr>
      <xdr:spPr>
        <a:xfrm>
          <a:off x="14325111" y="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xdr:rowOff>
    </xdr:from>
    <xdr:to>
      <xdr:col>72</xdr:col>
      <xdr:colOff>38100</xdr:colOff>
      <xdr:row>37</xdr:row>
      <xdr:rowOff>101803</xdr:rowOff>
    </xdr:to>
    <xdr:sp macro="" textlink="">
      <xdr:nvSpPr>
        <xdr:cNvPr id="545" name="楕円 544"/>
        <xdr:cNvSpPr/>
      </xdr:nvSpPr>
      <xdr:spPr>
        <a:xfrm>
          <a:off x="13652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92930</xdr:rowOff>
    </xdr:from>
    <xdr:ext cx="534377" cy="259045"/>
    <xdr:sp macro="" textlink="">
      <xdr:nvSpPr>
        <xdr:cNvPr id="546" name="テキスト ボックス 545"/>
        <xdr:cNvSpPr txBox="1"/>
      </xdr:nvSpPr>
      <xdr:spPr>
        <a:xfrm>
          <a:off x="13436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3080</xdr:rowOff>
    </xdr:from>
    <xdr:to>
      <xdr:col>67</xdr:col>
      <xdr:colOff>101600</xdr:colOff>
      <xdr:row>37</xdr:row>
      <xdr:rowOff>104680</xdr:rowOff>
    </xdr:to>
    <xdr:sp macro="" textlink="">
      <xdr:nvSpPr>
        <xdr:cNvPr id="547" name="楕円 546"/>
        <xdr:cNvSpPr/>
      </xdr:nvSpPr>
      <xdr:spPr>
        <a:xfrm>
          <a:off x="12763500" y="63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95807</xdr:rowOff>
    </xdr:from>
    <xdr:ext cx="534377" cy="259045"/>
    <xdr:sp macro="" textlink="">
      <xdr:nvSpPr>
        <xdr:cNvPr id="548" name="テキスト ボックス 547"/>
        <xdr:cNvSpPr txBox="1"/>
      </xdr:nvSpPr>
      <xdr:spPr>
        <a:xfrm>
          <a:off x="12547111" y="64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20447</xdr:rowOff>
    </xdr:from>
    <xdr:to>
      <xdr:col>85</xdr:col>
      <xdr:colOff>127000</xdr:colOff>
      <xdr:row>56</xdr:row>
      <xdr:rowOff>37851</xdr:rowOff>
    </xdr:to>
    <xdr:cxnSp macro="">
      <xdr:nvCxnSpPr>
        <xdr:cNvPr id="577" name="直線コネクタ 576"/>
        <xdr:cNvCxnSpPr/>
      </xdr:nvCxnSpPr>
      <xdr:spPr>
        <a:xfrm>
          <a:off x="15481300" y="9621647"/>
          <a:ext cx="838200" cy="1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15260</xdr:rowOff>
    </xdr:from>
    <xdr:ext cx="534377" cy="259045"/>
    <xdr:sp macro="" textlink="">
      <xdr:nvSpPr>
        <xdr:cNvPr id="578" name="教育費平均値テキスト"/>
        <xdr:cNvSpPr txBox="1"/>
      </xdr:nvSpPr>
      <xdr:spPr>
        <a:xfrm>
          <a:off x="16370300" y="9616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20447</xdr:rowOff>
    </xdr:from>
    <xdr:to>
      <xdr:col>81</xdr:col>
      <xdr:colOff>50800</xdr:colOff>
      <xdr:row>56</xdr:row>
      <xdr:rowOff>145293</xdr:rowOff>
    </xdr:to>
    <xdr:cxnSp macro="">
      <xdr:nvCxnSpPr>
        <xdr:cNvPr id="580" name="直線コネクタ 579"/>
        <xdr:cNvCxnSpPr/>
      </xdr:nvCxnSpPr>
      <xdr:spPr>
        <a:xfrm flipV="1">
          <a:off x="14592300" y="9621647"/>
          <a:ext cx="889000" cy="1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109022</xdr:rowOff>
    </xdr:from>
    <xdr:to>
      <xdr:col>76</xdr:col>
      <xdr:colOff>114300</xdr:colOff>
      <xdr:row>56</xdr:row>
      <xdr:rowOff>145293</xdr:rowOff>
    </xdr:to>
    <xdr:cxnSp macro="">
      <xdr:nvCxnSpPr>
        <xdr:cNvPr id="583" name="直線コネクタ 582"/>
        <xdr:cNvCxnSpPr/>
      </xdr:nvCxnSpPr>
      <xdr:spPr>
        <a:xfrm>
          <a:off x="13703300" y="9367322"/>
          <a:ext cx="889000" cy="37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109022</xdr:rowOff>
    </xdr:from>
    <xdr:to>
      <xdr:col>71</xdr:col>
      <xdr:colOff>177800</xdr:colOff>
      <xdr:row>56</xdr:row>
      <xdr:rowOff>40457</xdr:rowOff>
    </xdr:to>
    <xdr:cxnSp macro="">
      <xdr:nvCxnSpPr>
        <xdr:cNvPr id="586" name="直線コネクタ 585"/>
        <xdr:cNvCxnSpPr/>
      </xdr:nvCxnSpPr>
      <xdr:spPr>
        <a:xfrm flipV="1">
          <a:off x="12814300" y="9367322"/>
          <a:ext cx="889000" cy="27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158501</xdr:rowOff>
    </xdr:from>
    <xdr:to>
      <xdr:col>85</xdr:col>
      <xdr:colOff>177800</xdr:colOff>
      <xdr:row>56</xdr:row>
      <xdr:rowOff>88651</xdr:rowOff>
    </xdr:to>
    <xdr:sp macro="" textlink="">
      <xdr:nvSpPr>
        <xdr:cNvPr id="596" name="楕円 595"/>
        <xdr:cNvSpPr/>
      </xdr:nvSpPr>
      <xdr:spPr>
        <a:xfrm>
          <a:off x="16268700" y="95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9928</xdr:rowOff>
    </xdr:from>
    <xdr:ext cx="534377" cy="259045"/>
    <xdr:sp macro="" textlink="">
      <xdr:nvSpPr>
        <xdr:cNvPr id="597" name="教育費該当値テキスト"/>
        <xdr:cNvSpPr txBox="1"/>
      </xdr:nvSpPr>
      <xdr:spPr>
        <a:xfrm>
          <a:off x="16370300" y="94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141097</xdr:rowOff>
    </xdr:from>
    <xdr:to>
      <xdr:col>81</xdr:col>
      <xdr:colOff>101600</xdr:colOff>
      <xdr:row>56</xdr:row>
      <xdr:rowOff>71247</xdr:rowOff>
    </xdr:to>
    <xdr:sp macro="" textlink="">
      <xdr:nvSpPr>
        <xdr:cNvPr id="598" name="楕円 597"/>
        <xdr:cNvSpPr/>
      </xdr:nvSpPr>
      <xdr:spPr>
        <a:xfrm>
          <a:off x="15430500" y="95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87774</xdr:rowOff>
    </xdr:from>
    <xdr:ext cx="534377" cy="259045"/>
    <xdr:sp macro="" textlink="">
      <xdr:nvSpPr>
        <xdr:cNvPr id="599" name="テキスト ボックス 598"/>
        <xdr:cNvSpPr txBox="1"/>
      </xdr:nvSpPr>
      <xdr:spPr>
        <a:xfrm>
          <a:off x="15214111" y="93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94493</xdr:rowOff>
    </xdr:from>
    <xdr:to>
      <xdr:col>76</xdr:col>
      <xdr:colOff>165100</xdr:colOff>
      <xdr:row>57</xdr:row>
      <xdr:rowOff>24643</xdr:rowOff>
    </xdr:to>
    <xdr:sp macro="" textlink="">
      <xdr:nvSpPr>
        <xdr:cNvPr id="600" name="楕円 599"/>
        <xdr:cNvSpPr/>
      </xdr:nvSpPr>
      <xdr:spPr>
        <a:xfrm>
          <a:off x="14541500" y="96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15770</xdr:rowOff>
    </xdr:from>
    <xdr:ext cx="534377" cy="259045"/>
    <xdr:sp macro="" textlink="">
      <xdr:nvSpPr>
        <xdr:cNvPr id="601" name="テキスト ボックス 600"/>
        <xdr:cNvSpPr txBox="1"/>
      </xdr:nvSpPr>
      <xdr:spPr>
        <a:xfrm>
          <a:off x="14325111" y="97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58222</xdr:rowOff>
    </xdr:from>
    <xdr:to>
      <xdr:col>72</xdr:col>
      <xdr:colOff>38100</xdr:colOff>
      <xdr:row>54</xdr:row>
      <xdr:rowOff>159822</xdr:rowOff>
    </xdr:to>
    <xdr:sp macro="" textlink="">
      <xdr:nvSpPr>
        <xdr:cNvPr id="602" name="楕円 601"/>
        <xdr:cNvSpPr/>
      </xdr:nvSpPr>
      <xdr:spPr>
        <a:xfrm>
          <a:off x="13652500" y="93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4899</xdr:rowOff>
    </xdr:from>
    <xdr:ext cx="599010" cy="259045"/>
    <xdr:sp macro="" textlink="">
      <xdr:nvSpPr>
        <xdr:cNvPr id="603" name="テキスト ボックス 602"/>
        <xdr:cNvSpPr txBox="1"/>
      </xdr:nvSpPr>
      <xdr:spPr>
        <a:xfrm>
          <a:off x="13403795" y="909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161107</xdr:rowOff>
    </xdr:from>
    <xdr:to>
      <xdr:col>67</xdr:col>
      <xdr:colOff>101600</xdr:colOff>
      <xdr:row>56</xdr:row>
      <xdr:rowOff>91257</xdr:rowOff>
    </xdr:to>
    <xdr:sp macro="" textlink="">
      <xdr:nvSpPr>
        <xdr:cNvPr id="604" name="楕円 603"/>
        <xdr:cNvSpPr/>
      </xdr:nvSpPr>
      <xdr:spPr>
        <a:xfrm>
          <a:off x="12763500" y="95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107784</xdr:rowOff>
    </xdr:from>
    <xdr:ext cx="534377" cy="259045"/>
    <xdr:sp macro="" textlink="">
      <xdr:nvSpPr>
        <xdr:cNvPr id="605" name="テキスト ボックス 604"/>
        <xdr:cNvSpPr txBox="1"/>
      </xdr:nvSpPr>
      <xdr:spPr>
        <a:xfrm>
          <a:off x="12547111" y="936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249299" cy="259045"/>
    <xdr:sp macro="" textlink="">
      <xdr:nvSpPr>
        <xdr:cNvPr id="654" name="災害復旧費該当値テキスト"/>
        <xdr:cNvSpPr txBox="1"/>
      </xdr:nvSpPr>
      <xdr:spPr>
        <a:xfrm>
          <a:off x="16370300" y="13497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129870</xdr:rowOff>
    </xdr:from>
    <xdr:to>
      <xdr:col>85</xdr:col>
      <xdr:colOff>127000</xdr:colOff>
      <xdr:row>98</xdr:row>
      <xdr:rowOff>17276</xdr:rowOff>
    </xdr:to>
    <xdr:cxnSp macro="">
      <xdr:nvCxnSpPr>
        <xdr:cNvPr id="691" name="直線コネクタ 690"/>
        <xdr:cNvCxnSpPr/>
      </xdr:nvCxnSpPr>
      <xdr:spPr>
        <a:xfrm flipV="1">
          <a:off x="15481300" y="16760520"/>
          <a:ext cx="8382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17276</xdr:rowOff>
    </xdr:from>
    <xdr:to>
      <xdr:col>81</xdr:col>
      <xdr:colOff>50800</xdr:colOff>
      <xdr:row>98</xdr:row>
      <xdr:rowOff>34514</xdr:rowOff>
    </xdr:to>
    <xdr:cxnSp macro="">
      <xdr:nvCxnSpPr>
        <xdr:cNvPr id="694" name="直線コネクタ 693"/>
        <xdr:cNvCxnSpPr/>
      </xdr:nvCxnSpPr>
      <xdr:spPr>
        <a:xfrm flipV="1">
          <a:off x="14592300" y="16819376"/>
          <a:ext cx="8890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34514</xdr:rowOff>
    </xdr:from>
    <xdr:to>
      <xdr:col>76</xdr:col>
      <xdr:colOff>114300</xdr:colOff>
      <xdr:row>98</xdr:row>
      <xdr:rowOff>44290</xdr:rowOff>
    </xdr:to>
    <xdr:cxnSp macro="">
      <xdr:nvCxnSpPr>
        <xdr:cNvPr id="697" name="直線コネクタ 696"/>
        <xdr:cNvCxnSpPr/>
      </xdr:nvCxnSpPr>
      <xdr:spPr>
        <a:xfrm flipV="1">
          <a:off x="13703300" y="16836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44290</xdr:rowOff>
    </xdr:from>
    <xdr:to>
      <xdr:col>71</xdr:col>
      <xdr:colOff>177800</xdr:colOff>
      <xdr:row>98</xdr:row>
      <xdr:rowOff>58372</xdr:rowOff>
    </xdr:to>
    <xdr:cxnSp macro="">
      <xdr:nvCxnSpPr>
        <xdr:cNvPr id="700" name="直線コネクタ 699"/>
        <xdr:cNvCxnSpPr/>
      </xdr:nvCxnSpPr>
      <xdr:spPr>
        <a:xfrm flipV="1">
          <a:off x="12814300" y="16846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79070</xdr:rowOff>
    </xdr:from>
    <xdr:to>
      <xdr:col>85</xdr:col>
      <xdr:colOff>177800</xdr:colOff>
      <xdr:row>98</xdr:row>
      <xdr:rowOff>9220</xdr:rowOff>
    </xdr:to>
    <xdr:sp macro="" textlink="">
      <xdr:nvSpPr>
        <xdr:cNvPr id="710" name="楕円 709"/>
        <xdr:cNvSpPr/>
      </xdr:nvSpPr>
      <xdr:spPr>
        <a:xfrm>
          <a:off x="162687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57497</xdr:rowOff>
    </xdr:from>
    <xdr:ext cx="534377" cy="259045"/>
    <xdr:sp macro="" textlink="">
      <xdr:nvSpPr>
        <xdr:cNvPr id="711" name="公債費該当値テキスト"/>
        <xdr:cNvSpPr txBox="1"/>
      </xdr:nvSpPr>
      <xdr:spPr>
        <a:xfrm>
          <a:off x="16370300"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137926</xdr:rowOff>
    </xdr:from>
    <xdr:to>
      <xdr:col>81</xdr:col>
      <xdr:colOff>101600</xdr:colOff>
      <xdr:row>98</xdr:row>
      <xdr:rowOff>68076</xdr:rowOff>
    </xdr:to>
    <xdr:sp macro="" textlink="">
      <xdr:nvSpPr>
        <xdr:cNvPr id="712" name="楕円 711"/>
        <xdr:cNvSpPr/>
      </xdr:nvSpPr>
      <xdr:spPr>
        <a:xfrm>
          <a:off x="15430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59203</xdr:rowOff>
    </xdr:from>
    <xdr:ext cx="534377" cy="259045"/>
    <xdr:sp macro="" textlink="">
      <xdr:nvSpPr>
        <xdr:cNvPr id="713" name="テキスト ボックス 712"/>
        <xdr:cNvSpPr txBox="1"/>
      </xdr:nvSpPr>
      <xdr:spPr>
        <a:xfrm>
          <a:off x="15214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155164</xdr:rowOff>
    </xdr:from>
    <xdr:to>
      <xdr:col>76</xdr:col>
      <xdr:colOff>165100</xdr:colOff>
      <xdr:row>98</xdr:row>
      <xdr:rowOff>85314</xdr:rowOff>
    </xdr:to>
    <xdr:sp macro="" textlink="">
      <xdr:nvSpPr>
        <xdr:cNvPr id="714" name="楕円 713"/>
        <xdr:cNvSpPr/>
      </xdr:nvSpPr>
      <xdr:spPr>
        <a:xfrm>
          <a:off x="145415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76441</xdr:rowOff>
    </xdr:from>
    <xdr:ext cx="534377" cy="259045"/>
    <xdr:sp macro="" textlink="">
      <xdr:nvSpPr>
        <xdr:cNvPr id="715" name="テキスト ボックス 714"/>
        <xdr:cNvSpPr txBox="1"/>
      </xdr:nvSpPr>
      <xdr:spPr>
        <a:xfrm>
          <a:off x="14325111" y="168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164940</xdr:rowOff>
    </xdr:from>
    <xdr:to>
      <xdr:col>72</xdr:col>
      <xdr:colOff>38100</xdr:colOff>
      <xdr:row>98</xdr:row>
      <xdr:rowOff>95090</xdr:rowOff>
    </xdr:to>
    <xdr:sp macro="" textlink="">
      <xdr:nvSpPr>
        <xdr:cNvPr id="716" name="楕円 715"/>
        <xdr:cNvSpPr/>
      </xdr:nvSpPr>
      <xdr:spPr>
        <a:xfrm>
          <a:off x="13652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86217</xdr:rowOff>
    </xdr:from>
    <xdr:ext cx="534377" cy="259045"/>
    <xdr:sp macro="" textlink="">
      <xdr:nvSpPr>
        <xdr:cNvPr id="717" name="テキスト ボックス 716"/>
        <xdr:cNvSpPr txBox="1"/>
      </xdr:nvSpPr>
      <xdr:spPr>
        <a:xfrm>
          <a:off x="13436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7572</xdr:rowOff>
    </xdr:from>
    <xdr:to>
      <xdr:col>67</xdr:col>
      <xdr:colOff>101600</xdr:colOff>
      <xdr:row>98</xdr:row>
      <xdr:rowOff>109172</xdr:rowOff>
    </xdr:to>
    <xdr:sp macro="" textlink="">
      <xdr:nvSpPr>
        <xdr:cNvPr id="718" name="楕円 717"/>
        <xdr:cNvSpPr/>
      </xdr:nvSpPr>
      <xdr:spPr>
        <a:xfrm>
          <a:off x="12763500" y="168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100299</xdr:rowOff>
    </xdr:from>
    <xdr:ext cx="534377" cy="259045"/>
    <xdr:sp macro="" textlink="">
      <xdr:nvSpPr>
        <xdr:cNvPr id="719" name="テキスト ボックス 718"/>
        <xdr:cNvSpPr txBox="1"/>
      </xdr:nvSpPr>
      <xdr:spPr>
        <a:xfrm>
          <a:off x="12547111" y="169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83856</xdr:rowOff>
    </xdr:from>
    <xdr:to>
      <xdr:col>116</xdr:col>
      <xdr:colOff>62864</xdr:colOff>
      <xdr:row>39</xdr:row>
      <xdr:rowOff>98878</xdr:rowOff>
    </xdr:to>
    <xdr:cxnSp macro="">
      <xdr:nvCxnSpPr>
        <xdr:cNvPr id="745" name="直線コネクタ 744"/>
        <xdr:cNvCxnSpPr/>
      </xdr:nvCxnSpPr>
      <xdr:spPr>
        <a:xfrm flipV="1">
          <a:off x="22159595" y="6256056"/>
          <a:ext cx="1269" cy="52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131135</xdr:rowOff>
    </xdr:from>
    <xdr:ext cx="249299" cy="259045"/>
    <xdr:sp macro="" textlink="">
      <xdr:nvSpPr>
        <xdr:cNvPr id="746" name="諸支出金最小値テキスト"/>
        <xdr:cNvSpPr txBox="1"/>
      </xdr:nvSpPr>
      <xdr:spPr>
        <a:xfrm>
          <a:off x="22212300" y="681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30533</xdr:rowOff>
    </xdr:from>
    <xdr:ext cx="469744" cy="259045"/>
    <xdr:sp macro="" textlink="">
      <xdr:nvSpPr>
        <xdr:cNvPr id="748" name="諸支出金最大値テキスト"/>
        <xdr:cNvSpPr txBox="1"/>
      </xdr:nvSpPr>
      <xdr:spPr>
        <a:xfrm>
          <a:off x="22212300" y="60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83856</xdr:rowOff>
    </xdr:from>
    <xdr:to>
      <xdr:col>116</xdr:col>
      <xdr:colOff>152400</xdr:colOff>
      <xdr:row>36</xdr:row>
      <xdr:rowOff>83856</xdr:rowOff>
    </xdr:to>
    <xdr:cxnSp macro="">
      <xdr:nvCxnSpPr>
        <xdr:cNvPr id="749" name="直線コネクタ 748"/>
        <xdr:cNvCxnSpPr/>
      </xdr:nvCxnSpPr>
      <xdr:spPr>
        <a:xfrm>
          <a:off x="22072600" y="625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48586</xdr:rowOff>
    </xdr:from>
    <xdr:ext cx="378565" cy="259045"/>
    <xdr:sp macro="" textlink="">
      <xdr:nvSpPr>
        <xdr:cNvPr id="751" name="諸支出金平均値テキスト"/>
        <xdr:cNvSpPr txBox="1"/>
      </xdr:nvSpPr>
      <xdr:spPr>
        <a:xfrm>
          <a:off x="22212300" y="65636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25709</xdr:rowOff>
    </xdr:from>
    <xdr:to>
      <xdr:col>116</xdr:col>
      <xdr:colOff>114300</xdr:colOff>
      <xdr:row>39</xdr:row>
      <xdr:rowOff>127309</xdr:rowOff>
    </xdr:to>
    <xdr:sp macro="" textlink="">
      <xdr:nvSpPr>
        <xdr:cNvPr id="752" name="フローチャート: 判断 751"/>
        <xdr:cNvSpPr/>
      </xdr:nvSpPr>
      <xdr:spPr>
        <a:xfrm>
          <a:off x="221107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86632</xdr:rowOff>
    </xdr:from>
    <xdr:to>
      <xdr:col>111</xdr:col>
      <xdr:colOff>177800</xdr:colOff>
      <xdr:row>39</xdr:row>
      <xdr:rowOff>98878</xdr:rowOff>
    </xdr:to>
    <xdr:cxnSp macro="">
      <xdr:nvCxnSpPr>
        <xdr:cNvPr id="753" name="直線コネクタ 752"/>
        <xdr:cNvCxnSpPr/>
      </xdr:nvCxnSpPr>
      <xdr:spPr>
        <a:xfrm>
          <a:off x="20434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25709</xdr:rowOff>
    </xdr:from>
    <xdr:to>
      <xdr:col>112</xdr:col>
      <xdr:colOff>38100</xdr:colOff>
      <xdr:row>39</xdr:row>
      <xdr:rowOff>127309</xdr:rowOff>
    </xdr:to>
    <xdr:sp macro="" textlink="">
      <xdr:nvSpPr>
        <xdr:cNvPr id="754" name="フローチャート: 判断 753"/>
        <xdr:cNvSpPr/>
      </xdr:nvSpPr>
      <xdr:spPr>
        <a:xfrm>
          <a:off x="212725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143836</xdr:rowOff>
    </xdr:from>
    <xdr:ext cx="378565" cy="259045"/>
    <xdr:sp macro="" textlink="">
      <xdr:nvSpPr>
        <xdr:cNvPr id="755" name="テキスト ボックス 754"/>
        <xdr:cNvSpPr txBox="1"/>
      </xdr:nvSpPr>
      <xdr:spPr>
        <a:xfrm>
          <a:off x="21134017" y="6487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86632</xdr:rowOff>
    </xdr:from>
    <xdr:to>
      <xdr:col>107</xdr:col>
      <xdr:colOff>50800</xdr:colOff>
      <xdr:row>39</xdr:row>
      <xdr:rowOff>98878</xdr:rowOff>
    </xdr:to>
    <xdr:cxnSp macro="">
      <xdr:nvCxnSpPr>
        <xdr:cNvPr id="756" name="直線コネクタ 755"/>
        <xdr:cNvCxnSpPr/>
      </xdr:nvCxnSpPr>
      <xdr:spPr>
        <a:xfrm flipV="1">
          <a:off x="19545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142948</xdr:rowOff>
    </xdr:from>
    <xdr:to>
      <xdr:col>107</xdr:col>
      <xdr:colOff>101600</xdr:colOff>
      <xdr:row>39</xdr:row>
      <xdr:rowOff>73098</xdr:rowOff>
    </xdr:to>
    <xdr:sp macro="" textlink="">
      <xdr:nvSpPr>
        <xdr:cNvPr id="757" name="フローチャート: 判断 756"/>
        <xdr:cNvSpPr/>
      </xdr:nvSpPr>
      <xdr:spPr>
        <a:xfrm>
          <a:off x="203835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64225</xdr:rowOff>
    </xdr:from>
    <xdr:ext cx="378565" cy="259045"/>
    <xdr:sp macro="" textlink="">
      <xdr:nvSpPr>
        <xdr:cNvPr id="758" name="テキスト ボックス 757"/>
        <xdr:cNvSpPr txBox="1"/>
      </xdr:nvSpPr>
      <xdr:spPr>
        <a:xfrm>
          <a:off x="20245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17218</xdr:rowOff>
    </xdr:from>
    <xdr:to>
      <xdr:col>102</xdr:col>
      <xdr:colOff>165100</xdr:colOff>
      <xdr:row>39</xdr:row>
      <xdr:rowOff>118818</xdr:rowOff>
    </xdr:to>
    <xdr:sp macro="" textlink="">
      <xdr:nvSpPr>
        <xdr:cNvPr id="760" name="フローチャート: 判断 759"/>
        <xdr:cNvSpPr/>
      </xdr:nvSpPr>
      <xdr:spPr>
        <a:xfrm>
          <a:off x="19494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135345</xdr:rowOff>
    </xdr:from>
    <xdr:ext cx="378565" cy="259045"/>
    <xdr:sp macro="" textlink="">
      <xdr:nvSpPr>
        <xdr:cNvPr id="761" name="テキスト ボックス 760"/>
        <xdr:cNvSpPr txBox="1"/>
      </xdr:nvSpPr>
      <xdr:spPr>
        <a:xfrm>
          <a:off x="19356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6931</xdr:rowOff>
    </xdr:from>
    <xdr:to>
      <xdr:col>98</xdr:col>
      <xdr:colOff>38100</xdr:colOff>
      <xdr:row>38</xdr:row>
      <xdr:rowOff>108531</xdr:rowOff>
    </xdr:to>
    <xdr:sp macro="" textlink="">
      <xdr:nvSpPr>
        <xdr:cNvPr id="762" name="フローチャート: 判断 761"/>
        <xdr:cNvSpPr/>
      </xdr:nvSpPr>
      <xdr:spPr>
        <a:xfrm>
          <a:off x="18605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125058</xdr:rowOff>
    </xdr:from>
    <xdr:ext cx="469744" cy="259045"/>
    <xdr:sp macro="" textlink="">
      <xdr:nvSpPr>
        <xdr:cNvPr id="763" name="テキスト ボックス 762"/>
        <xdr:cNvSpPr txBox="1"/>
      </xdr:nvSpPr>
      <xdr:spPr>
        <a:xfrm>
          <a:off x="18421428"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4135</xdr:rowOff>
    </xdr:from>
    <xdr:ext cx="249299" cy="259045"/>
    <xdr:sp macro="" textlink="">
      <xdr:nvSpPr>
        <xdr:cNvPr id="770" name="諸支出金該当値テキスト"/>
        <xdr:cNvSpPr txBox="1"/>
      </xdr:nvSpPr>
      <xdr:spPr>
        <a:xfrm>
          <a:off x="22212300" y="6690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35832</xdr:rowOff>
    </xdr:from>
    <xdr:to>
      <xdr:col>107</xdr:col>
      <xdr:colOff>101600</xdr:colOff>
      <xdr:row>30</xdr:row>
      <xdr:rowOff>137432</xdr:rowOff>
    </xdr:to>
    <xdr:sp macro="" textlink="">
      <xdr:nvSpPr>
        <xdr:cNvPr id="773" name="楕円 772"/>
        <xdr:cNvSpPr/>
      </xdr:nvSpPr>
      <xdr:spPr>
        <a:xfrm>
          <a:off x="20383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153959</xdr:rowOff>
    </xdr:from>
    <xdr:ext cx="469744" cy="259045"/>
    <xdr:sp macro="" textlink="">
      <xdr:nvSpPr>
        <xdr:cNvPr id="774" name="テキスト ボックス 773"/>
        <xdr:cNvSpPr txBox="1"/>
      </xdr:nvSpPr>
      <xdr:spPr>
        <a:xfrm>
          <a:off x="20199428" y="49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フローチャート: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7" name="フローチャート: 判断 81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8" name="テキスト ボックス 81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総務費は、ふるさと納税関連経費が増加しているため、増加傾向で推移している。教育費と民生費（特に児童福祉費）が高い傾向にあるが、これは榛東村が子育て環境の整備に重点的に取り組んできたことによ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年度の諸支出金は、他会計の借入金の償還による支出があったためである。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年度については、教育施設整備等の実施により実質単年度収支は赤字となったが、財政調整基金の取崩しを行ったため、実質収支は黒字となっている。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年度については、扶助費や公債費の増加等により、財政調整基金の取崩しを行ったが、財政調整基金残高は標準財政規模比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％と高い水準を維持している。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一般会計の実質収支は黒字である。また、その他全ての会計においても資金不足が生じていないため、連結赤字比率は該当がない。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年度決算における実質収支の黒字額は、一般会計においては扶助費や公債費の増加等により減少したが、上水道事業会計においては建設改良費が減少したため増加し、全体では僅かに減少した。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6272238</v>
      </c>
      <c r="BO4" s="441"/>
      <c r="BP4" s="441"/>
      <c r="BQ4" s="441"/>
      <c r="BR4" s="441"/>
      <c r="BS4" s="441"/>
      <c r="BT4" s="441"/>
      <c r="BU4" s="442"/>
      <c r="BV4" s="440">
        <v>6458427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6138933</v>
      </c>
      <c r="BO5" s="446"/>
      <c r="BP5" s="446"/>
      <c r="BQ5" s="446"/>
      <c r="BR5" s="446"/>
      <c r="BS5" s="446"/>
      <c r="BT5" s="446"/>
      <c r="BU5" s="447"/>
      <c r="BV5" s="445">
        <v>6251822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95.1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133305</v>
      </c>
      <c r="BO6" s="446"/>
      <c r="BP6" s="446"/>
      <c r="BQ6" s="446"/>
      <c r="BR6" s="446"/>
      <c r="BS6" s="446"/>
      <c r="BT6" s="446"/>
      <c r="BU6" s="447"/>
      <c r="BV6" s="445">
        <v>206605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100.2</v>
      </c>
      <c r="CU6" s="596"/>
      <c r="CV6" s="596"/>
      <c r="CW6" s="596"/>
      <c r="CX6" s="596"/>
      <c r="CY6" s="596"/>
      <c r="CZ6" s="596"/>
      <c r="DA6" s="597"/>
      <c r="DB6" s="595">
        <v>100.5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73238</v>
      </c>
      <c r="BO7" s="446"/>
      <c r="BP7" s="446"/>
      <c r="BQ7" s="446"/>
      <c r="BR7" s="446"/>
      <c r="BS7" s="446"/>
      <c r="BT7" s="446"/>
      <c r="BU7" s="447"/>
      <c r="BV7" s="445">
        <v>11645</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3236776</v>
      </c>
      <c r="CU7" s="446"/>
      <c r="CV7" s="446"/>
      <c r="CW7" s="446"/>
      <c r="CX7" s="446"/>
      <c r="CY7" s="446"/>
      <c r="CZ7" s="446"/>
      <c r="DA7" s="447"/>
      <c r="DB7" s="445">
        <v>3240593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60067</v>
      </c>
      <c r="BO8" s="446"/>
      <c r="BP8" s="446"/>
      <c r="BQ8" s="446"/>
      <c r="BR8" s="446"/>
      <c r="BS8" s="446"/>
      <c r="BT8" s="446"/>
      <c r="BU8" s="447"/>
      <c r="BV8" s="445">
        <v>194960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0.55000000000000004</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14329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-134893</v>
      </c>
      <c r="BO9" s="446"/>
      <c r="BP9" s="446"/>
      <c r="BQ9" s="446"/>
      <c r="BR9" s="446"/>
      <c r="BS9" s="446"/>
      <c r="BT9" s="446"/>
      <c r="BU9" s="447"/>
      <c r="BV9" s="445">
        <v>5977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10.4</v>
      </c>
      <c r="CU9" s="416"/>
      <c r="CV9" s="416"/>
      <c r="CW9" s="416"/>
      <c r="CX9" s="416"/>
      <c r="CY9" s="416"/>
      <c r="CZ9" s="416"/>
      <c r="DA9" s="417"/>
      <c r="DB9" s="415">
        <v>8.1999999999999993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14370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101815</v>
      </c>
      <c r="BO10" s="446"/>
      <c r="BP10" s="446"/>
      <c r="BQ10" s="446"/>
      <c r="BR10" s="446"/>
      <c r="BS10" s="446"/>
      <c r="BT10" s="446"/>
      <c r="BU10" s="447"/>
      <c r="BV10" s="445">
        <v>160124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90419</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14763</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113</v>
      </c>
      <c r="AV12" s="503"/>
      <c r="AW12" s="503"/>
      <c r="AX12" s="503"/>
      <c r="AY12" s="425" t="s">
        <v>128</v>
      </c>
      <c r="AZ12" s="426"/>
      <c r="BA12" s="426"/>
      <c r="BB12" s="426"/>
      <c r="BC12" s="426"/>
      <c r="BD12" s="426"/>
      <c r="BE12" s="426"/>
      <c r="BF12" s="426"/>
      <c r="BG12" s="426"/>
      <c r="BH12" s="426"/>
      <c r="BI12" s="426"/>
      <c r="BJ12" s="426"/>
      <c r="BK12" s="426"/>
      <c r="BL12" s="426"/>
      <c r="BM12" s="427"/>
      <c r="BN12" s="445">
        <v>100000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14593</v>
      </c>
      <c r="S13" s="549"/>
      <c r="T13" s="549"/>
      <c r="U13" s="549"/>
      <c r="V13" s="550"/>
      <c r="W13" s="536" t="s">
        <v>131</v>
      </c>
      <c r="X13" s="458"/>
      <c r="Y13" s="458"/>
      <c r="Z13" s="458"/>
      <c r="AA13" s="458"/>
      <c r="AB13" s="459"/>
      <c r="AC13" s="421">
        <v>482</v>
      </c>
      <c r="AD13" s="422"/>
      <c r="AE13" s="422"/>
      <c r="AF13" s="422"/>
      <c r="AG13" s="423"/>
      <c r="AH13" s="421">
        <v>626</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-42659</v>
      </c>
      <c r="BO13" s="446"/>
      <c r="BP13" s="446"/>
      <c r="BQ13" s="446"/>
      <c r="BR13" s="446"/>
      <c r="BS13" s="446"/>
      <c r="BT13" s="446"/>
      <c r="BU13" s="447"/>
      <c r="BV13" s="445">
        <v>166101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14665</v>
      </c>
      <c r="S14" s="549"/>
      <c r="T14" s="549"/>
      <c r="U14" s="549"/>
      <c r="V14" s="550"/>
      <c r="W14" s="551"/>
      <c r="X14" s="461"/>
      <c r="Y14" s="461"/>
      <c r="Z14" s="461"/>
      <c r="AA14" s="461"/>
      <c r="AB14" s="462"/>
      <c r="AC14" s="541">
        <v>6.4</v>
      </c>
      <c r="AD14" s="542"/>
      <c r="AE14" s="542"/>
      <c r="AF14" s="542"/>
      <c r="AG14" s="543"/>
      <c r="AH14" s="541">
        <v>8.3000000000000007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138</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14505</v>
      </c>
      <c r="S15" s="549"/>
      <c r="T15" s="549"/>
      <c r="U15" s="549"/>
      <c r="V15" s="550"/>
      <c r="W15" s="536" t="s">
        <v>141</v>
      </c>
      <c r="X15" s="458"/>
      <c r="Y15" s="458"/>
      <c r="Z15" s="458"/>
      <c r="AA15" s="458"/>
      <c r="AB15" s="459"/>
      <c r="AC15" s="421">
        <v>2104</v>
      </c>
      <c r="AD15" s="422"/>
      <c r="AE15" s="422"/>
      <c r="AF15" s="422"/>
      <c r="AG15" s="423"/>
      <c r="AH15" s="421">
        <v>2071</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1497519</v>
      </c>
      <c r="BO15" s="441"/>
      <c r="BP15" s="441"/>
      <c r="BQ15" s="441"/>
      <c r="BR15" s="441"/>
      <c r="BS15" s="441"/>
      <c r="BT15" s="441"/>
      <c r="BU15" s="442"/>
      <c r="BV15" s="440">
        <v>1485468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28</v>
      </c>
      <c r="AD16" s="542"/>
      <c r="AE16" s="542"/>
      <c r="AF16" s="542"/>
      <c r="AG16" s="543"/>
      <c r="AH16" s="541">
        <v>27.6</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2667091</v>
      </c>
      <c r="BO16" s="446"/>
      <c r="BP16" s="446"/>
      <c r="BQ16" s="446"/>
      <c r="BR16" s="446"/>
      <c r="BS16" s="446"/>
      <c r="BT16" s="446"/>
      <c r="BU16" s="447"/>
      <c r="BV16" s="445">
        <v>2682101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4919</v>
      </c>
      <c r="AD17" s="422"/>
      <c r="AE17" s="422"/>
      <c r="AF17" s="422"/>
      <c r="AG17" s="423"/>
      <c r="AH17" s="421">
        <v>4817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1881898</v>
      </c>
      <c r="BO17" s="446"/>
      <c r="BP17" s="446"/>
      <c r="BQ17" s="446"/>
      <c r="BR17" s="446"/>
      <c r="BS17" s="446"/>
      <c r="BT17" s="446"/>
      <c r="BU17" s="447"/>
      <c r="BV17" s="445">
        <v>1867312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27.92</v>
      </c>
      <c r="M18" s="510"/>
      <c r="N18" s="510"/>
      <c r="O18" s="510"/>
      <c r="P18" s="510"/>
      <c r="Q18" s="510"/>
      <c r="R18" s="511"/>
      <c r="S18" s="511"/>
      <c r="T18" s="511"/>
      <c r="U18" s="511"/>
      <c r="V18" s="512"/>
      <c r="W18" s="526"/>
      <c r="X18" s="527"/>
      <c r="Y18" s="527"/>
      <c r="Z18" s="527"/>
      <c r="AA18" s="527"/>
      <c r="AB18" s="537"/>
      <c r="AC18" s="409">
        <v>65.5</v>
      </c>
      <c r="AD18" s="410"/>
      <c r="AE18" s="410"/>
      <c r="AF18" s="410"/>
      <c r="AG18" s="513"/>
      <c r="AH18" s="409">
        <v>64.099999999999994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3183199</v>
      </c>
      <c r="BO18" s="446"/>
      <c r="BP18" s="446"/>
      <c r="BQ18" s="446"/>
      <c r="BR18" s="446"/>
      <c r="BS18" s="446"/>
      <c r="BT18" s="446"/>
      <c r="BU18" s="447"/>
      <c r="BV18" s="445">
        <v>3169078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513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4687553</v>
      </c>
      <c r="BO19" s="446"/>
      <c r="BP19" s="446"/>
      <c r="BQ19" s="446"/>
      <c r="BR19" s="446"/>
      <c r="BS19" s="446"/>
      <c r="BT19" s="446"/>
      <c r="BU19" s="447"/>
      <c r="BV19" s="445">
        <v>4515550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4887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2722841</v>
      </c>
      <c r="BO23" s="446"/>
      <c r="BP23" s="446"/>
      <c r="BQ23" s="446"/>
      <c r="BR23" s="446"/>
      <c r="BS23" s="446"/>
      <c r="BT23" s="446"/>
      <c r="BU23" s="447"/>
      <c r="BV23" s="445">
        <v>3003503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7250</v>
      </c>
      <c r="R24" s="422"/>
      <c r="S24" s="422"/>
      <c r="T24" s="422"/>
      <c r="U24" s="422"/>
      <c r="V24" s="423"/>
      <c r="W24" s="487"/>
      <c r="X24" s="478"/>
      <c r="Y24" s="479"/>
      <c r="Z24" s="418" t="s">
        <v>165</v>
      </c>
      <c r="AA24" s="419"/>
      <c r="AB24" s="419"/>
      <c r="AC24" s="419"/>
      <c r="AD24" s="419"/>
      <c r="AE24" s="419"/>
      <c r="AF24" s="419"/>
      <c r="AG24" s="420"/>
      <c r="AH24" s="421">
        <v>77</v>
      </c>
      <c r="AI24" s="422"/>
      <c r="AJ24" s="422"/>
      <c r="AK24" s="422"/>
      <c r="AL24" s="423"/>
      <c r="AM24" s="421">
        <v>225610</v>
      </c>
      <c r="AN24" s="422"/>
      <c r="AO24" s="422"/>
      <c r="AP24" s="422"/>
      <c r="AQ24" s="422"/>
      <c r="AR24" s="423"/>
      <c r="AS24" s="421">
        <v>2930</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832138</v>
      </c>
      <c r="BO24" s="446"/>
      <c r="BP24" s="446"/>
      <c r="BQ24" s="446"/>
      <c r="BR24" s="446"/>
      <c r="BS24" s="446"/>
      <c r="BT24" s="446"/>
      <c r="BU24" s="447"/>
      <c r="BV24" s="445">
        <v>760612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5780</v>
      </c>
      <c r="R25" s="422"/>
      <c r="S25" s="422"/>
      <c r="T25" s="422"/>
      <c r="U25" s="422"/>
      <c r="V25" s="423"/>
      <c r="W25" s="487"/>
      <c r="X25" s="478"/>
      <c r="Y25" s="479"/>
      <c r="Z25" s="418" t="s">
        <v>168</v>
      </c>
      <c r="AA25" s="419"/>
      <c r="AB25" s="419"/>
      <c r="AC25" s="419"/>
      <c r="AD25" s="419"/>
      <c r="AE25" s="419"/>
      <c r="AF25" s="419"/>
      <c r="AG25" s="420"/>
      <c r="AH25" s="421" t="s">
        <v>139</v>
      </c>
      <c r="AI25" s="422"/>
      <c r="AJ25" s="422"/>
      <c r="AK25" s="422"/>
      <c r="AL25" s="423"/>
      <c r="AM25" s="421" t="s">
        <v>139</v>
      </c>
      <c r="AN25" s="422"/>
      <c r="AO25" s="422"/>
      <c r="AP25" s="422"/>
      <c r="AQ25" s="422"/>
      <c r="AR25" s="423"/>
      <c r="AS25" s="421" t="s">
        <v>139</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116895</v>
      </c>
      <c r="BO25" s="441"/>
      <c r="BP25" s="441"/>
      <c r="BQ25" s="441"/>
      <c r="BR25" s="441"/>
      <c r="BS25" s="441"/>
      <c r="BT25" s="441"/>
      <c r="BU25" s="442"/>
      <c r="BV25" s="440">
        <v>210651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5420</v>
      </c>
      <c r="R26" s="422"/>
      <c r="S26" s="422"/>
      <c r="T26" s="422"/>
      <c r="U26" s="422"/>
      <c r="V26" s="423"/>
      <c r="W26" s="487"/>
      <c r="X26" s="478"/>
      <c r="Y26" s="479"/>
      <c r="Z26" s="418" t="s">
        <v>171</v>
      </c>
      <c r="AA26" s="500"/>
      <c r="AB26" s="500"/>
      <c r="AC26" s="500"/>
      <c r="AD26" s="500"/>
      <c r="AE26" s="500"/>
      <c r="AF26" s="500"/>
      <c r="AG26" s="501"/>
      <c r="AH26" s="421" t="s">
        <v>139</v>
      </c>
      <c r="AI26" s="422"/>
      <c r="AJ26" s="422"/>
      <c r="AK26" s="422"/>
      <c r="AL26" s="423"/>
      <c r="AM26" s="421" t="s">
        <v>139</v>
      </c>
      <c r="AN26" s="422"/>
      <c r="AO26" s="422"/>
      <c r="AP26" s="422"/>
      <c r="AQ26" s="422"/>
      <c r="AR26" s="423"/>
      <c r="AS26" s="421" t="s">
        <v>139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139</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3050</v>
      </c>
      <c r="R27" s="422"/>
      <c r="S27" s="422"/>
      <c r="T27" s="422"/>
      <c r="U27" s="422"/>
      <c r="V27" s="423"/>
      <c r="W27" s="487"/>
      <c r="X27" s="478"/>
      <c r="Y27" s="479"/>
      <c r="Z27" s="418" t="s">
        <v>174</v>
      </c>
      <c r="AA27" s="419"/>
      <c r="AB27" s="419"/>
      <c r="AC27" s="419"/>
      <c r="AD27" s="419"/>
      <c r="AE27" s="419"/>
      <c r="AF27" s="419"/>
      <c r="AG27" s="420"/>
      <c r="AH27" s="421">
        <v>10</v>
      </c>
      <c r="AI27" s="422"/>
      <c r="AJ27" s="422"/>
      <c r="AK27" s="422"/>
      <c r="AL27" s="423"/>
      <c r="AM27" s="421">
        <v>31307</v>
      </c>
      <c r="AN27" s="422"/>
      <c r="AO27" s="422"/>
      <c r="AP27" s="422"/>
      <c r="AQ27" s="422"/>
      <c r="AR27" s="423"/>
      <c r="AS27" s="421">
        <v>3131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139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2350</v>
      </c>
      <c r="R28" s="422"/>
      <c r="S28" s="422"/>
      <c r="T28" s="422"/>
      <c r="U28" s="422"/>
      <c r="V28" s="423"/>
      <c r="W28" s="487"/>
      <c r="X28" s="478"/>
      <c r="Y28" s="479"/>
      <c r="Z28" s="418" t="s">
        <v>177</v>
      </c>
      <c r="AA28" s="419"/>
      <c r="AB28" s="419"/>
      <c r="AC28" s="419"/>
      <c r="AD28" s="419"/>
      <c r="AE28" s="419"/>
      <c r="AF28" s="419"/>
      <c r="AG28" s="420"/>
      <c r="AH28" s="421" t="s">
        <v>139</v>
      </c>
      <c r="AI28" s="422"/>
      <c r="AJ28" s="422"/>
      <c r="AK28" s="422"/>
      <c r="AL28" s="423"/>
      <c r="AM28" s="421" t="s">
        <v>139</v>
      </c>
      <c r="AN28" s="422"/>
      <c r="AO28" s="422"/>
      <c r="AP28" s="422"/>
      <c r="AQ28" s="422"/>
      <c r="AR28" s="423"/>
      <c r="AS28" s="421" t="s">
        <v>139</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2382116</v>
      </c>
      <c r="BO28" s="441"/>
      <c r="BP28" s="441"/>
      <c r="BQ28" s="441"/>
      <c r="BR28" s="441"/>
      <c r="BS28" s="441"/>
      <c r="BT28" s="441"/>
      <c r="BU28" s="442"/>
      <c r="BV28" s="440">
        <v>2380301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2100</v>
      </c>
      <c r="R29" s="422"/>
      <c r="S29" s="422"/>
      <c r="T29" s="422"/>
      <c r="U29" s="422"/>
      <c r="V29" s="423"/>
      <c r="W29" s="488"/>
      <c r="X29" s="489"/>
      <c r="Y29" s="490"/>
      <c r="Z29" s="418" t="s">
        <v>180</v>
      </c>
      <c r="AA29" s="419"/>
      <c r="AB29" s="419"/>
      <c r="AC29" s="419"/>
      <c r="AD29" s="419"/>
      <c r="AE29" s="419"/>
      <c r="AF29" s="419"/>
      <c r="AG29" s="420"/>
      <c r="AH29" s="421">
        <v>87</v>
      </c>
      <c r="AI29" s="422"/>
      <c r="AJ29" s="422"/>
      <c r="AK29" s="422"/>
      <c r="AL29" s="423"/>
      <c r="AM29" s="421">
        <v>256917</v>
      </c>
      <c r="AN29" s="422"/>
      <c r="AO29" s="422"/>
      <c r="AP29" s="422"/>
      <c r="AQ29" s="422"/>
      <c r="AR29" s="423"/>
      <c r="AS29" s="421">
        <v>2953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147929</v>
      </c>
      <c r="BO29" s="446"/>
      <c r="BP29" s="446"/>
      <c r="BQ29" s="446"/>
      <c r="BR29" s="446"/>
      <c r="BS29" s="446"/>
      <c r="BT29" s="446"/>
      <c r="BU29" s="447"/>
      <c r="BV29" s="445">
        <v>238062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2452594</v>
      </c>
      <c r="BO30" s="449"/>
      <c r="BP30" s="449"/>
      <c r="BQ30" s="449"/>
      <c r="BR30" s="449"/>
      <c r="BS30" s="449"/>
      <c r="BT30" s="449"/>
      <c r="BU30" s="450"/>
      <c r="BV30" s="448">
        <v>2423402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群馬県市町村総合事務組合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榛東村土地開発公社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群馬県市町村会館管理組合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学校給食事業特別会計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太陽光発電事業特別会計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渋川地区広域市町村圏振興整備組合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群馬県後期高齢者医療広域連合（一般会計）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群馬県後期高齢者医療広域連合（事業会計）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I+V6h0tiznLbP3c406lYamXpBNh0SjDDdhj/3EcxZyjbVQuxsLw4m64mR83EUG250XLCZGtXmrnPnmtqeBlg==" saltValue="6clTdG6yaPKh5oqgybLY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24" t="s">
        <v>563</v>
      </c>
      <c r="D34" s="1224"/>
      <c r="E34" s="1225"/>
      <c r="F34" s="32">
        <v>8.02</v>
      </c>
      <c r="G34" s="33">
        <v>8.67</v>
      </c>
      <c r="H34" s="33">
        <v>9.92</v>
      </c>
      <c r="I34" s="33">
        <v>10.92</v>
      </c>
      <c r="J34" s="34">
        <v>12.77</v>
      </c>
      <c r="K34" s="22"/>
      <c r="L34" s="22"/>
      <c r="M34" s="22"/>
      <c r="N34" s="22"/>
      <c r="O34" s="22"/>
      <c r="P34" s="22"/>
    </row>
    <row r="35" spans="1:16" ht="39" customHeight="1" x14ac:dyDescent="0.15">
      <c r="A35" s="22"/>
      <c r="B35" s="35"/>
      <c r="C35" s="1218" t="s">
        <v>564</v>
      </c>
      <c r="D35" s="1219"/>
      <c r="E35" s="1220"/>
      <c r="F35" s="36">
        <v>5.9</v>
      </c>
      <c r="G35" s="37">
        <v>5.85</v>
      </c>
      <c r="H35" s="37">
        <v>3.51</v>
      </c>
      <c r="I35" s="37">
        <v>4.99</v>
      </c>
      <c r="J35" s="38">
        <v>5.66</v>
      </c>
      <c r="K35" s="22"/>
      <c r="L35" s="22"/>
      <c r="M35" s="22"/>
      <c r="N35" s="22"/>
      <c r="O35" s="22"/>
      <c r="P35" s="22"/>
    </row>
    <row r="36" spans="1:16" ht="39" customHeight="1" x14ac:dyDescent="0.15">
      <c r="A36" s="22"/>
      <c r="B36" s="35"/>
      <c r="C36" s="1218" t="s">
        <v>565</v>
      </c>
      <c r="D36" s="1219"/>
      <c r="E36" s="1220"/>
      <c r="F36" s="36">
        <v>4.01</v>
      </c>
      <c r="G36" s="37">
        <v>5.39</v>
      </c>
      <c r="H36" s="37">
        <v>5.84</v>
      </c>
      <c r="I36" s="37">
        <v>6.01</v>
      </c>
      <c r="J36" s="38">
        <v>1.85</v>
      </c>
      <c r="K36" s="22"/>
      <c r="L36" s="22"/>
      <c r="M36" s="22"/>
      <c r="N36" s="22"/>
      <c r="O36" s="22"/>
      <c r="P36" s="22"/>
    </row>
    <row r="37" spans="1:16" ht="39" customHeight="1" x14ac:dyDescent="0.15">
      <c r="A37" s="22"/>
      <c r="B37" s="35"/>
      <c r="C37" s="1218" t="s">
        <v>566</v>
      </c>
      <c r="D37" s="1219"/>
      <c r="E37" s="1220"/>
      <c r="F37" s="36">
        <v>0.74</v>
      </c>
      <c r="G37" s="37">
        <v>0.27</v>
      </c>
      <c r="H37" s="37">
        <v>1.41</v>
      </c>
      <c r="I37" s="37">
        <v>0.91</v>
      </c>
      <c r="J37" s="38">
        <v>1.27</v>
      </c>
      <c r="K37" s="22"/>
      <c r="L37" s="22"/>
      <c r="M37" s="22"/>
      <c r="N37" s="22"/>
      <c r="O37" s="22"/>
      <c r="P37" s="22"/>
    </row>
    <row r="38" spans="1:16" ht="39" customHeight="1" x14ac:dyDescent="0.15">
      <c r="A38" s="22"/>
      <c r="B38" s="35"/>
      <c r="C38" s="1218" t="s">
        <v>567</v>
      </c>
      <c r="D38" s="1219"/>
      <c r="E38" s="1220"/>
      <c r="F38" s="36">
        <v>0.04</v>
      </c>
      <c r="G38" s="37">
        <v>0</v>
      </c>
      <c r="H38" s="37">
        <v>0.04</v>
      </c>
      <c r="I38" s="37">
        <v>0.04</v>
      </c>
      <c r="J38" s="38">
        <v>0.03</v>
      </c>
      <c r="K38" s="22"/>
      <c r="L38" s="22"/>
      <c r="M38" s="22"/>
      <c r="N38" s="22"/>
      <c r="O38" s="22"/>
      <c r="P38" s="22"/>
    </row>
    <row r="39" spans="1:16" ht="39" customHeight="1" x14ac:dyDescent="0.15">
      <c r="A39" s="22"/>
      <c r="B39" s="35"/>
      <c r="C39" s="1218" t="s">
        <v>568</v>
      </c>
      <c r="D39" s="1219"/>
      <c r="E39" s="1220"/>
      <c r="F39" s="36">
        <v>0.01</v>
      </c>
      <c r="G39" s="37">
        <v>0</v>
      </c>
      <c r="H39" s="37">
        <v>0</v>
      </c>
      <c r="I39" s="37">
        <v>0</v>
      </c>
      <c r="J39" s="38">
        <v>0</v>
      </c>
      <c r="K39" s="22"/>
      <c r="L39" s="22"/>
      <c r="M39" s="22"/>
      <c r="N39" s="22"/>
      <c r="O39" s="22"/>
      <c r="P39" s="22"/>
    </row>
    <row r="40" spans="1:16" ht="39" customHeight="1" x14ac:dyDescent="0.15">
      <c r="A40" s="22"/>
      <c r="B40" s="35"/>
      <c r="C40" s="1218" t="s">
        <v>569</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571</v>
      </c>
      <c r="D42" s="1219"/>
      <c r="E42" s="1220"/>
      <c r="F42" s="36" t="s">
        <v>513</v>
      </c>
      <c r="G42" s="37" t="s">
        <v>513</v>
      </c>
      <c r="H42" s="37" t="s">
        <v>513</v>
      </c>
      <c r="I42" s="37" t="s">
        <v>513</v>
      </c>
      <c r="J42" s="38" t="s">
        <v>513</v>
      </c>
      <c r="K42" s="22"/>
      <c r="L42" s="22"/>
      <c r="M42" s="22"/>
      <c r="N42" s="22"/>
      <c r="O42" s="22"/>
      <c r="P42" s="22"/>
    </row>
    <row r="43" spans="1:16" ht="39" customHeight="1" thickBot="1" x14ac:dyDescent="0.2">
      <c r="A43" s="22"/>
      <c r="B43" s="40"/>
      <c r="C43" s="1221" t="s">
        <v>572</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6Ja5LotThpWWaoUfoiebOnv0atQqz/Y0Ct/DI0Je0iNEg5Jk869WLIOHNdKE73AymOo0KlQsfZgLd7JfzueRw==" saltValue="yZoEcAjS6+tk8evIK5K3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304</v>
      </c>
      <c r="L45" s="60">
        <v>331</v>
      </c>
      <c r="M45" s="60">
        <v>350</v>
      </c>
      <c r="N45" s="60">
        <v>382</v>
      </c>
      <c r="O45" s="61">
        <v>408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186</v>
      </c>
      <c r="L48" s="64">
        <v>222</v>
      </c>
      <c r="M48" s="64">
        <v>226</v>
      </c>
      <c r="N48" s="64">
        <v>220</v>
      </c>
      <c r="O48" s="65">
        <v>238</v>
      </c>
      <c r="P48" s="48"/>
      <c r="Q48" s="48"/>
      <c r="R48" s="48"/>
      <c r="S48" s="48"/>
      <c r="T48" s="48"/>
      <c r="U48" s="48"/>
    </row>
    <row r="49" spans="1:21" ht="30.75" customHeight="1" x14ac:dyDescent="0.15">
      <c r="A49" s="48"/>
      <c r="B49" s="1236"/>
      <c r="C49" s="1237"/>
      <c r="D49" s="62"/>
      <c r="E49" s="1228" t="s">
        <v>16</v>
      </c>
      <c r="F49" s="1228"/>
      <c r="G49" s="1228"/>
      <c r="H49" s="1228"/>
      <c r="I49" s="1228"/>
      <c r="J49" s="1229"/>
      <c r="K49" s="63">
        <v>28</v>
      </c>
      <c r="L49" s="64">
        <v>26</v>
      </c>
      <c r="M49" s="64">
        <v>21</v>
      </c>
      <c r="N49" s="64">
        <v>22</v>
      </c>
      <c r="O49" s="65">
        <v>28</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7</v>
      </c>
      <c r="M50" s="64">
        <v>8</v>
      </c>
      <c r="N50" s="64">
        <v>8</v>
      </c>
      <c r="O50" s="65">
        <v>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341</v>
      </c>
      <c r="L52" s="64">
        <v>372</v>
      </c>
      <c r="M52" s="64">
        <v>367</v>
      </c>
      <c r="N52" s="64">
        <v>380</v>
      </c>
      <c r="O52" s="65">
        <v>389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181</v>
      </c>
      <c r="L53" s="69">
        <v>214</v>
      </c>
      <c r="M53" s="69">
        <v>238</v>
      </c>
      <c r="N53" s="69">
        <v>252</v>
      </c>
      <c r="O53" s="70">
        <v>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6Y0h6DlvwBMxLwm50ChcguoNeLkH4u5TsungCML0WgJM9coGiLyOIBz0ZseITgBNP6Wou4brQIb2dsyV8yriw==" saltValue="kJli7AB/PigmhxtDfsuD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54" t="s">
        <v>24</v>
      </c>
      <c r="C41" s="1255"/>
      <c r="D41" s="81"/>
      <c r="E41" s="1256" t="s">
        <v>25</v>
      </c>
      <c r="F41" s="1256"/>
      <c r="G41" s="1256"/>
      <c r="H41" s="1257"/>
      <c r="I41" s="82">
        <v>3275</v>
      </c>
      <c r="J41" s="83">
        <v>3253</v>
      </c>
      <c r="K41" s="83">
        <v>3172</v>
      </c>
      <c r="L41" s="83">
        <v>3004</v>
      </c>
      <c r="M41" s="84">
        <v>2723</v>
      </c>
    </row>
    <row r="42" spans="2:13" ht="27.75" customHeight="1" x14ac:dyDescent="0.15">
      <c r="B42" s="1244"/>
      <c r="C42" s="1245"/>
      <c r="D42" s="85"/>
      <c r="E42" s="1248" t="s">
        <v>26</v>
      </c>
      <c r="F42" s="1248"/>
      <c r="G42" s="1248"/>
      <c r="H42" s="1249"/>
      <c r="I42" s="86">
        <v>58</v>
      </c>
      <c r="J42" s="87">
        <v>99</v>
      </c>
      <c r="K42" s="87">
        <v>91</v>
      </c>
      <c r="L42" s="87">
        <v>84</v>
      </c>
      <c r="M42" s="88">
        <v>76</v>
      </c>
    </row>
    <row r="43" spans="2:13" ht="27.75" customHeight="1" x14ac:dyDescent="0.15">
      <c r="B43" s="1244"/>
      <c r="C43" s="1245"/>
      <c r="D43" s="85"/>
      <c r="E43" s="1248" t="s">
        <v>27</v>
      </c>
      <c r="F43" s="1248"/>
      <c r="G43" s="1248"/>
      <c r="H43" s="1249"/>
      <c r="I43" s="86">
        <v>3748</v>
      </c>
      <c r="J43" s="87">
        <v>3881</v>
      </c>
      <c r="K43" s="87">
        <v>3859</v>
      </c>
      <c r="L43" s="87">
        <v>3654</v>
      </c>
      <c r="M43" s="88">
        <v>3636</v>
      </c>
    </row>
    <row r="44" spans="2:13" ht="27.75" customHeight="1" x14ac:dyDescent="0.15">
      <c r="B44" s="1244"/>
      <c r="C44" s="1245"/>
      <c r="D44" s="85"/>
      <c r="E44" s="1248" t="s">
        <v>28</v>
      </c>
      <c r="F44" s="1248"/>
      <c r="G44" s="1248"/>
      <c r="H44" s="1249"/>
      <c r="I44" s="86">
        <v>138</v>
      </c>
      <c r="J44" s="87">
        <v>247</v>
      </c>
      <c r="K44" s="87">
        <v>242</v>
      </c>
      <c r="L44" s="87">
        <v>238</v>
      </c>
      <c r="M44" s="88">
        <v>220</v>
      </c>
    </row>
    <row r="45" spans="2:13" ht="27.75" customHeight="1" x14ac:dyDescent="0.15">
      <c r="B45" s="1244"/>
      <c r="C45" s="1245"/>
      <c r="D45" s="85"/>
      <c r="E45" s="1248" t="s">
        <v>29</v>
      </c>
      <c r="F45" s="1248"/>
      <c r="G45" s="1248"/>
      <c r="H45" s="1249"/>
      <c r="I45" s="86">
        <v>992</v>
      </c>
      <c r="J45" s="87">
        <v>922</v>
      </c>
      <c r="K45" s="87">
        <v>902</v>
      </c>
      <c r="L45" s="87">
        <v>831</v>
      </c>
      <c r="M45" s="88">
        <v>838</v>
      </c>
    </row>
    <row r="46" spans="2:13" ht="27.75" customHeight="1" x14ac:dyDescent="0.15">
      <c r="B46" s="1244"/>
      <c r="C46" s="1245"/>
      <c r="D46" s="89"/>
      <c r="E46" s="1248" t="s">
        <v>30</v>
      </c>
      <c r="F46" s="1248"/>
      <c r="G46" s="1248"/>
      <c r="H46" s="1249"/>
      <c r="I46" s="86" t="s">
        <v>513</v>
      </c>
      <c r="J46" s="87">
        <v>2</v>
      </c>
      <c r="K46" s="87" t="s">
        <v>513</v>
      </c>
      <c r="L46" s="87" t="s">
        <v>513</v>
      </c>
      <c r="M46" s="88" t="s">
        <v>513</v>
      </c>
    </row>
    <row r="47" spans="2:13" ht="27.75" customHeight="1" x14ac:dyDescent="0.15">
      <c r="B47" s="1244"/>
      <c r="C47" s="1245"/>
      <c r="D47" s="90"/>
      <c r="E47" s="1258" t="s">
        <v>31</v>
      </c>
      <c r="F47" s="1259"/>
      <c r="G47" s="1259"/>
      <c r="H47" s="1260"/>
      <c r="I47" s="86" t="s">
        <v>513</v>
      </c>
      <c r="J47" s="87" t="s">
        <v>513</v>
      </c>
      <c r="K47" s="87" t="s">
        <v>513</v>
      </c>
      <c r="L47" s="87" t="s">
        <v>513</v>
      </c>
      <c r="M47" s="88" t="s">
        <v>513</v>
      </c>
    </row>
    <row r="48" spans="2:13" ht="27.75" customHeight="1" x14ac:dyDescent="0.15">
      <c r="B48" s="1244"/>
      <c r="C48" s="1245"/>
      <c r="D48" s="85"/>
      <c r="E48" s="1248" t="s">
        <v>32</v>
      </c>
      <c r="F48" s="1248"/>
      <c r="G48" s="1248"/>
      <c r="H48" s="1249"/>
      <c r="I48" s="86" t="s">
        <v>513</v>
      </c>
      <c r="J48" s="87" t="s">
        <v>513</v>
      </c>
      <c r="K48" s="87" t="s">
        <v>513</v>
      </c>
      <c r="L48" s="87" t="s">
        <v>513</v>
      </c>
      <c r="M48" s="88" t="s">
        <v>513</v>
      </c>
    </row>
    <row r="49" spans="2:13" ht="27.75" customHeight="1" x14ac:dyDescent="0.15">
      <c r="B49" s="1246"/>
      <c r="C49" s="1247"/>
      <c r="D49" s="85"/>
      <c r="E49" s="1248" t="s">
        <v>33</v>
      </c>
      <c r="F49" s="1248"/>
      <c r="G49" s="1248"/>
      <c r="H49" s="1249"/>
      <c r="I49" s="86" t="s">
        <v>513</v>
      </c>
      <c r="J49" s="87" t="s">
        <v>513</v>
      </c>
      <c r="K49" s="87" t="s">
        <v>513</v>
      </c>
      <c r="L49" s="87" t="s">
        <v>513</v>
      </c>
      <c r="M49" s="88" t="s">
        <v>513</v>
      </c>
    </row>
    <row r="50" spans="2:13" ht="27.75" customHeight="1" x14ac:dyDescent="0.15">
      <c r="B50" s="1242" t="s">
        <v>34</v>
      </c>
      <c r="C50" s="1243"/>
      <c r="D50" s="91"/>
      <c r="E50" s="1248" t="s">
        <v>35</v>
      </c>
      <c r="F50" s="1248"/>
      <c r="G50" s="1248"/>
      <c r="H50" s="1249"/>
      <c r="I50" s="86">
        <v>5170</v>
      </c>
      <c r="J50" s="87">
        <v>5076</v>
      </c>
      <c r="K50" s="87">
        <v>5217</v>
      </c>
      <c r="L50" s="87">
        <v>5255</v>
      </c>
      <c r="M50" s="88">
        <v>5314</v>
      </c>
    </row>
    <row r="51" spans="2:13" ht="27.75" customHeight="1" x14ac:dyDescent="0.15">
      <c r="B51" s="1244"/>
      <c r="C51" s="1245"/>
      <c r="D51" s="85"/>
      <c r="E51" s="1248" t="s">
        <v>36</v>
      </c>
      <c r="F51" s="1248"/>
      <c r="G51" s="1248"/>
      <c r="H51" s="1249"/>
      <c r="I51" s="86">
        <v>95</v>
      </c>
      <c r="J51" s="87">
        <v>74</v>
      </c>
      <c r="K51" s="87">
        <v>58</v>
      </c>
      <c r="L51" s="87">
        <v>44</v>
      </c>
      <c r="M51" s="88">
        <v>32</v>
      </c>
    </row>
    <row r="52" spans="2:13" ht="27.75" customHeight="1" x14ac:dyDescent="0.15">
      <c r="B52" s="1246"/>
      <c r="C52" s="1247"/>
      <c r="D52" s="85"/>
      <c r="E52" s="1248" t="s">
        <v>37</v>
      </c>
      <c r="F52" s="1248"/>
      <c r="G52" s="1248"/>
      <c r="H52" s="1249"/>
      <c r="I52" s="86">
        <v>4772</v>
      </c>
      <c r="J52" s="87">
        <v>4842</v>
      </c>
      <c r="K52" s="87">
        <v>4814</v>
      </c>
      <c r="L52" s="87">
        <v>4777</v>
      </c>
      <c r="M52" s="88">
        <v>4677</v>
      </c>
    </row>
    <row r="53" spans="2:13" ht="27.75" customHeight="1" thickBot="1" x14ac:dyDescent="0.2">
      <c r="B53" s="1250" t="s">
        <v>38</v>
      </c>
      <c r="C53" s="1251"/>
      <c r="D53" s="92"/>
      <c r="E53" s="1252" t="s">
        <v>39</v>
      </c>
      <c r="F53" s="1252"/>
      <c r="G53" s="1252"/>
      <c r="H53" s="1253"/>
      <c r="I53" s="93">
        <v>-1827</v>
      </c>
      <c r="J53" s="94">
        <v>-1588</v>
      </c>
      <c r="K53" s="94">
        <v>-1823</v>
      </c>
      <c r="L53" s="94">
        <v>-2266</v>
      </c>
      <c r="M53" s="95">
        <v>-2530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KmRDyOqeksjLd9UmJsJ6rFVz0o0PyxSJ8mjHXbQPcyox3S4WS3DYXo1kQC+tDvS5ENTDaU7qfN9vGp1i1CQ==" saltValue="g8gpGWCkpcmQ8fOOQk1q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69" t="s">
        <v>42</v>
      </c>
      <c r="D55" s="1269"/>
      <c r="E55" s="1270"/>
      <c r="F55" s="107">
        <v>2220</v>
      </c>
      <c r="G55" s="107">
        <v>2380</v>
      </c>
      <c r="H55" s="108">
        <v>2382</v>
      </c>
    </row>
    <row r="56" spans="2:8" ht="52.5" customHeight="1" x14ac:dyDescent="0.15">
      <c r="B56" s="109"/>
      <c r="C56" s="1271" t="s">
        <v>43</v>
      </c>
      <c r="D56" s="1271"/>
      <c r="E56" s="1272"/>
      <c r="F56" s="110">
        <v>317</v>
      </c>
      <c r="G56" s="110">
        <v>238</v>
      </c>
      <c r="H56" s="111">
        <v>148</v>
      </c>
    </row>
    <row r="57" spans="2:8" ht="53.25" customHeight="1" x14ac:dyDescent="0.15">
      <c r="B57" s="109"/>
      <c r="C57" s="1273" t="s">
        <v>44</v>
      </c>
      <c r="D57" s="1273"/>
      <c r="E57" s="1274"/>
      <c r="F57" s="112">
        <v>2330</v>
      </c>
      <c r="G57" s="112">
        <v>2423</v>
      </c>
      <c r="H57" s="113">
        <v>2453</v>
      </c>
    </row>
    <row r="58" spans="2:8" ht="45.75" customHeight="1" x14ac:dyDescent="0.15">
      <c r="B58" s="114"/>
      <c r="C58" s="1261" t="s">
        <v>589</v>
      </c>
      <c r="D58" s="1262"/>
      <c r="E58" s="1263"/>
      <c r="F58" s="115">
        <v>1617</v>
      </c>
      <c r="G58" s="115">
        <v>1530</v>
      </c>
      <c r="H58" s="116">
        <v>1425</v>
      </c>
    </row>
    <row r="59" spans="2:8" ht="45.75" customHeight="1" x14ac:dyDescent="0.15">
      <c r="B59" s="114"/>
      <c r="C59" s="1261" t="s">
        <v>590</v>
      </c>
      <c r="D59" s="1262"/>
      <c r="E59" s="1263"/>
      <c r="F59" s="115" t="s">
        <v>594</v>
      </c>
      <c r="G59" s="115">
        <v>530</v>
      </c>
      <c r="H59" s="116">
        <v>763</v>
      </c>
    </row>
    <row r="60" spans="2:8" ht="45.75" customHeight="1" x14ac:dyDescent="0.15">
      <c r="B60" s="114"/>
      <c r="C60" s="1261" t="s">
        <v>591</v>
      </c>
      <c r="D60" s="1262"/>
      <c r="E60" s="1263"/>
      <c r="F60" s="115">
        <v>34</v>
      </c>
      <c r="G60" s="115">
        <v>204</v>
      </c>
      <c r="H60" s="116">
        <v>205</v>
      </c>
    </row>
    <row r="61" spans="2:8" ht="45.75" customHeight="1" x14ac:dyDescent="0.15">
      <c r="B61" s="114"/>
      <c r="C61" s="1261" t="s">
        <v>592</v>
      </c>
      <c r="D61" s="1262"/>
      <c r="E61" s="1263"/>
      <c r="F61" s="115">
        <v>31</v>
      </c>
      <c r="G61" s="115">
        <v>31</v>
      </c>
      <c r="H61" s="116">
        <v>49</v>
      </c>
    </row>
    <row r="62" spans="2:8" ht="45.75" customHeight="1" thickBot="1" x14ac:dyDescent="0.2">
      <c r="B62" s="117"/>
      <c r="C62" s="1264" t="s">
        <v>593</v>
      </c>
      <c r="D62" s="1265"/>
      <c r="E62" s="1266"/>
      <c r="F62" s="118">
        <v>6</v>
      </c>
      <c r="G62" s="118">
        <v>10</v>
      </c>
      <c r="H62" s="119">
        <v>10</v>
      </c>
    </row>
    <row r="63" spans="2:8" ht="52.5" customHeight="1" thickBot="1" x14ac:dyDescent="0.2">
      <c r="B63" s="120"/>
      <c r="C63" s="1267" t="s">
        <v>45</v>
      </c>
      <c r="D63" s="1267"/>
      <c r="E63" s="1268"/>
      <c r="F63" s="121">
        <v>4868</v>
      </c>
      <c r="G63" s="121">
        <v>5042</v>
      </c>
      <c r="H63" s="122">
        <v>4983</v>
      </c>
    </row>
    <row r="64" spans="2:8" ht="15" customHeight="1" x14ac:dyDescent="0.15"/>
    <row r="65" ht="0" hidden="1" customHeight="1" x14ac:dyDescent="0.15"/>
    <row r="66" ht="0" hidden="1" customHeight="1" x14ac:dyDescent="0.15"/>
  </sheetData>
  <sheetProtection algorithmName="SHA-512" hashValue="JWJ7LRmsqvijtKhBBEe25qLUlWAjHc2ULQsgHGppMqhGWfvqBrY8LYZtK/2LWFthCGqMXpatGzBxpY7CeAIrPA==" saltValue="howCqMMC4aDyxuw3wfR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601</v>
      </c>
    </row>
    <row r="50" spans="1:109" ht="13.5" x14ac:dyDescent="0.1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366"/>
      <c r="G51" s="1286"/>
      <c r="H51" s="1286"/>
      <c r="I51" s="1287"/>
      <c r="J51" s="1287"/>
      <c r="K51" s="1277"/>
      <c r="L51" s="1277"/>
      <c r="M51" s="1277"/>
      <c r="N51" s="1277"/>
      <c r="AM51" s="373"/>
      <c r="AN51" s="1275" t="s">
        <v>600</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6"/>
      <c r="G52" s="1286"/>
      <c r="H52" s="1286"/>
      <c r="I52" s="1287"/>
      <c r="J52" s="1287"/>
      <c r="K52" s="1277"/>
      <c r="L52" s="1277"/>
      <c r="M52" s="1277"/>
      <c r="N52" s="1277"/>
      <c r="AM52" s="37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1"/>
      <c r="B53" s="366"/>
      <c r="G53" s="1286"/>
      <c r="H53" s="1286"/>
      <c r="I53" s="1278"/>
      <c r="J53" s="1278"/>
      <c r="K53" s="1277"/>
      <c r="L53" s="1277"/>
      <c r="M53" s="1277"/>
      <c r="N53" s="1277"/>
      <c r="AM53" s="373"/>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79</v>
      </c>
      <c r="CO53" s="1276"/>
      <c r="CP53" s="1276"/>
      <c r="CQ53" s="1276"/>
      <c r="CR53" s="1276"/>
      <c r="CS53" s="1276"/>
      <c r="CT53" s="1276"/>
      <c r="CU53" s="1276"/>
      <c r="CV53" s="1276">
        <v>79.599999999999994</v>
      </c>
      <c r="CW53" s="1276"/>
      <c r="CX53" s="1276"/>
      <c r="CY53" s="1276"/>
      <c r="CZ53" s="1276"/>
      <c r="DA53" s="1276"/>
      <c r="DB53" s="1276"/>
      <c r="DC53" s="1276"/>
    </row>
    <row r="54" spans="1:109" ht="13.5" x14ac:dyDescent="0.15">
      <c r="A54" s="381"/>
      <c r="B54" s="366"/>
      <c r="G54" s="1286"/>
      <c r="H54" s="1286"/>
      <c r="I54" s="1278"/>
      <c r="J54" s="1278"/>
      <c r="K54" s="1277"/>
      <c r="L54" s="1277"/>
      <c r="M54" s="1277"/>
      <c r="N54" s="1277"/>
      <c r="AM54" s="37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1"/>
      <c r="B55" s="366"/>
      <c r="G55" s="1278"/>
      <c r="H55" s="1278"/>
      <c r="I55" s="1278"/>
      <c r="J55" s="1278"/>
      <c r="K55" s="1277"/>
      <c r="L55" s="1277"/>
      <c r="M55" s="1277"/>
      <c r="N55" s="1277"/>
      <c r="AN55" s="1282" t="s">
        <v>606</v>
      </c>
      <c r="AO55" s="1282"/>
      <c r="AP55" s="1282"/>
      <c r="AQ55" s="1282"/>
      <c r="AR55" s="1282"/>
      <c r="AS55" s="1282"/>
      <c r="AT55" s="1282"/>
      <c r="AU55" s="1282"/>
      <c r="AV55" s="1282"/>
      <c r="AW55" s="1282"/>
      <c r="AX55" s="1282"/>
      <c r="AY55" s="1282"/>
      <c r="AZ55" s="1282"/>
      <c r="BA55" s="1282"/>
      <c r="BB55" s="1275" t="s">
        <v>605</v>
      </c>
      <c r="BC55" s="1275"/>
      <c r="BD55" s="1275"/>
      <c r="BE55" s="1275"/>
      <c r="BF55" s="1275"/>
      <c r="BG55" s="1275"/>
      <c r="BH55" s="1275"/>
      <c r="BI55" s="1275"/>
      <c r="BJ55" s="1275"/>
      <c r="BK55" s="1275"/>
      <c r="BL55" s="1275"/>
      <c r="BM55" s="1275"/>
      <c r="BN55" s="1275"/>
      <c r="BO55" s="1275"/>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x14ac:dyDescent="0.15">
      <c r="A56" s="381"/>
      <c r="B56" s="366"/>
      <c r="G56" s="1278"/>
      <c r="H56" s="1278"/>
      <c r="I56" s="1278"/>
      <c r="J56" s="1278"/>
      <c r="K56" s="1277"/>
      <c r="L56" s="1277"/>
      <c r="M56" s="1277"/>
      <c r="N56" s="1277"/>
      <c r="AN56" s="1282"/>
      <c r="AO56" s="1282"/>
      <c r="AP56" s="1282"/>
      <c r="AQ56" s="1282"/>
      <c r="AR56" s="1282"/>
      <c r="AS56" s="1282"/>
      <c r="AT56" s="1282"/>
      <c r="AU56" s="1282"/>
      <c r="AV56" s="1282"/>
      <c r="AW56" s="1282"/>
      <c r="AX56" s="1282"/>
      <c r="AY56" s="1282"/>
      <c r="AZ56" s="1282"/>
      <c r="BA56" s="1282"/>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x14ac:dyDescent="0.15">
      <c r="B57" s="387"/>
      <c r="G57" s="1278"/>
      <c r="H57" s="1278"/>
      <c r="I57" s="1280"/>
      <c r="J57" s="1280"/>
      <c r="K57" s="1277"/>
      <c r="L57" s="1277"/>
      <c r="M57" s="1277"/>
      <c r="N57" s="1277"/>
      <c r="AM57" s="365"/>
      <c r="AN57" s="1282"/>
      <c r="AO57" s="1282"/>
      <c r="AP57" s="1282"/>
      <c r="AQ57" s="1282"/>
      <c r="AR57" s="1282"/>
      <c r="AS57" s="1282"/>
      <c r="AT57" s="1282"/>
      <c r="AU57" s="1282"/>
      <c r="AV57" s="1282"/>
      <c r="AW57" s="1282"/>
      <c r="AX57" s="1282"/>
      <c r="AY57" s="1282"/>
      <c r="AZ57" s="1282"/>
      <c r="BA57" s="1282"/>
      <c r="BB57" s="1275" t="s">
        <v>604</v>
      </c>
      <c r="BC57" s="1275"/>
      <c r="BD57" s="1275"/>
      <c r="BE57" s="1275"/>
      <c r="BF57" s="1275"/>
      <c r="BG57" s="1275"/>
      <c r="BH57" s="1275"/>
      <c r="BI57" s="1275"/>
      <c r="BJ57" s="1275"/>
      <c r="BK57" s="1275"/>
      <c r="BL57" s="1275"/>
      <c r="BM57" s="1275"/>
      <c r="BN57" s="1275"/>
      <c r="BO57" s="1275"/>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52.1</v>
      </c>
      <c r="CO57" s="1276"/>
      <c r="CP57" s="1276"/>
      <c r="CQ57" s="1276"/>
      <c r="CR57" s="1276"/>
      <c r="CS57" s="1276"/>
      <c r="CT57" s="1276"/>
      <c r="CU57" s="1276"/>
      <c r="CV57" s="1276">
        <v>58.2</v>
      </c>
      <c r="CW57" s="1276"/>
      <c r="CX57" s="1276"/>
      <c r="CY57" s="1276"/>
      <c r="CZ57" s="1276"/>
      <c r="DA57" s="1276"/>
      <c r="DB57" s="1276"/>
      <c r="DC57" s="1276"/>
      <c r="DD57" s="392"/>
      <c r="DE57" s="387"/>
    </row>
    <row r="58" spans="1:109" s="381" customFormat="1" ht="13.5" x14ac:dyDescent="0.15">
      <c r="A58" s="365"/>
      <c r="B58" s="387"/>
      <c r="G58" s="1278"/>
      <c r="H58" s="1278"/>
      <c r="I58" s="1280"/>
      <c r="J58" s="1280"/>
      <c r="K58" s="1277"/>
      <c r="L58" s="1277"/>
      <c r="M58" s="1277"/>
      <c r="N58" s="1277"/>
      <c r="AM58" s="365"/>
      <c r="AN58" s="1282"/>
      <c r="AO58" s="1282"/>
      <c r="AP58" s="1282"/>
      <c r="AQ58" s="1282"/>
      <c r="AR58" s="1282"/>
      <c r="AS58" s="1282"/>
      <c r="AT58" s="1282"/>
      <c r="AU58" s="1282"/>
      <c r="AV58" s="1282"/>
      <c r="AW58" s="1282"/>
      <c r="AX58" s="1282"/>
      <c r="AY58" s="1282"/>
      <c r="AZ58" s="1282"/>
      <c r="BA58" s="1282"/>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603</v>
      </c>
    </row>
    <row r="64" spans="1:109" ht="13.5" x14ac:dyDescent="0.15">
      <c r="B64" s="366"/>
      <c r="G64" s="382"/>
      <c r="I64" s="384"/>
      <c r="J64" s="384"/>
      <c r="K64" s="384"/>
      <c r="L64" s="384"/>
      <c r="M64" s="384"/>
      <c r="N64" s="383"/>
      <c r="AM64" s="382"/>
      <c r="AN64" s="382" t="s">
        <v>602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601</v>
      </c>
    </row>
    <row r="72" spans="2:107" ht="13.5" x14ac:dyDescent="0.1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ht="13.5" x14ac:dyDescent="0.15">
      <c r="B73" s="366"/>
      <c r="G73" s="1286"/>
      <c r="H73" s="1286"/>
      <c r="I73" s="1286"/>
      <c r="J73" s="1286"/>
      <c r="K73" s="1279"/>
      <c r="L73" s="1279"/>
      <c r="M73" s="1279"/>
      <c r="N73" s="1279"/>
      <c r="AM73" s="373"/>
      <c r="AN73" s="1275" t="s">
        <v>600</v>
      </c>
      <c r="AO73" s="1275"/>
      <c r="AP73" s="1275"/>
      <c r="AQ73" s="1275"/>
      <c r="AR73" s="1275"/>
      <c r="AS73" s="1275"/>
      <c r="AT73" s="1275"/>
      <c r="AU73" s="1275"/>
      <c r="AV73" s="1275"/>
      <c r="AW73" s="1275"/>
      <c r="AX73" s="1275"/>
      <c r="AY73" s="1275"/>
      <c r="AZ73" s="1275"/>
      <c r="BA73" s="1275"/>
      <c r="BB73" s="1275" t="s">
        <v>598</v>
      </c>
      <c r="BC73" s="1275"/>
      <c r="BD73" s="1275"/>
      <c r="BE73" s="1275"/>
      <c r="BF73" s="1275"/>
      <c r="BG73" s="1275"/>
      <c r="BH73" s="1275"/>
      <c r="BI73" s="1275"/>
      <c r="BJ73" s="1275"/>
      <c r="BK73" s="1275"/>
      <c r="BL73" s="1275"/>
      <c r="BM73" s="1275"/>
      <c r="BN73" s="1275"/>
      <c r="BO73" s="1275"/>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6"/>
      <c r="G74" s="1286"/>
      <c r="H74" s="1286"/>
      <c r="I74" s="1286"/>
      <c r="J74" s="1286"/>
      <c r="K74" s="1279"/>
      <c r="L74" s="1279"/>
      <c r="M74" s="1279"/>
      <c r="N74" s="1279"/>
      <c r="AM74" s="37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6"/>
      <c r="G75" s="1286"/>
      <c r="H75" s="1286"/>
      <c r="I75" s="1278"/>
      <c r="J75" s="1278"/>
      <c r="K75" s="1277"/>
      <c r="L75" s="1277"/>
      <c r="M75" s="1277"/>
      <c r="N75" s="1277"/>
      <c r="AM75" s="373"/>
      <c r="AN75" s="1275"/>
      <c r="AO75" s="1275"/>
      <c r="AP75" s="1275"/>
      <c r="AQ75" s="1275"/>
      <c r="AR75" s="1275"/>
      <c r="AS75" s="1275"/>
      <c r="AT75" s="1275"/>
      <c r="AU75" s="1275"/>
      <c r="AV75" s="1275"/>
      <c r="AW75" s="1275"/>
      <c r="AX75" s="1275"/>
      <c r="AY75" s="1275"/>
      <c r="AZ75" s="1275"/>
      <c r="BA75" s="1275"/>
      <c r="BB75" s="1275" t="s">
        <v>597</v>
      </c>
      <c r="BC75" s="1275"/>
      <c r="BD75" s="1275"/>
      <c r="BE75" s="1275"/>
      <c r="BF75" s="1275"/>
      <c r="BG75" s="1275"/>
      <c r="BH75" s="1275"/>
      <c r="BI75" s="1275"/>
      <c r="BJ75" s="1275"/>
      <c r="BK75" s="1275"/>
      <c r="BL75" s="1275"/>
      <c r="BM75" s="1275"/>
      <c r="BN75" s="1275"/>
      <c r="BO75" s="1275"/>
      <c r="BP75" s="1276">
        <v>6.2</v>
      </c>
      <c r="BQ75" s="1276"/>
      <c r="BR75" s="1276"/>
      <c r="BS75" s="1276"/>
      <c r="BT75" s="1276"/>
      <c r="BU75" s="1276"/>
      <c r="BV75" s="1276"/>
      <c r="BW75" s="1276"/>
      <c r="BX75" s="1276">
        <v>6.8</v>
      </c>
      <c r="BY75" s="1276"/>
      <c r="BZ75" s="1276"/>
      <c r="CA75" s="1276"/>
      <c r="CB75" s="1276"/>
      <c r="CC75" s="1276"/>
      <c r="CD75" s="1276"/>
      <c r="CE75" s="1276"/>
      <c r="CF75" s="1276">
        <v>7.4</v>
      </c>
      <c r="CG75" s="1276"/>
      <c r="CH75" s="1276"/>
      <c r="CI75" s="1276"/>
      <c r="CJ75" s="1276"/>
      <c r="CK75" s="1276"/>
      <c r="CL75" s="1276"/>
      <c r="CM75" s="1276"/>
      <c r="CN75" s="1276">
        <v>8.1999999999999993</v>
      </c>
      <c r="CO75" s="1276"/>
      <c r="CP75" s="1276"/>
      <c r="CQ75" s="1276"/>
      <c r="CR75" s="1276"/>
      <c r="CS75" s="1276"/>
      <c r="CT75" s="1276"/>
      <c r="CU75" s="1276"/>
      <c r="CV75" s="1276">
        <v>9</v>
      </c>
      <c r="CW75" s="1276"/>
      <c r="CX75" s="1276"/>
      <c r="CY75" s="1276"/>
      <c r="CZ75" s="1276"/>
      <c r="DA75" s="1276"/>
      <c r="DB75" s="1276"/>
      <c r="DC75" s="1276"/>
    </row>
    <row r="76" spans="2:107" ht="13.5" x14ac:dyDescent="0.15">
      <c r="B76" s="366"/>
      <c r="G76" s="1286"/>
      <c r="H76" s="1286"/>
      <c r="I76" s="1278"/>
      <c r="J76" s="1278"/>
      <c r="K76" s="1277"/>
      <c r="L76" s="1277"/>
      <c r="M76" s="1277"/>
      <c r="N76" s="1277"/>
      <c r="AM76" s="37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6"/>
      <c r="G77" s="1278"/>
      <c r="H77" s="1278"/>
      <c r="I77" s="1278"/>
      <c r="J77" s="1278"/>
      <c r="K77" s="1279"/>
      <c r="L77" s="1279"/>
      <c r="M77" s="1279"/>
      <c r="N77" s="1279"/>
      <c r="AN77" s="1282" t="s">
        <v>599</v>
      </c>
      <c r="AO77" s="1282"/>
      <c r="AP77" s="1282"/>
      <c r="AQ77" s="1282"/>
      <c r="AR77" s="1282"/>
      <c r="AS77" s="1282"/>
      <c r="AT77" s="1282"/>
      <c r="AU77" s="1282"/>
      <c r="AV77" s="1282"/>
      <c r="AW77" s="1282"/>
      <c r="AX77" s="1282"/>
      <c r="AY77" s="1282"/>
      <c r="AZ77" s="1282"/>
      <c r="BA77" s="1282"/>
      <c r="BB77" s="1275" t="s">
        <v>598</v>
      </c>
      <c r="BC77" s="1275"/>
      <c r="BD77" s="1275"/>
      <c r="BE77" s="1275"/>
      <c r="BF77" s="1275"/>
      <c r="BG77" s="1275"/>
      <c r="BH77" s="1275"/>
      <c r="BI77" s="1275"/>
      <c r="BJ77" s="1275"/>
      <c r="BK77" s="1275"/>
      <c r="BL77" s="1275"/>
      <c r="BM77" s="1275"/>
      <c r="BN77" s="1275"/>
      <c r="BO77" s="1275"/>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5" t="s">
        <v>597</v>
      </c>
      <c r="BC79" s="1275"/>
      <c r="BD79" s="1275"/>
      <c r="BE79" s="1275"/>
      <c r="BF79" s="1275"/>
      <c r="BG79" s="1275"/>
      <c r="BH79" s="1275"/>
      <c r="BI79" s="1275"/>
      <c r="BJ79" s="1275"/>
      <c r="BK79" s="1275"/>
      <c r="BL79" s="1275"/>
      <c r="BM79" s="1275"/>
      <c r="BN79" s="1275"/>
      <c r="BO79" s="1275"/>
      <c r="BP79" s="1276">
        <v>10.1</v>
      </c>
      <c r="BQ79" s="1276"/>
      <c r="BR79" s="1276"/>
      <c r="BS79" s="1276"/>
      <c r="BT79" s="1276"/>
      <c r="BU79" s="1276"/>
      <c r="BV79" s="1276"/>
      <c r="BW79" s="1276"/>
      <c r="BX79" s="1276">
        <v>9.1</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ht="13.5" x14ac:dyDescent="0.1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a51Vn0Dq0PaQCdDqLKvFvQcyxn6R2uofaf//DXuqZCPH8ZCPQvqdeJ7SrhW1izwLIil8EXsID71TnwRVm7/vg==" saltValue="QPI/fX/1BYM57P0uIDqv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fJ33QN1SYQsMeXddb6aVlWQ5nN76hGECCv9AEvJyvcQyuSY5WCsKevMSRmuOG8WCRIz8p3EtohR9iWu/TCfvA==" saltValue="fGzecRJb4gIxy/ErYEQm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vdE94zXUnUdvqOBixl0qNcVk816sEtiOxqtSjn+kwr18a7/HQHrVNsy8ZARsGnzcsTL/Kjy8qs3opezxquR1g==" saltValue="Z61/xBxo59JSGJD47TwM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51624</v>
      </c>
      <c r="E3" s="141"/>
      <c r="F3" s="142">
        <v>82748</v>
      </c>
      <c r="G3" s="143"/>
      <c r="H3" s="144"/>
    </row>
    <row r="4" spans="1:8" x14ac:dyDescent="0.15">
      <c r="A4" s="145"/>
      <c r="B4" s="146"/>
      <c r="C4" s="147"/>
      <c r="D4" s="148">
        <v>26844</v>
      </c>
      <c r="E4" s="149"/>
      <c r="F4" s="150">
        <v>44732</v>
      </c>
      <c r="G4" s="151"/>
      <c r="H4" s="152"/>
    </row>
    <row r="5" spans="1:8" x14ac:dyDescent="0.15">
      <c r="A5" s="133" t="s">
        <v>548</v>
      </c>
      <c r="B5" s="138"/>
      <c r="C5" s="139"/>
      <c r="D5" s="140">
        <v>83533</v>
      </c>
      <c r="E5" s="141"/>
      <c r="F5" s="142">
        <v>91837</v>
      </c>
      <c r="G5" s="143"/>
      <c r="H5" s="144"/>
    </row>
    <row r="6" spans="1:8" x14ac:dyDescent="0.15">
      <c r="A6" s="145"/>
      <c r="B6" s="146"/>
      <c r="C6" s="147"/>
      <c r="D6" s="148">
        <v>61744</v>
      </c>
      <c r="E6" s="149"/>
      <c r="F6" s="150">
        <v>54439</v>
      </c>
      <c r="G6" s="151"/>
      <c r="H6" s="152"/>
    </row>
    <row r="7" spans="1:8" x14ac:dyDescent="0.15">
      <c r="A7" s="133" t="s">
        <v>549</v>
      </c>
      <c r="B7" s="138"/>
      <c r="C7" s="139"/>
      <c r="D7" s="140">
        <v>69280</v>
      </c>
      <c r="E7" s="141"/>
      <c r="F7" s="142">
        <v>75972</v>
      </c>
      <c r="G7" s="143"/>
      <c r="H7" s="144"/>
    </row>
    <row r="8" spans="1:8" x14ac:dyDescent="0.15">
      <c r="A8" s="145"/>
      <c r="B8" s="146"/>
      <c r="C8" s="147"/>
      <c r="D8" s="148">
        <v>30230</v>
      </c>
      <c r="E8" s="149"/>
      <c r="F8" s="150">
        <v>40712</v>
      </c>
      <c r="G8" s="151"/>
      <c r="H8" s="152"/>
    </row>
    <row r="9" spans="1:8" x14ac:dyDescent="0.15">
      <c r="A9" s="133" t="s">
        <v>550</v>
      </c>
      <c r="B9" s="138"/>
      <c r="C9" s="139"/>
      <c r="D9" s="140">
        <v>46675</v>
      </c>
      <c r="E9" s="141"/>
      <c r="F9" s="142">
        <v>79466</v>
      </c>
      <c r="G9" s="143"/>
      <c r="H9" s="144"/>
    </row>
    <row r="10" spans="1:8" x14ac:dyDescent="0.15">
      <c r="A10" s="145"/>
      <c r="B10" s="146"/>
      <c r="C10" s="147"/>
      <c r="D10" s="148">
        <v>29919</v>
      </c>
      <c r="E10" s="149"/>
      <c r="F10" s="150">
        <v>44645</v>
      </c>
      <c r="G10" s="151"/>
      <c r="H10" s="152"/>
    </row>
    <row r="11" spans="1:8" x14ac:dyDescent="0.15">
      <c r="A11" s="133" t="s">
        <v>551</v>
      </c>
      <c r="B11" s="138"/>
      <c r="C11" s="139"/>
      <c r="D11" s="140">
        <v>46701</v>
      </c>
      <c r="E11" s="141"/>
      <c r="F11" s="142">
        <v>90072</v>
      </c>
      <c r="G11" s="143"/>
      <c r="H11" s="144"/>
    </row>
    <row r="12" spans="1:8" x14ac:dyDescent="0.15">
      <c r="A12" s="145"/>
      <c r="B12" s="146"/>
      <c r="C12" s="153"/>
      <c r="D12" s="148">
        <v>31189</v>
      </c>
      <c r="E12" s="149"/>
      <c r="F12" s="150">
        <v>46083</v>
      </c>
      <c r="G12" s="151"/>
      <c r="H12" s="152"/>
    </row>
    <row r="13" spans="1:8" x14ac:dyDescent="0.15">
      <c r="A13" s="133"/>
      <c r="B13" s="138"/>
      <c r="C13" s="154"/>
      <c r="D13" s="155">
        <v>59563</v>
      </c>
      <c r="E13" s="156"/>
      <c r="F13" s="157">
        <v>84019</v>
      </c>
      <c r="G13" s="158"/>
      <c r="H13" s="144"/>
    </row>
    <row r="14" spans="1:8" x14ac:dyDescent="0.15">
      <c r="A14" s="145"/>
      <c r="B14" s="146"/>
      <c r="C14" s="147"/>
      <c r="D14" s="148">
        <v>35985</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4.0199999999999996</v>
      </c>
      <c r="C19" s="159">
        <f>ROUND(VALUE(SUBSTITUTE(実質収支比率等に係る経年分析!G$48,"▲","-")),2)</f>
        <v>5.0599999999999996</v>
      </c>
      <c r="D19" s="159">
        <f>ROUND(VALUE(SUBSTITUTE(実質収支比率等に係る経年分析!H$48,"▲","-")),2)</f>
        <v>5.85</v>
      </c>
      <c r="E19" s="159">
        <f>ROUND(VALUE(SUBSTITUTE(実質収支比率等に係る経年分析!I$48,"▲","-")),2)</f>
        <v>6.02</v>
      </c>
      <c r="F19" s="159">
        <f>ROUND(VALUE(SUBSTITUTE(実質収支比率等に係る経年分析!J$48,"▲","-")),2)</f>
        <v>1.86</v>
      </c>
    </row>
    <row r="20" spans="1:11" x14ac:dyDescent="0.15">
      <c r="A20" s="159" t="s">
        <v>49</v>
      </c>
      <c r="B20" s="159">
        <f>ROUND(VALUE(SUBSTITUTE(実質収支比率等に係る経年分析!F$47,"▲","-")),2)</f>
        <v>73.64</v>
      </c>
      <c r="C20" s="159">
        <f>ROUND(VALUE(SUBSTITUTE(実質収支比率等に係る経年分析!G$47,"▲","-")),2)</f>
        <v>67.849999999999994</v>
      </c>
      <c r="D20" s="159">
        <f>ROUND(VALUE(SUBSTITUTE(実質収支比率等に係る経年分析!H$47,"▲","-")),2)</f>
        <v>68.73</v>
      </c>
      <c r="E20" s="159">
        <f>ROUND(VALUE(SUBSTITUTE(実質収支比率等に係る経年分析!I$47,"▲","-")),2)</f>
        <v>73.45</v>
      </c>
      <c r="F20" s="159">
        <f>ROUND(VALUE(SUBSTITUTE(実質収支比率等に係る経年分析!J$47,"▲","-")),2)</f>
        <v>73.599999999999994</v>
      </c>
    </row>
    <row r="21" spans="1:11" x14ac:dyDescent="0.15">
      <c r="A21" s="159" t="s">
        <v>50</v>
      </c>
      <c r="B21" s="159">
        <f>IF(ISNUMBER(VALUE(SUBSTITUTE(実質収支比率等に係る経年分析!F$49,"▲","-"))),ROUND(VALUE(SUBSTITUTE(実質収支比率等に係る経年分析!F$49,"▲","-")),2),NA())</f>
        <v>1.01</v>
      </c>
      <c r="C21" s="159">
        <f>IF(ISNUMBER(VALUE(SUBSTITUTE(実質収支比率等に係る経年分析!G$49,"▲","-"))),ROUND(VALUE(SUBSTITUTE(実質収支比率等に係る経年分析!G$49,"▲","-")),2),NA())</f>
        <v>-5.01</v>
      </c>
      <c r="D21" s="159">
        <f>IF(ISNUMBER(VALUE(SUBSTITUTE(実質収支比率等に係る経年分析!H$49,"▲","-"))),ROUND(VALUE(SUBSTITUTE(実質収支比率等に係る経年分析!H$49,"▲","-")),2),NA())</f>
        <v>3.73</v>
      </c>
      <c r="E21" s="159">
        <f>IF(ISNUMBER(VALUE(SUBSTITUTE(実質収支比率等に係る経年分析!I$49,"▲","-"))),ROUND(VALUE(SUBSTITUTE(実質収支比率等に係る経年分析!I$49,"▲","-")),2),NA())</f>
        <v>5.13</v>
      </c>
      <c r="F21" s="159">
        <f>IF(ISNUMBER(VALUE(SUBSTITUTE(実質収支比率等に係る経年分析!J$49,"▲","-"))),ROUND(VALUE(SUBSTITUTE(実質収支比率等に係る経年分析!J$49,"▲","-")),2),NA())</f>
        <v>-1.32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学校給食事業特別会計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太陽光発電事業特別会計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1.85</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5.66</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341</v>
      </c>
      <c r="E42" s="161"/>
      <c r="F42" s="161"/>
      <c r="G42" s="161">
        <f>'実質公債費比率（分子）の構造'!L$52</f>
        <v>372</v>
      </c>
      <c r="H42" s="161"/>
      <c r="I42" s="161"/>
      <c r="J42" s="161">
        <f>'実質公債費比率（分子）の構造'!M$52</f>
        <v>367</v>
      </c>
      <c r="K42" s="161"/>
      <c r="L42" s="161"/>
      <c r="M42" s="161">
        <f>'実質公債費比率（分子）の構造'!N$52</f>
        <v>380</v>
      </c>
      <c r="N42" s="161"/>
      <c r="O42" s="161"/>
      <c r="P42" s="161">
        <f>'実質公債費比率（分子）の構造'!O$52</f>
        <v>389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7</v>
      </c>
      <c r="F44" s="161"/>
      <c r="G44" s="161"/>
      <c r="H44" s="161">
        <f>'実質公債費比率（分子）の構造'!M$50</f>
        <v>8</v>
      </c>
      <c r="I44" s="161"/>
      <c r="J44" s="161"/>
      <c r="K44" s="161">
        <f>'実質公債費比率（分子）の構造'!N$50</f>
        <v>8</v>
      </c>
      <c r="L44" s="161"/>
      <c r="M44" s="161"/>
      <c r="N44" s="161">
        <f>'実質公債費比率（分子）の構造'!O$50</f>
        <v>8</v>
      </c>
      <c r="O44" s="161"/>
      <c r="P44" s="161"/>
    </row>
    <row r="45" spans="1:16" x14ac:dyDescent="0.15">
      <c r="A45" s="161" t="s">
        <v>60</v>
      </c>
      <c r="B45" s="161">
        <f>'実質公債費比率（分子）の構造'!K$49</f>
        <v>28</v>
      </c>
      <c r="C45" s="161"/>
      <c r="D45" s="161"/>
      <c r="E45" s="161">
        <f>'実質公債費比率（分子）の構造'!L$49</f>
        <v>26</v>
      </c>
      <c r="F45" s="161"/>
      <c r="G45" s="161"/>
      <c r="H45" s="161">
        <f>'実質公債費比率（分子）の構造'!M$49</f>
        <v>21</v>
      </c>
      <c r="I45" s="161"/>
      <c r="J45" s="161"/>
      <c r="K45" s="161">
        <f>'実質公債費比率（分子）の構造'!N$49</f>
        <v>22</v>
      </c>
      <c r="L45" s="161"/>
      <c r="M45" s="161"/>
      <c r="N45" s="161">
        <f>'実質公債費比率（分子）の構造'!O$49</f>
        <v>28</v>
      </c>
      <c r="O45" s="161"/>
      <c r="P45" s="161"/>
    </row>
    <row r="46" spans="1:16" x14ac:dyDescent="0.15">
      <c r="A46" s="161" t="s">
        <v>61</v>
      </c>
      <c r="B46" s="161">
        <f>'実質公債費比率（分子）の構造'!K$48</f>
        <v>186</v>
      </c>
      <c r="C46" s="161"/>
      <c r="D46" s="161"/>
      <c r="E46" s="161">
        <f>'実質公債費比率（分子）の構造'!L$48</f>
        <v>222</v>
      </c>
      <c r="F46" s="161"/>
      <c r="G46" s="161"/>
      <c r="H46" s="161">
        <f>'実質公債費比率（分子）の構造'!M$48</f>
        <v>226</v>
      </c>
      <c r="I46" s="161"/>
      <c r="J46" s="161"/>
      <c r="K46" s="161">
        <f>'実質公債費比率（分子）の構造'!N$48</f>
        <v>220</v>
      </c>
      <c r="L46" s="161"/>
      <c r="M46" s="161"/>
      <c r="N46" s="161">
        <f>'実質公債費比率（分子）の構造'!O$48</f>
        <v>238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304</v>
      </c>
      <c r="C49" s="161"/>
      <c r="D49" s="161"/>
      <c r="E49" s="161">
        <f>'実質公債費比率（分子）の構造'!L$45</f>
        <v>331</v>
      </c>
      <c r="F49" s="161"/>
      <c r="G49" s="161"/>
      <c r="H49" s="161">
        <f>'実質公債費比率（分子）の構造'!M$45</f>
        <v>350</v>
      </c>
      <c r="I49" s="161"/>
      <c r="J49" s="161"/>
      <c r="K49" s="161">
        <f>'実質公債費比率（分子）の構造'!N$45</f>
        <v>382</v>
      </c>
      <c r="L49" s="161"/>
      <c r="M49" s="161"/>
      <c r="N49" s="161">
        <f>'実質公債費比率（分子）の構造'!O$45</f>
        <v>408</v>
      </c>
      <c r="O49" s="161"/>
      <c r="P49" s="161"/>
    </row>
    <row r="50" spans="1:16" x14ac:dyDescent="0.15">
      <c r="A50" s="161" t="s">
        <v>65</v>
      </c>
      <c r="B50" s="161" t="e">
        <f>NA()</f>
        <v>#N/A</v>
      </c>
      <c r="C50" s="161">
        <f>IF(ISNUMBER('実質公債費比率（分子）の構造'!K$53),'実質公債費比率（分子）の構造'!K$53,NA())</f>
        <v>181</v>
      </c>
      <c r="D50" s="161" t="e">
        <f>NA()</f>
        <v>#N/A</v>
      </c>
      <c r="E50" s="161" t="e">
        <f>NA()</f>
        <v>#N/A</v>
      </c>
      <c r="F50" s="161">
        <f>IF(ISNUMBER('実質公債費比率（分子）の構造'!L$53),'実質公債費比率（分子）の構造'!L$53,NA())</f>
        <v>214</v>
      </c>
      <c r="G50" s="161" t="e">
        <f>NA()</f>
        <v>#N/A</v>
      </c>
      <c r="H50" s="161" t="e">
        <f>NA()</f>
        <v>#N/A</v>
      </c>
      <c r="I50" s="161">
        <f>IF(ISNUMBER('実質公債費比率（分子）の構造'!M$53),'実質公債費比率（分子）の構造'!M$53,NA())</f>
        <v>238</v>
      </c>
      <c r="J50" s="161" t="e">
        <f>NA()</f>
        <v>#N/A</v>
      </c>
      <c r="K50" s="161" t="e">
        <f>NA()</f>
        <v>#N/A</v>
      </c>
      <c r="L50" s="161">
        <f>IF(ISNUMBER('実質公債費比率（分子）の構造'!N$53),'実質公債費比率（分子）の構造'!N$53,NA())</f>
        <v>252</v>
      </c>
      <c r="M50" s="161" t="e">
        <f>NA()</f>
        <v>#N/A</v>
      </c>
      <c r="N50" s="161" t="e">
        <f>NA()</f>
        <v>#N/A</v>
      </c>
      <c r="O50" s="161">
        <f>IF(ISNUMBER('実質公債費比率（分子）の構造'!O$53),'実質公債費比率（分子）の構造'!O$53,NA())</f>
        <v>293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4772</v>
      </c>
      <c r="E56" s="160"/>
      <c r="F56" s="160"/>
      <c r="G56" s="160">
        <f>'将来負担比率（分子）の構造'!J$52</f>
        <v>4842</v>
      </c>
      <c r="H56" s="160"/>
      <c r="I56" s="160"/>
      <c r="J56" s="160">
        <f>'将来負担比率（分子）の構造'!K$52</f>
        <v>4814</v>
      </c>
      <c r="K56" s="160"/>
      <c r="L56" s="160"/>
      <c r="M56" s="160">
        <f>'将来負担比率（分子）の構造'!L$52</f>
        <v>4777</v>
      </c>
      <c r="N56" s="160"/>
      <c r="O56" s="160"/>
      <c r="P56" s="160">
        <f>'将来負担比率（分子）の構造'!M$52</f>
        <v>4677</v>
      </c>
    </row>
    <row r="57" spans="1:16" x14ac:dyDescent="0.15">
      <c r="A57" s="160" t="s">
        <v>36</v>
      </c>
      <c r="B57" s="160"/>
      <c r="C57" s="160"/>
      <c r="D57" s="160">
        <f>'将来負担比率（分子）の構造'!I$51</f>
        <v>95</v>
      </c>
      <c r="E57" s="160"/>
      <c r="F57" s="160"/>
      <c r="G57" s="160">
        <f>'将来負担比率（分子）の構造'!J$51</f>
        <v>74</v>
      </c>
      <c r="H57" s="160"/>
      <c r="I57" s="160"/>
      <c r="J57" s="160">
        <f>'将来負担比率（分子）の構造'!K$51</f>
        <v>58</v>
      </c>
      <c r="K57" s="160"/>
      <c r="L57" s="160"/>
      <c r="M57" s="160">
        <f>'将来負担比率（分子）の構造'!L$51</f>
        <v>44</v>
      </c>
      <c r="N57" s="160"/>
      <c r="O57" s="160"/>
      <c r="P57" s="160">
        <f>'将来負担比率（分子）の構造'!M$51</f>
        <v>32</v>
      </c>
    </row>
    <row r="58" spans="1:16" x14ac:dyDescent="0.15">
      <c r="A58" s="160" t="s">
        <v>35</v>
      </c>
      <c r="B58" s="160"/>
      <c r="C58" s="160"/>
      <c r="D58" s="160">
        <f>'将来負担比率（分子）の構造'!I$50</f>
        <v>5170</v>
      </c>
      <c r="E58" s="160"/>
      <c r="F58" s="160"/>
      <c r="G58" s="160">
        <f>'将来負担比率（分子）の構造'!J$50</f>
        <v>5076</v>
      </c>
      <c r="H58" s="160"/>
      <c r="I58" s="160"/>
      <c r="J58" s="160">
        <f>'将来負担比率（分子）の構造'!K$50</f>
        <v>5217</v>
      </c>
      <c r="K58" s="160"/>
      <c r="L58" s="160"/>
      <c r="M58" s="160">
        <f>'将来負担比率（分子）の構造'!L$50</f>
        <v>5255</v>
      </c>
      <c r="N58" s="160"/>
      <c r="O58" s="160"/>
      <c r="P58" s="160">
        <f>'将来負担比率（分子）の構造'!M$50</f>
        <v>5314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f>'将来負担比率（分子）の構造'!J$46</f>
        <v>2</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992</v>
      </c>
      <c r="C62" s="160"/>
      <c r="D62" s="160"/>
      <c r="E62" s="160">
        <f>'将来負担比率（分子）の構造'!J$45</f>
        <v>922</v>
      </c>
      <c r="F62" s="160"/>
      <c r="G62" s="160"/>
      <c r="H62" s="160">
        <f>'将来負担比率（分子）の構造'!K$45</f>
        <v>902</v>
      </c>
      <c r="I62" s="160"/>
      <c r="J62" s="160"/>
      <c r="K62" s="160">
        <f>'将来負担比率（分子）の構造'!L$45</f>
        <v>831</v>
      </c>
      <c r="L62" s="160"/>
      <c r="M62" s="160"/>
      <c r="N62" s="160">
        <f>'将来負担比率（分子）の構造'!M$45</f>
        <v>838</v>
      </c>
      <c r="O62" s="160"/>
      <c r="P62" s="160"/>
    </row>
    <row r="63" spans="1:16" x14ac:dyDescent="0.15">
      <c r="A63" s="160" t="s">
        <v>28</v>
      </c>
      <c r="B63" s="160">
        <f>'将来負担比率（分子）の構造'!I$44</f>
        <v>138</v>
      </c>
      <c r="C63" s="160"/>
      <c r="D63" s="160"/>
      <c r="E63" s="160">
        <f>'将来負担比率（分子）の構造'!J$44</f>
        <v>247</v>
      </c>
      <c r="F63" s="160"/>
      <c r="G63" s="160"/>
      <c r="H63" s="160">
        <f>'将来負担比率（分子）の構造'!K$44</f>
        <v>242</v>
      </c>
      <c r="I63" s="160"/>
      <c r="J63" s="160"/>
      <c r="K63" s="160">
        <f>'将来負担比率（分子）の構造'!L$44</f>
        <v>238</v>
      </c>
      <c r="L63" s="160"/>
      <c r="M63" s="160"/>
      <c r="N63" s="160">
        <f>'将来負担比率（分子）の構造'!M$44</f>
        <v>220</v>
      </c>
      <c r="O63" s="160"/>
      <c r="P63" s="160"/>
    </row>
    <row r="64" spans="1:16" x14ac:dyDescent="0.15">
      <c r="A64" s="160" t="s">
        <v>27</v>
      </c>
      <c r="B64" s="160">
        <f>'将来負担比率（分子）の構造'!I$43</f>
        <v>3748</v>
      </c>
      <c r="C64" s="160"/>
      <c r="D64" s="160"/>
      <c r="E64" s="160">
        <f>'将来負担比率（分子）の構造'!J$43</f>
        <v>3881</v>
      </c>
      <c r="F64" s="160"/>
      <c r="G64" s="160"/>
      <c r="H64" s="160">
        <f>'将来負担比率（分子）の構造'!K$43</f>
        <v>3859</v>
      </c>
      <c r="I64" s="160"/>
      <c r="J64" s="160"/>
      <c r="K64" s="160">
        <f>'将来負担比率（分子）の構造'!L$43</f>
        <v>3654</v>
      </c>
      <c r="L64" s="160"/>
      <c r="M64" s="160"/>
      <c r="N64" s="160">
        <f>'将来負担比率（分子）の構造'!M$43</f>
        <v>3636</v>
      </c>
      <c r="O64" s="160"/>
      <c r="P64" s="160"/>
    </row>
    <row r="65" spans="1:16" x14ac:dyDescent="0.15">
      <c r="A65" s="160" t="s">
        <v>26</v>
      </c>
      <c r="B65" s="160">
        <f>'将来負担比率（分子）の構造'!I$42</f>
        <v>58</v>
      </c>
      <c r="C65" s="160"/>
      <c r="D65" s="160"/>
      <c r="E65" s="160">
        <f>'将来負担比率（分子）の構造'!J$42</f>
        <v>99</v>
      </c>
      <c r="F65" s="160"/>
      <c r="G65" s="160"/>
      <c r="H65" s="160">
        <f>'将来負担比率（分子）の構造'!K$42</f>
        <v>91</v>
      </c>
      <c r="I65" s="160"/>
      <c r="J65" s="160"/>
      <c r="K65" s="160">
        <f>'将来負担比率（分子）の構造'!L$42</f>
        <v>84</v>
      </c>
      <c r="L65" s="160"/>
      <c r="M65" s="160"/>
      <c r="N65" s="160">
        <f>'将来負担比率（分子）の構造'!M$42</f>
        <v>76</v>
      </c>
      <c r="O65" s="160"/>
      <c r="P65" s="160"/>
    </row>
    <row r="66" spans="1:16" x14ac:dyDescent="0.15">
      <c r="A66" s="160" t="s">
        <v>25</v>
      </c>
      <c r="B66" s="160">
        <f>'将来負担比率（分子）の構造'!I$41</f>
        <v>3275</v>
      </c>
      <c r="C66" s="160"/>
      <c r="D66" s="160"/>
      <c r="E66" s="160">
        <f>'将来負担比率（分子）の構造'!J$41</f>
        <v>3253</v>
      </c>
      <c r="F66" s="160"/>
      <c r="G66" s="160"/>
      <c r="H66" s="160">
        <f>'将来負担比率（分子）の構造'!K$41</f>
        <v>3172</v>
      </c>
      <c r="I66" s="160"/>
      <c r="J66" s="160"/>
      <c r="K66" s="160">
        <f>'将来負担比率（分子）の構造'!L$41</f>
        <v>3004</v>
      </c>
      <c r="L66" s="160"/>
      <c r="M66" s="160"/>
      <c r="N66" s="160">
        <f>'将来負担比率（分子）の構造'!M$41</f>
        <v>2723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2220</v>
      </c>
      <c r="C72" s="164">
        <f>基金残高に係る経年分析!G55</f>
        <v>2380</v>
      </c>
      <c r="D72" s="164">
        <f>基金残高に係る経年分析!H55</f>
        <v>2382</v>
      </c>
    </row>
    <row r="73" spans="1:16" x14ac:dyDescent="0.15">
      <c r="A73" s="163" t="s">
        <v>72</v>
      </c>
      <c r="B73" s="164">
        <f>基金残高に係る経年分析!F56</f>
        <v>317</v>
      </c>
      <c r="C73" s="164">
        <f>基金残高に係る経年分析!G56</f>
        <v>238</v>
      </c>
      <c r="D73" s="164">
        <f>基金残高に係る経年分析!H56</f>
        <v>148</v>
      </c>
    </row>
    <row r="74" spans="1:16" x14ac:dyDescent="0.15">
      <c r="A74" s="163" t="s">
        <v>73</v>
      </c>
      <c r="B74" s="164">
        <f>基金残高に係る経年分析!F57</f>
        <v>2330</v>
      </c>
      <c r="C74" s="164">
        <f>基金残高に係る経年分析!G57</f>
        <v>2423</v>
      </c>
      <c r="D74" s="164">
        <f>基金残高に係る経年分析!H57</f>
        <v>2453</v>
      </c>
    </row>
  </sheetData>
  <sheetProtection algorithmName="SHA-512" hashValue="dMVectGTzeawA4uGbY8PaAn8o66fPTKlU5fsw97Czn8gnm6slezTr1CErxVrREoGbaAJYyl01S/FUXcvTuA2Bg==" saltValue="3Ko2PpzY3/MUW2xNyW9f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1514123</v>
      </c>
      <c r="S5" s="707"/>
      <c r="T5" s="707"/>
      <c r="U5" s="707"/>
      <c r="V5" s="707"/>
      <c r="W5" s="707"/>
      <c r="X5" s="707"/>
      <c r="Y5" s="753"/>
      <c r="Z5" s="771">
        <v>24.1</v>
      </c>
      <c r="AA5" s="771"/>
      <c r="AB5" s="771"/>
      <c r="AC5" s="771"/>
      <c r="AD5" s="772">
        <v>1514123</v>
      </c>
      <c r="AE5" s="772"/>
      <c r="AF5" s="772"/>
      <c r="AG5" s="772"/>
      <c r="AH5" s="772"/>
      <c r="AI5" s="772"/>
      <c r="AJ5" s="772"/>
      <c r="AK5" s="772"/>
      <c r="AL5" s="754">
        <v>47.6</v>
      </c>
      <c r="AM5" s="723"/>
      <c r="AN5" s="723"/>
      <c r="AO5" s="755"/>
      <c r="AP5" s="740" t="s">
        <v>220</v>
      </c>
      <c r="AQ5" s="741"/>
      <c r="AR5" s="741"/>
      <c r="AS5" s="741"/>
      <c r="AT5" s="741"/>
      <c r="AU5" s="741"/>
      <c r="AV5" s="741"/>
      <c r="AW5" s="741"/>
      <c r="AX5" s="741"/>
      <c r="AY5" s="741"/>
      <c r="AZ5" s="741"/>
      <c r="BA5" s="741"/>
      <c r="BB5" s="741"/>
      <c r="BC5" s="741"/>
      <c r="BD5" s="741"/>
      <c r="BE5" s="741"/>
      <c r="BF5" s="742"/>
      <c r="BG5" s="641">
        <v>1514123</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78641</v>
      </c>
      <c r="S6" s="644"/>
      <c r="T6" s="644"/>
      <c r="U6" s="644"/>
      <c r="V6" s="644"/>
      <c r="W6" s="644"/>
      <c r="X6" s="644"/>
      <c r="Y6" s="645"/>
      <c r="Z6" s="703">
        <v>1.3</v>
      </c>
      <c r="AA6" s="703"/>
      <c r="AB6" s="703"/>
      <c r="AC6" s="703"/>
      <c r="AD6" s="704">
        <v>78641</v>
      </c>
      <c r="AE6" s="704"/>
      <c r="AF6" s="704"/>
      <c r="AG6" s="704"/>
      <c r="AH6" s="704"/>
      <c r="AI6" s="704"/>
      <c r="AJ6" s="704"/>
      <c r="AK6" s="704"/>
      <c r="AL6" s="646">
        <v>2.5</v>
      </c>
      <c r="AM6" s="647"/>
      <c r="AN6" s="647"/>
      <c r="AO6" s="705"/>
      <c r="AP6" s="638" t="s">
        <v>225</v>
      </c>
      <c r="AQ6" s="639"/>
      <c r="AR6" s="639"/>
      <c r="AS6" s="639"/>
      <c r="AT6" s="639"/>
      <c r="AU6" s="639"/>
      <c r="AV6" s="639"/>
      <c r="AW6" s="639"/>
      <c r="AX6" s="639"/>
      <c r="AY6" s="639"/>
      <c r="AZ6" s="639"/>
      <c r="BA6" s="639"/>
      <c r="BB6" s="639"/>
      <c r="BC6" s="639"/>
      <c r="BD6" s="639"/>
      <c r="BE6" s="639"/>
      <c r="BF6" s="640"/>
      <c r="BG6" s="641">
        <v>1514123</v>
      </c>
      <c r="BH6" s="644"/>
      <c r="BI6" s="644"/>
      <c r="BJ6" s="644"/>
      <c r="BK6" s="644"/>
      <c r="BL6" s="644"/>
      <c r="BM6" s="644"/>
      <c r="BN6" s="645"/>
      <c r="BO6" s="703">
        <v>100</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86928</v>
      </c>
      <c r="CS6" s="644"/>
      <c r="CT6" s="644"/>
      <c r="CU6" s="644"/>
      <c r="CV6" s="644"/>
      <c r="CW6" s="644"/>
      <c r="CX6" s="644"/>
      <c r="CY6" s="645"/>
      <c r="CZ6" s="754">
        <v>1.4</v>
      </c>
      <c r="DA6" s="723"/>
      <c r="DB6" s="723"/>
      <c r="DC6" s="757"/>
      <c r="DD6" s="649" t="s">
        <v>121</v>
      </c>
      <c r="DE6" s="644"/>
      <c r="DF6" s="644"/>
      <c r="DG6" s="644"/>
      <c r="DH6" s="644"/>
      <c r="DI6" s="644"/>
      <c r="DJ6" s="644"/>
      <c r="DK6" s="644"/>
      <c r="DL6" s="644"/>
      <c r="DM6" s="644"/>
      <c r="DN6" s="644"/>
      <c r="DO6" s="644"/>
      <c r="DP6" s="645"/>
      <c r="DQ6" s="649">
        <v>86928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2808</v>
      </c>
      <c r="S7" s="644"/>
      <c r="T7" s="644"/>
      <c r="U7" s="644"/>
      <c r="V7" s="644"/>
      <c r="W7" s="644"/>
      <c r="X7" s="644"/>
      <c r="Y7" s="645"/>
      <c r="Z7" s="703">
        <v>0</v>
      </c>
      <c r="AA7" s="703"/>
      <c r="AB7" s="703"/>
      <c r="AC7" s="703"/>
      <c r="AD7" s="704">
        <v>2808</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733804</v>
      </c>
      <c r="BH7" s="644"/>
      <c r="BI7" s="644"/>
      <c r="BJ7" s="644"/>
      <c r="BK7" s="644"/>
      <c r="BL7" s="644"/>
      <c r="BM7" s="644"/>
      <c r="BN7" s="645"/>
      <c r="BO7" s="703">
        <v>48.5</v>
      </c>
      <c r="BP7" s="703"/>
      <c r="BQ7" s="703"/>
      <c r="BR7" s="703"/>
      <c r="BS7" s="704" t="s">
        <v>230</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1187255</v>
      </c>
      <c r="CS7" s="644"/>
      <c r="CT7" s="644"/>
      <c r="CU7" s="644"/>
      <c r="CV7" s="644"/>
      <c r="CW7" s="644"/>
      <c r="CX7" s="644"/>
      <c r="CY7" s="645"/>
      <c r="CZ7" s="703">
        <v>19.3</v>
      </c>
      <c r="DA7" s="703"/>
      <c r="DB7" s="703"/>
      <c r="DC7" s="703"/>
      <c r="DD7" s="649">
        <v>55113</v>
      </c>
      <c r="DE7" s="644"/>
      <c r="DF7" s="644"/>
      <c r="DG7" s="644"/>
      <c r="DH7" s="644"/>
      <c r="DI7" s="644"/>
      <c r="DJ7" s="644"/>
      <c r="DK7" s="644"/>
      <c r="DL7" s="644"/>
      <c r="DM7" s="644"/>
      <c r="DN7" s="644"/>
      <c r="DO7" s="644"/>
      <c r="DP7" s="645"/>
      <c r="DQ7" s="649">
        <v>1128154</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7772</v>
      </c>
      <c r="S8" s="644"/>
      <c r="T8" s="644"/>
      <c r="U8" s="644"/>
      <c r="V8" s="644"/>
      <c r="W8" s="644"/>
      <c r="X8" s="644"/>
      <c r="Y8" s="645"/>
      <c r="Z8" s="703">
        <v>0.1</v>
      </c>
      <c r="AA8" s="703"/>
      <c r="AB8" s="703"/>
      <c r="AC8" s="703"/>
      <c r="AD8" s="704">
        <v>7772</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25264</v>
      </c>
      <c r="BH8" s="644"/>
      <c r="BI8" s="644"/>
      <c r="BJ8" s="644"/>
      <c r="BK8" s="644"/>
      <c r="BL8" s="644"/>
      <c r="BM8" s="644"/>
      <c r="BN8" s="645"/>
      <c r="BO8" s="703">
        <v>1.7</v>
      </c>
      <c r="BP8" s="703"/>
      <c r="BQ8" s="703"/>
      <c r="BR8" s="703"/>
      <c r="BS8" s="649" t="s">
        <v>230</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1899229</v>
      </c>
      <c r="CS8" s="644"/>
      <c r="CT8" s="644"/>
      <c r="CU8" s="644"/>
      <c r="CV8" s="644"/>
      <c r="CW8" s="644"/>
      <c r="CX8" s="644"/>
      <c r="CY8" s="645"/>
      <c r="CZ8" s="703">
        <v>30.9</v>
      </c>
      <c r="DA8" s="703"/>
      <c r="DB8" s="703"/>
      <c r="DC8" s="703"/>
      <c r="DD8" s="649">
        <v>15377</v>
      </c>
      <c r="DE8" s="644"/>
      <c r="DF8" s="644"/>
      <c r="DG8" s="644"/>
      <c r="DH8" s="644"/>
      <c r="DI8" s="644"/>
      <c r="DJ8" s="644"/>
      <c r="DK8" s="644"/>
      <c r="DL8" s="644"/>
      <c r="DM8" s="644"/>
      <c r="DN8" s="644"/>
      <c r="DO8" s="644"/>
      <c r="DP8" s="645"/>
      <c r="DQ8" s="649">
        <v>974054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7980</v>
      </c>
      <c r="S9" s="644"/>
      <c r="T9" s="644"/>
      <c r="U9" s="644"/>
      <c r="V9" s="644"/>
      <c r="W9" s="644"/>
      <c r="X9" s="644"/>
      <c r="Y9" s="645"/>
      <c r="Z9" s="703">
        <v>0.1</v>
      </c>
      <c r="AA9" s="703"/>
      <c r="AB9" s="703"/>
      <c r="AC9" s="703"/>
      <c r="AD9" s="704">
        <v>7980</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652362</v>
      </c>
      <c r="BH9" s="644"/>
      <c r="BI9" s="644"/>
      <c r="BJ9" s="644"/>
      <c r="BK9" s="644"/>
      <c r="BL9" s="644"/>
      <c r="BM9" s="644"/>
      <c r="BN9" s="645"/>
      <c r="BO9" s="703">
        <v>43.1</v>
      </c>
      <c r="BP9" s="703"/>
      <c r="BQ9" s="703"/>
      <c r="BR9" s="703"/>
      <c r="BS9" s="649" t="s">
        <v>121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300326</v>
      </c>
      <c r="CS9" s="644"/>
      <c r="CT9" s="644"/>
      <c r="CU9" s="644"/>
      <c r="CV9" s="644"/>
      <c r="CW9" s="644"/>
      <c r="CX9" s="644"/>
      <c r="CY9" s="645"/>
      <c r="CZ9" s="703">
        <v>4.9000000000000004</v>
      </c>
      <c r="DA9" s="703"/>
      <c r="DB9" s="703"/>
      <c r="DC9" s="703"/>
      <c r="DD9" s="649">
        <v>4669</v>
      </c>
      <c r="DE9" s="644"/>
      <c r="DF9" s="644"/>
      <c r="DG9" s="644"/>
      <c r="DH9" s="644"/>
      <c r="DI9" s="644"/>
      <c r="DJ9" s="644"/>
      <c r="DK9" s="644"/>
      <c r="DL9" s="644"/>
      <c r="DM9" s="644"/>
      <c r="DN9" s="644"/>
      <c r="DO9" s="644"/>
      <c r="DP9" s="645"/>
      <c r="DQ9" s="649">
        <v>284673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121</v>
      </c>
      <c r="AA10" s="703"/>
      <c r="AB10" s="703"/>
      <c r="AC10" s="703"/>
      <c r="AD10" s="704" t="s">
        <v>230</v>
      </c>
      <c r="AE10" s="704"/>
      <c r="AF10" s="704"/>
      <c r="AG10" s="704"/>
      <c r="AH10" s="704"/>
      <c r="AI10" s="704"/>
      <c r="AJ10" s="704"/>
      <c r="AK10" s="704"/>
      <c r="AL10" s="646" t="s">
        <v>121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23611</v>
      </c>
      <c r="BH10" s="644"/>
      <c r="BI10" s="644"/>
      <c r="BJ10" s="644"/>
      <c r="BK10" s="644"/>
      <c r="BL10" s="644"/>
      <c r="BM10" s="644"/>
      <c r="BN10" s="645"/>
      <c r="BO10" s="703">
        <v>1.6</v>
      </c>
      <c r="BP10" s="703"/>
      <c r="BQ10" s="703"/>
      <c r="BR10" s="703"/>
      <c r="BS10" s="649" t="s">
        <v>230</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5393</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4593</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226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32567</v>
      </c>
      <c r="BH11" s="644"/>
      <c r="BI11" s="644"/>
      <c r="BJ11" s="644"/>
      <c r="BK11" s="644"/>
      <c r="BL11" s="644"/>
      <c r="BM11" s="644"/>
      <c r="BN11" s="645"/>
      <c r="BO11" s="703">
        <v>2.2000000000000002</v>
      </c>
      <c r="BP11" s="703"/>
      <c r="BQ11" s="703"/>
      <c r="BR11" s="703"/>
      <c r="BS11" s="649" t="s">
        <v>226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413973</v>
      </c>
      <c r="CS11" s="644"/>
      <c r="CT11" s="644"/>
      <c r="CU11" s="644"/>
      <c r="CV11" s="644"/>
      <c r="CW11" s="644"/>
      <c r="CX11" s="644"/>
      <c r="CY11" s="645"/>
      <c r="CZ11" s="703">
        <v>6.7</v>
      </c>
      <c r="DA11" s="703"/>
      <c r="DB11" s="703"/>
      <c r="DC11" s="703"/>
      <c r="DD11" s="649">
        <v>133304</v>
      </c>
      <c r="DE11" s="644"/>
      <c r="DF11" s="644"/>
      <c r="DG11" s="644"/>
      <c r="DH11" s="644"/>
      <c r="DI11" s="644"/>
      <c r="DJ11" s="644"/>
      <c r="DK11" s="644"/>
      <c r="DL11" s="644"/>
      <c r="DM11" s="644"/>
      <c r="DN11" s="644"/>
      <c r="DO11" s="644"/>
      <c r="DP11" s="645"/>
      <c r="DQ11" s="649">
        <v>260143</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242456</v>
      </c>
      <c r="S12" s="644"/>
      <c r="T12" s="644"/>
      <c r="U12" s="644"/>
      <c r="V12" s="644"/>
      <c r="W12" s="644"/>
      <c r="X12" s="644"/>
      <c r="Y12" s="645"/>
      <c r="Z12" s="703">
        <v>3.9</v>
      </c>
      <c r="AA12" s="703"/>
      <c r="AB12" s="703"/>
      <c r="AC12" s="703"/>
      <c r="AD12" s="704">
        <v>242456</v>
      </c>
      <c r="AE12" s="704"/>
      <c r="AF12" s="704"/>
      <c r="AG12" s="704"/>
      <c r="AH12" s="704"/>
      <c r="AI12" s="704"/>
      <c r="AJ12" s="704"/>
      <c r="AK12" s="704"/>
      <c r="AL12" s="646">
        <v>7.6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652799</v>
      </c>
      <c r="BH12" s="644"/>
      <c r="BI12" s="644"/>
      <c r="BJ12" s="644"/>
      <c r="BK12" s="644"/>
      <c r="BL12" s="644"/>
      <c r="BM12" s="644"/>
      <c r="BN12" s="645"/>
      <c r="BO12" s="703">
        <v>43.1</v>
      </c>
      <c r="BP12" s="703"/>
      <c r="BQ12" s="703"/>
      <c r="BR12" s="703"/>
      <c r="BS12" s="649" t="s">
        <v>230</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11099</v>
      </c>
      <c r="CS12" s="644"/>
      <c r="CT12" s="644"/>
      <c r="CU12" s="644"/>
      <c r="CV12" s="644"/>
      <c r="CW12" s="644"/>
      <c r="CX12" s="644"/>
      <c r="CY12" s="645"/>
      <c r="CZ12" s="703">
        <v>0.2</v>
      </c>
      <c r="DA12" s="703"/>
      <c r="DB12" s="703"/>
      <c r="DC12" s="703"/>
      <c r="DD12" s="649" t="s">
        <v>230</v>
      </c>
      <c r="DE12" s="644"/>
      <c r="DF12" s="644"/>
      <c r="DG12" s="644"/>
      <c r="DH12" s="644"/>
      <c r="DI12" s="644"/>
      <c r="DJ12" s="644"/>
      <c r="DK12" s="644"/>
      <c r="DL12" s="644"/>
      <c r="DM12" s="644"/>
      <c r="DN12" s="644"/>
      <c r="DO12" s="644"/>
      <c r="DP12" s="645"/>
      <c r="DQ12" s="649">
        <v>10559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11175</v>
      </c>
      <c r="S13" s="644"/>
      <c r="T13" s="644"/>
      <c r="U13" s="644"/>
      <c r="V13" s="644"/>
      <c r="W13" s="644"/>
      <c r="X13" s="644"/>
      <c r="Y13" s="645"/>
      <c r="Z13" s="703">
        <v>0.2</v>
      </c>
      <c r="AA13" s="703"/>
      <c r="AB13" s="703"/>
      <c r="AC13" s="703"/>
      <c r="AD13" s="704">
        <v>11175</v>
      </c>
      <c r="AE13" s="704"/>
      <c r="AF13" s="704"/>
      <c r="AG13" s="704"/>
      <c r="AH13" s="704"/>
      <c r="AI13" s="704"/>
      <c r="AJ13" s="704"/>
      <c r="AK13" s="704"/>
      <c r="AL13" s="646">
        <v>0.4</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640186</v>
      </c>
      <c r="BH13" s="644"/>
      <c r="BI13" s="644"/>
      <c r="BJ13" s="644"/>
      <c r="BK13" s="644"/>
      <c r="BL13" s="644"/>
      <c r="BM13" s="644"/>
      <c r="BN13" s="645"/>
      <c r="BO13" s="703">
        <v>42.3</v>
      </c>
      <c r="BP13" s="703"/>
      <c r="BQ13" s="703"/>
      <c r="BR13" s="703"/>
      <c r="BS13" s="649" t="s">
        <v>230</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458441</v>
      </c>
      <c r="CS13" s="644"/>
      <c r="CT13" s="644"/>
      <c r="CU13" s="644"/>
      <c r="CV13" s="644"/>
      <c r="CW13" s="644"/>
      <c r="CX13" s="644"/>
      <c r="CY13" s="645"/>
      <c r="CZ13" s="703">
        <v>7.5</v>
      </c>
      <c r="DA13" s="703"/>
      <c r="DB13" s="703"/>
      <c r="DC13" s="703"/>
      <c r="DD13" s="649">
        <v>254938</v>
      </c>
      <c r="DE13" s="644"/>
      <c r="DF13" s="644"/>
      <c r="DG13" s="644"/>
      <c r="DH13" s="644"/>
      <c r="DI13" s="644"/>
      <c r="DJ13" s="644"/>
      <c r="DK13" s="644"/>
      <c r="DL13" s="644"/>
      <c r="DM13" s="644"/>
      <c r="DN13" s="644"/>
      <c r="DO13" s="644"/>
      <c r="DP13" s="645"/>
      <c r="DQ13" s="649">
        <v>361864</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121</v>
      </c>
      <c r="AA14" s="703"/>
      <c r="AB14" s="703"/>
      <c r="AC14" s="703"/>
      <c r="AD14" s="704" t="s">
        <v>230</v>
      </c>
      <c r="AE14" s="704"/>
      <c r="AF14" s="704"/>
      <c r="AG14" s="704"/>
      <c r="AH14" s="704"/>
      <c r="AI14" s="704"/>
      <c r="AJ14" s="704"/>
      <c r="AK14" s="704"/>
      <c r="AL14" s="646" t="s">
        <v>121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49459</v>
      </c>
      <c r="BH14" s="644"/>
      <c r="BI14" s="644"/>
      <c r="BJ14" s="644"/>
      <c r="BK14" s="644"/>
      <c r="BL14" s="644"/>
      <c r="BM14" s="644"/>
      <c r="BN14" s="645"/>
      <c r="BO14" s="703">
        <v>3.3</v>
      </c>
      <c r="BP14" s="703"/>
      <c r="BQ14" s="703"/>
      <c r="BR14" s="703"/>
      <c r="BS14" s="649" t="s">
        <v>226</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268164</v>
      </c>
      <c r="CS14" s="644"/>
      <c r="CT14" s="644"/>
      <c r="CU14" s="644"/>
      <c r="CV14" s="644"/>
      <c r="CW14" s="644"/>
      <c r="CX14" s="644"/>
      <c r="CY14" s="645"/>
      <c r="CZ14" s="703">
        <v>4.4000000000000004</v>
      </c>
      <c r="DA14" s="703"/>
      <c r="DB14" s="703"/>
      <c r="DC14" s="703"/>
      <c r="DD14" s="649">
        <v>25251</v>
      </c>
      <c r="DE14" s="644"/>
      <c r="DF14" s="644"/>
      <c r="DG14" s="644"/>
      <c r="DH14" s="644"/>
      <c r="DI14" s="644"/>
      <c r="DJ14" s="644"/>
      <c r="DK14" s="644"/>
      <c r="DL14" s="644"/>
      <c r="DM14" s="644"/>
      <c r="DN14" s="644"/>
      <c r="DO14" s="644"/>
      <c r="DP14" s="645"/>
      <c r="DQ14" s="649">
        <v>260581</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24438</v>
      </c>
      <c r="S15" s="644"/>
      <c r="T15" s="644"/>
      <c r="U15" s="644"/>
      <c r="V15" s="644"/>
      <c r="W15" s="644"/>
      <c r="X15" s="644"/>
      <c r="Y15" s="645"/>
      <c r="Z15" s="703">
        <v>0.4</v>
      </c>
      <c r="AA15" s="703"/>
      <c r="AB15" s="703"/>
      <c r="AC15" s="703"/>
      <c r="AD15" s="704">
        <v>24438</v>
      </c>
      <c r="AE15" s="704"/>
      <c r="AF15" s="704"/>
      <c r="AG15" s="704"/>
      <c r="AH15" s="704"/>
      <c r="AI15" s="704"/>
      <c r="AJ15" s="704"/>
      <c r="AK15" s="704"/>
      <c r="AL15" s="646">
        <v>0.8</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78061</v>
      </c>
      <c r="BH15" s="644"/>
      <c r="BI15" s="644"/>
      <c r="BJ15" s="644"/>
      <c r="BK15" s="644"/>
      <c r="BL15" s="644"/>
      <c r="BM15" s="644"/>
      <c r="BN15" s="645"/>
      <c r="BO15" s="703">
        <v>5.2</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1009281</v>
      </c>
      <c r="CS15" s="644"/>
      <c r="CT15" s="644"/>
      <c r="CU15" s="644"/>
      <c r="CV15" s="644"/>
      <c r="CW15" s="644"/>
      <c r="CX15" s="644"/>
      <c r="CY15" s="645"/>
      <c r="CZ15" s="703">
        <v>16.399999999999999</v>
      </c>
      <c r="DA15" s="703"/>
      <c r="DB15" s="703"/>
      <c r="DC15" s="703"/>
      <c r="DD15" s="649">
        <v>200793</v>
      </c>
      <c r="DE15" s="644"/>
      <c r="DF15" s="644"/>
      <c r="DG15" s="644"/>
      <c r="DH15" s="644"/>
      <c r="DI15" s="644"/>
      <c r="DJ15" s="644"/>
      <c r="DK15" s="644"/>
      <c r="DL15" s="644"/>
      <c r="DM15" s="644"/>
      <c r="DN15" s="644"/>
      <c r="DO15" s="644"/>
      <c r="DP15" s="645"/>
      <c r="DQ15" s="649">
        <v>695484</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230</v>
      </c>
      <c r="AE16" s="704"/>
      <c r="AF16" s="704"/>
      <c r="AG16" s="704"/>
      <c r="AH16" s="704"/>
      <c r="AI16" s="704"/>
      <c r="AJ16" s="704"/>
      <c r="AK16" s="704"/>
      <c r="AL16" s="646" t="s">
        <v>226</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139</v>
      </c>
      <c r="BP16" s="703"/>
      <c r="BQ16" s="703"/>
      <c r="BR16" s="703"/>
      <c r="BS16" s="649" t="s">
        <v>230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226</v>
      </c>
      <c r="CS16" s="644"/>
      <c r="CT16" s="644"/>
      <c r="CU16" s="644"/>
      <c r="CV16" s="644"/>
      <c r="CW16" s="644"/>
      <c r="CX16" s="644"/>
      <c r="CY16" s="645"/>
      <c r="CZ16" s="703" t="s">
        <v>226</v>
      </c>
      <c r="DA16" s="703"/>
      <c r="DB16" s="703"/>
      <c r="DC16" s="703"/>
      <c r="DD16" s="649" t="s">
        <v>230</v>
      </c>
      <c r="DE16" s="644"/>
      <c r="DF16" s="644"/>
      <c r="DG16" s="644"/>
      <c r="DH16" s="644"/>
      <c r="DI16" s="644"/>
      <c r="DJ16" s="644"/>
      <c r="DK16" s="644"/>
      <c r="DL16" s="644"/>
      <c r="DM16" s="644"/>
      <c r="DN16" s="644"/>
      <c r="DO16" s="644"/>
      <c r="DP16" s="645"/>
      <c r="DQ16" s="649" t="s">
        <v>230</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12393</v>
      </c>
      <c r="S17" s="644"/>
      <c r="T17" s="644"/>
      <c r="U17" s="644"/>
      <c r="V17" s="644"/>
      <c r="W17" s="644"/>
      <c r="X17" s="644"/>
      <c r="Y17" s="645"/>
      <c r="Z17" s="703">
        <v>0.2</v>
      </c>
      <c r="AA17" s="703"/>
      <c r="AB17" s="703"/>
      <c r="AC17" s="703"/>
      <c r="AD17" s="704">
        <v>12393</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121</v>
      </c>
      <c r="BP17" s="703"/>
      <c r="BQ17" s="703"/>
      <c r="BR17" s="703"/>
      <c r="BS17" s="649" t="s">
        <v>230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498844</v>
      </c>
      <c r="CS17" s="644"/>
      <c r="CT17" s="644"/>
      <c r="CU17" s="644"/>
      <c r="CV17" s="644"/>
      <c r="CW17" s="644"/>
      <c r="CX17" s="644"/>
      <c r="CY17" s="645"/>
      <c r="CZ17" s="703">
        <v>8.1</v>
      </c>
      <c r="DA17" s="703"/>
      <c r="DB17" s="703"/>
      <c r="DC17" s="703"/>
      <c r="DD17" s="649" t="s">
        <v>139</v>
      </c>
      <c r="DE17" s="644"/>
      <c r="DF17" s="644"/>
      <c r="DG17" s="644"/>
      <c r="DH17" s="644"/>
      <c r="DI17" s="644"/>
      <c r="DJ17" s="644"/>
      <c r="DK17" s="644"/>
      <c r="DL17" s="644"/>
      <c r="DM17" s="644"/>
      <c r="DN17" s="644"/>
      <c r="DO17" s="644"/>
      <c r="DP17" s="645"/>
      <c r="DQ17" s="649">
        <v>488124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1332048</v>
      </c>
      <c r="S18" s="644"/>
      <c r="T18" s="644"/>
      <c r="U18" s="644"/>
      <c r="V18" s="644"/>
      <c r="W18" s="644"/>
      <c r="X18" s="644"/>
      <c r="Y18" s="645"/>
      <c r="Z18" s="703">
        <v>21.2</v>
      </c>
      <c r="AA18" s="703"/>
      <c r="AB18" s="703"/>
      <c r="AC18" s="703"/>
      <c r="AD18" s="704">
        <v>1167468</v>
      </c>
      <c r="AE18" s="704"/>
      <c r="AF18" s="704"/>
      <c r="AG18" s="704"/>
      <c r="AH18" s="704"/>
      <c r="AI18" s="704"/>
      <c r="AJ18" s="704"/>
      <c r="AK18" s="704"/>
      <c r="AL18" s="646">
        <v>36.700000000000003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230</v>
      </c>
      <c r="BP18" s="703"/>
      <c r="BQ18" s="703"/>
      <c r="BR18" s="703"/>
      <c r="BS18" s="649" t="s">
        <v>230</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226</v>
      </c>
      <c r="DA18" s="703"/>
      <c r="DB18" s="703"/>
      <c r="DC18" s="703"/>
      <c r="DD18" s="649" t="s">
        <v>230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1167468</v>
      </c>
      <c r="S19" s="644"/>
      <c r="T19" s="644"/>
      <c r="U19" s="644"/>
      <c r="V19" s="644"/>
      <c r="W19" s="644"/>
      <c r="X19" s="644"/>
      <c r="Y19" s="645"/>
      <c r="Z19" s="703">
        <v>18.600000000000001</v>
      </c>
      <c r="AA19" s="703"/>
      <c r="AB19" s="703"/>
      <c r="AC19" s="703"/>
      <c r="AD19" s="704">
        <v>1167468</v>
      </c>
      <c r="AE19" s="704"/>
      <c r="AF19" s="704"/>
      <c r="AG19" s="704"/>
      <c r="AH19" s="704"/>
      <c r="AI19" s="704"/>
      <c r="AJ19" s="704"/>
      <c r="AK19" s="704"/>
      <c r="AL19" s="646">
        <v>36.700000000000003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139</v>
      </c>
      <c r="BH19" s="644"/>
      <c r="BI19" s="644"/>
      <c r="BJ19" s="644"/>
      <c r="BK19" s="644"/>
      <c r="BL19" s="644"/>
      <c r="BM19" s="644"/>
      <c r="BN19" s="645"/>
      <c r="BO19" s="703" t="s">
        <v>230</v>
      </c>
      <c r="BP19" s="703"/>
      <c r="BQ19" s="703"/>
      <c r="BR19" s="703"/>
      <c r="BS19" s="649" t="s">
        <v>226</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139</v>
      </c>
      <c r="DA19" s="703"/>
      <c r="DB19" s="703"/>
      <c r="DC19" s="703"/>
      <c r="DD19" s="649" t="s">
        <v>121</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164572</v>
      </c>
      <c r="S20" s="644"/>
      <c r="T20" s="644"/>
      <c r="U20" s="644"/>
      <c r="V20" s="644"/>
      <c r="W20" s="644"/>
      <c r="X20" s="644"/>
      <c r="Y20" s="645"/>
      <c r="Z20" s="703">
        <v>2.6</v>
      </c>
      <c r="AA20" s="703"/>
      <c r="AB20" s="703"/>
      <c r="AC20" s="703"/>
      <c r="AD20" s="704" t="s">
        <v>121</v>
      </c>
      <c r="AE20" s="704"/>
      <c r="AF20" s="704"/>
      <c r="AG20" s="704"/>
      <c r="AH20" s="704"/>
      <c r="AI20" s="704"/>
      <c r="AJ20" s="704"/>
      <c r="AK20" s="704"/>
      <c r="AL20" s="646" t="s">
        <v>230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226</v>
      </c>
      <c r="BH20" s="644"/>
      <c r="BI20" s="644"/>
      <c r="BJ20" s="644"/>
      <c r="BK20" s="644"/>
      <c r="BL20" s="644"/>
      <c r="BM20" s="644"/>
      <c r="BN20" s="645"/>
      <c r="BO20" s="703" t="s">
        <v>230</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6138933</v>
      </c>
      <c r="CS20" s="644"/>
      <c r="CT20" s="644"/>
      <c r="CU20" s="644"/>
      <c r="CV20" s="644"/>
      <c r="CW20" s="644"/>
      <c r="CX20" s="644"/>
      <c r="CY20" s="645"/>
      <c r="CZ20" s="703">
        <v>100</v>
      </c>
      <c r="DA20" s="703"/>
      <c r="DB20" s="703"/>
      <c r="DC20" s="703"/>
      <c r="DD20" s="649">
        <v>689445</v>
      </c>
      <c r="DE20" s="644"/>
      <c r="DF20" s="644"/>
      <c r="DG20" s="644"/>
      <c r="DH20" s="644"/>
      <c r="DI20" s="644"/>
      <c r="DJ20" s="644"/>
      <c r="DK20" s="644"/>
      <c r="DL20" s="644"/>
      <c r="DM20" s="644"/>
      <c r="DN20" s="644"/>
      <c r="DO20" s="644"/>
      <c r="DP20" s="645"/>
      <c r="DQ20" s="649">
        <v>4555157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8</v>
      </c>
      <c r="S21" s="644"/>
      <c r="T21" s="644"/>
      <c r="U21" s="644"/>
      <c r="V21" s="644"/>
      <c r="W21" s="644"/>
      <c r="X21" s="644"/>
      <c r="Y21" s="645"/>
      <c r="Z21" s="703">
        <v>0</v>
      </c>
      <c r="AA21" s="703"/>
      <c r="AB21" s="703"/>
      <c r="AC21" s="703"/>
      <c r="AD21" s="704" t="s">
        <v>230</v>
      </c>
      <c r="AE21" s="704"/>
      <c r="AF21" s="704"/>
      <c r="AG21" s="704"/>
      <c r="AH21" s="704"/>
      <c r="AI21" s="704"/>
      <c r="AJ21" s="704"/>
      <c r="AK21" s="704"/>
      <c r="AL21" s="646" t="s">
        <v>139</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230</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3233834</v>
      </c>
      <c r="S22" s="644"/>
      <c r="T22" s="644"/>
      <c r="U22" s="644"/>
      <c r="V22" s="644"/>
      <c r="W22" s="644"/>
      <c r="X22" s="644"/>
      <c r="Y22" s="645"/>
      <c r="Z22" s="703">
        <v>51.6</v>
      </c>
      <c r="AA22" s="703"/>
      <c r="AB22" s="703"/>
      <c r="AC22" s="703"/>
      <c r="AD22" s="704">
        <v>3069254</v>
      </c>
      <c r="AE22" s="704"/>
      <c r="AF22" s="704"/>
      <c r="AG22" s="704"/>
      <c r="AH22" s="704"/>
      <c r="AI22" s="704"/>
      <c r="AJ22" s="704"/>
      <c r="AK22" s="704"/>
      <c r="AL22" s="646">
        <v>96.6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121</v>
      </c>
      <c r="BP22" s="703"/>
      <c r="BQ22" s="703"/>
      <c r="BR22" s="703"/>
      <c r="BS22" s="649" t="s">
        <v>139</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1859</v>
      </c>
      <c r="S23" s="644"/>
      <c r="T23" s="644"/>
      <c r="U23" s="644"/>
      <c r="V23" s="644"/>
      <c r="W23" s="644"/>
      <c r="X23" s="644"/>
      <c r="Y23" s="645"/>
      <c r="Z23" s="703">
        <v>0</v>
      </c>
      <c r="AA23" s="703"/>
      <c r="AB23" s="703"/>
      <c r="AC23" s="703"/>
      <c r="AD23" s="704">
        <v>1859</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230</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59507</v>
      </c>
      <c r="S24" s="644"/>
      <c r="T24" s="644"/>
      <c r="U24" s="644"/>
      <c r="V24" s="644"/>
      <c r="W24" s="644"/>
      <c r="X24" s="644"/>
      <c r="Y24" s="645"/>
      <c r="Z24" s="703">
        <v>0.9</v>
      </c>
      <c r="AA24" s="703"/>
      <c r="AB24" s="703"/>
      <c r="AC24" s="703"/>
      <c r="AD24" s="704" t="s">
        <v>230</v>
      </c>
      <c r="AE24" s="704"/>
      <c r="AF24" s="704"/>
      <c r="AG24" s="704"/>
      <c r="AH24" s="704"/>
      <c r="AI24" s="704"/>
      <c r="AJ24" s="704"/>
      <c r="AK24" s="704"/>
      <c r="AL24" s="646" t="s">
        <v>226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226</v>
      </c>
      <c r="BP24" s="703"/>
      <c r="BQ24" s="703"/>
      <c r="BR24" s="703"/>
      <c r="BS24" s="649" t="s">
        <v>230</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2385341</v>
      </c>
      <c r="CS24" s="707"/>
      <c r="CT24" s="707"/>
      <c r="CU24" s="707"/>
      <c r="CV24" s="707"/>
      <c r="CW24" s="707"/>
      <c r="CX24" s="707"/>
      <c r="CY24" s="753"/>
      <c r="CZ24" s="754">
        <v>38.9</v>
      </c>
      <c r="DA24" s="723"/>
      <c r="DB24" s="723"/>
      <c r="DC24" s="757"/>
      <c r="DD24" s="752">
        <v>1581109</v>
      </c>
      <c r="DE24" s="707"/>
      <c r="DF24" s="707"/>
      <c r="DG24" s="707"/>
      <c r="DH24" s="707"/>
      <c r="DI24" s="707"/>
      <c r="DJ24" s="707"/>
      <c r="DK24" s="753"/>
      <c r="DL24" s="752">
        <v>1484753</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25618</v>
      </c>
      <c r="S25" s="644"/>
      <c r="T25" s="644"/>
      <c r="U25" s="644"/>
      <c r="V25" s="644"/>
      <c r="W25" s="644"/>
      <c r="X25" s="644"/>
      <c r="Y25" s="645"/>
      <c r="Z25" s="703">
        <v>0.4</v>
      </c>
      <c r="AA25" s="703"/>
      <c r="AB25" s="703"/>
      <c r="AC25" s="703"/>
      <c r="AD25" s="704">
        <v>1378</v>
      </c>
      <c r="AE25" s="704"/>
      <c r="AF25" s="704"/>
      <c r="AG25" s="704"/>
      <c r="AH25" s="704"/>
      <c r="AI25" s="704"/>
      <c r="AJ25" s="704"/>
      <c r="AK25" s="704"/>
      <c r="AL25" s="646">
        <v>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230</v>
      </c>
      <c r="BP25" s="703"/>
      <c r="BQ25" s="703"/>
      <c r="BR25" s="703"/>
      <c r="BS25" s="649" t="s">
        <v>230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755711</v>
      </c>
      <c r="CS25" s="642"/>
      <c r="CT25" s="642"/>
      <c r="CU25" s="642"/>
      <c r="CV25" s="642"/>
      <c r="CW25" s="642"/>
      <c r="CX25" s="642"/>
      <c r="CY25" s="643"/>
      <c r="CZ25" s="646">
        <v>12.3</v>
      </c>
      <c r="DA25" s="675"/>
      <c r="DB25" s="675"/>
      <c r="DC25" s="676"/>
      <c r="DD25" s="649">
        <v>725752</v>
      </c>
      <c r="DE25" s="642"/>
      <c r="DF25" s="642"/>
      <c r="DG25" s="642"/>
      <c r="DH25" s="642"/>
      <c r="DI25" s="642"/>
      <c r="DJ25" s="642"/>
      <c r="DK25" s="643"/>
      <c r="DL25" s="649">
        <v>721740</v>
      </c>
      <c r="DM25" s="642"/>
      <c r="DN25" s="642"/>
      <c r="DO25" s="642"/>
      <c r="DP25" s="642"/>
      <c r="DQ25" s="642"/>
      <c r="DR25" s="642"/>
      <c r="DS25" s="642"/>
      <c r="DT25" s="642"/>
      <c r="DU25" s="642"/>
      <c r="DV25" s="643"/>
      <c r="DW25" s="646">
        <v>21.4</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8441</v>
      </c>
      <c r="S26" s="644"/>
      <c r="T26" s="644"/>
      <c r="U26" s="644"/>
      <c r="V26" s="644"/>
      <c r="W26" s="644"/>
      <c r="X26" s="644"/>
      <c r="Y26" s="645"/>
      <c r="Z26" s="703">
        <v>0.1</v>
      </c>
      <c r="AA26" s="703"/>
      <c r="AB26" s="703"/>
      <c r="AC26" s="703"/>
      <c r="AD26" s="704" t="s">
        <v>121</v>
      </c>
      <c r="AE26" s="704"/>
      <c r="AF26" s="704"/>
      <c r="AG26" s="704"/>
      <c r="AH26" s="704"/>
      <c r="AI26" s="704"/>
      <c r="AJ26" s="704"/>
      <c r="AK26" s="704"/>
      <c r="AL26" s="646" t="s">
        <v>230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452154</v>
      </c>
      <c r="CS26" s="644"/>
      <c r="CT26" s="644"/>
      <c r="CU26" s="644"/>
      <c r="CV26" s="644"/>
      <c r="CW26" s="644"/>
      <c r="CX26" s="644"/>
      <c r="CY26" s="645"/>
      <c r="CZ26" s="646">
        <v>7.4</v>
      </c>
      <c r="DA26" s="675"/>
      <c r="DB26" s="675"/>
      <c r="DC26" s="676"/>
      <c r="DD26" s="649">
        <v>427903</v>
      </c>
      <c r="DE26" s="644"/>
      <c r="DF26" s="644"/>
      <c r="DG26" s="644"/>
      <c r="DH26" s="644"/>
      <c r="DI26" s="644"/>
      <c r="DJ26" s="644"/>
      <c r="DK26" s="645"/>
      <c r="DL26" s="649" t="s">
        <v>230</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780451</v>
      </c>
      <c r="S27" s="644"/>
      <c r="T27" s="644"/>
      <c r="U27" s="644"/>
      <c r="V27" s="644"/>
      <c r="W27" s="644"/>
      <c r="X27" s="644"/>
      <c r="Y27" s="645"/>
      <c r="Z27" s="703">
        <v>12.4</v>
      </c>
      <c r="AA27" s="703"/>
      <c r="AB27" s="703"/>
      <c r="AC27" s="703"/>
      <c r="AD27" s="704" t="s">
        <v>230</v>
      </c>
      <c r="AE27" s="704"/>
      <c r="AF27" s="704"/>
      <c r="AG27" s="704"/>
      <c r="AH27" s="704"/>
      <c r="AI27" s="704"/>
      <c r="AJ27" s="704"/>
      <c r="AK27" s="704"/>
      <c r="AL27" s="646" t="s">
        <v>121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1514123</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1130786</v>
      </c>
      <c r="CS27" s="642"/>
      <c r="CT27" s="642"/>
      <c r="CU27" s="642"/>
      <c r="CV27" s="642"/>
      <c r="CW27" s="642"/>
      <c r="CX27" s="642"/>
      <c r="CY27" s="643"/>
      <c r="CZ27" s="646">
        <v>18.399999999999999</v>
      </c>
      <c r="DA27" s="675"/>
      <c r="DB27" s="675"/>
      <c r="DC27" s="676"/>
      <c r="DD27" s="649">
        <v>367233</v>
      </c>
      <c r="DE27" s="642"/>
      <c r="DF27" s="642"/>
      <c r="DG27" s="642"/>
      <c r="DH27" s="642"/>
      <c r="DI27" s="642"/>
      <c r="DJ27" s="642"/>
      <c r="DK27" s="643"/>
      <c r="DL27" s="649">
        <v>365308</v>
      </c>
      <c r="DM27" s="642"/>
      <c r="DN27" s="642"/>
      <c r="DO27" s="642"/>
      <c r="DP27" s="642"/>
      <c r="DQ27" s="642"/>
      <c r="DR27" s="642"/>
      <c r="DS27" s="642"/>
      <c r="DT27" s="642"/>
      <c r="DU27" s="642"/>
      <c r="DV27" s="643"/>
      <c r="DW27" s="646">
        <v>10.9</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v>72442</v>
      </c>
      <c r="S28" s="644"/>
      <c r="T28" s="644"/>
      <c r="U28" s="644"/>
      <c r="V28" s="644"/>
      <c r="W28" s="644"/>
      <c r="X28" s="644"/>
      <c r="Y28" s="645"/>
      <c r="Z28" s="703">
        <v>1.2</v>
      </c>
      <c r="AA28" s="703"/>
      <c r="AB28" s="703"/>
      <c r="AC28" s="703"/>
      <c r="AD28" s="704">
        <v>72442</v>
      </c>
      <c r="AE28" s="704"/>
      <c r="AF28" s="704"/>
      <c r="AG28" s="704"/>
      <c r="AH28" s="704"/>
      <c r="AI28" s="704"/>
      <c r="AJ28" s="704"/>
      <c r="AK28" s="704"/>
      <c r="AL28" s="646">
        <v>2.2999999999999998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498844</v>
      </c>
      <c r="CS28" s="644"/>
      <c r="CT28" s="644"/>
      <c r="CU28" s="644"/>
      <c r="CV28" s="644"/>
      <c r="CW28" s="644"/>
      <c r="CX28" s="644"/>
      <c r="CY28" s="645"/>
      <c r="CZ28" s="646">
        <v>8.1</v>
      </c>
      <c r="DA28" s="675"/>
      <c r="DB28" s="675"/>
      <c r="DC28" s="676"/>
      <c r="DD28" s="649">
        <v>488124</v>
      </c>
      <c r="DE28" s="644"/>
      <c r="DF28" s="644"/>
      <c r="DG28" s="644"/>
      <c r="DH28" s="644"/>
      <c r="DI28" s="644"/>
      <c r="DJ28" s="644"/>
      <c r="DK28" s="645"/>
      <c r="DL28" s="649">
        <v>397705</v>
      </c>
      <c r="DM28" s="644"/>
      <c r="DN28" s="644"/>
      <c r="DO28" s="644"/>
      <c r="DP28" s="644"/>
      <c r="DQ28" s="644"/>
      <c r="DR28" s="644"/>
      <c r="DS28" s="644"/>
      <c r="DT28" s="644"/>
      <c r="DU28" s="644"/>
      <c r="DV28" s="645"/>
      <c r="DW28" s="646">
        <v>11.8</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417136</v>
      </c>
      <c r="S29" s="644"/>
      <c r="T29" s="644"/>
      <c r="U29" s="644"/>
      <c r="V29" s="644"/>
      <c r="W29" s="644"/>
      <c r="X29" s="644"/>
      <c r="Y29" s="645"/>
      <c r="Z29" s="703">
        <v>6.7</v>
      </c>
      <c r="AA29" s="703"/>
      <c r="AB29" s="703"/>
      <c r="AC29" s="703"/>
      <c r="AD29" s="704" t="s">
        <v>121</v>
      </c>
      <c r="AE29" s="704"/>
      <c r="AF29" s="704"/>
      <c r="AG29" s="704"/>
      <c r="AH29" s="704"/>
      <c r="AI29" s="704"/>
      <c r="AJ29" s="704"/>
      <c r="AK29" s="704"/>
      <c r="AL29" s="646" t="s">
        <v>230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498844</v>
      </c>
      <c r="CS29" s="642"/>
      <c r="CT29" s="642"/>
      <c r="CU29" s="642"/>
      <c r="CV29" s="642"/>
      <c r="CW29" s="642"/>
      <c r="CX29" s="642"/>
      <c r="CY29" s="643"/>
      <c r="CZ29" s="646">
        <v>8.1</v>
      </c>
      <c r="DA29" s="675"/>
      <c r="DB29" s="675"/>
      <c r="DC29" s="676"/>
      <c r="DD29" s="649">
        <v>488124</v>
      </c>
      <c r="DE29" s="642"/>
      <c r="DF29" s="642"/>
      <c r="DG29" s="642"/>
      <c r="DH29" s="642"/>
      <c r="DI29" s="642"/>
      <c r="DJ29" s="642"/>
      <c r="DK29" s="643"/>
      <c r="DL29" s="649">
        <v>397705</v>
      </c>
      <c r="DM29" s="642"/>
      <c r="DN29" s="642"/>
      <c r="DO29" s="642"/>
      <c r="DP29" s="642"/>
      <c r="DQ29" s="642"/>
      <c r="DR29" s="642"/>
      <c r="DS29" s="642"/>
      <c r="DT29" s="642"/>
      <c r="DU29" s="642"/>
      <c r="DV29" s="643"/>
      <c r="DW29" s="646">
        <v>11.8</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42100</v>
      </c>
      <c r="S30" s="644"/>
      <c r="T30" s="644"/>
      <c r="U30" s="644"/>
      <c r="V30" s="644"/>
      <c r="W30" s="644"/>
      <c r="X30" s="644"/>
      <c r="Y30" s="645"/>
      <c r="Z30" s="703">
        <v>0.7</v>
      </c>
      <c r="AA30" s="703"/>
      <c r="AB30" s="703"/>
      <c r="AC30" s="703"/>
      <c r="AD30" s="704">
        <v>31567</v>
      </c>
      <c r="AE30" s="704"/>
      <c r="AF30" s="704"/>
      <c r="AG30" s="704"/>
      <c r="AH30" s="704"/>
      <c r="AI30" s="704"/>
      <c r="AJ30" s="704"/>
      <c r="AK30" s="704"/>
      <c r="AL30" s="646">
        <v>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98.8</v>
      </c>
      <c r="BH30" s="722"/>
      <c r="BI30" s="722"/>
      <c r="BJ30" s="722"/>
      <c r="BK30" s="722"/>
      <c r="BL30" s="722"/>
      <c r="BM30" s="723">
        <v>93.7</v>
      </c>
      <c r="BN30" s="722"/>
      <c r="BO30" s="722"/>
      <c r="BP30" s="722"/>
      <c r="BQ30" s="724"/>
      <c r="BR30" s="721">
        <v>98.3</v>
      </c>
      <c r="BS30" s="722"/>
      <c r="BT30" s="722"/>
      <c r="BU30" s="722"/>
      <c r="BV30" s="722"/>
      <c r="BW30" s="722"/>
      <c r="BX30" s="723">
        <v>92</v>
      </c>
      <c r="BY30" s="722"/>
      <c r="BZ30" s="722"/>
      <c r="CA30" s="722"/>
      <c r="CB30" s="724"/>
      <c r="CD30" s="727"/>
      <c r="CE30" s="728"/>
      <c r="CF30" s="685" t="s">
        <v>305</v>
      </c>
      <c r="CG30" s="682"/>
      <c r="CH30" s="682"/>
      <c r="CI30" s="682"/>
      <c r="CJ30" s="682"/>
      <c r="CK30" s="682"/>
      <c r="CL30" s="682"/>
      <c r="CM30" s="682"/>
      <c r="CN30" s="682"/>
      <c r="CO30" s="682"/>
      <c r="CP30" s="682"/>
      <c r="CQ30" s="683"/>
      <c r="CR30" s="641">
        <v>467662</v>
      </c>
      <c r="CS30" s="644"/>
      <c r="CT30" s="644"/>
      <c r="CU30" s="644"/>
      <c r="CV30" s="644"/>
      <c r="CW30" s="644"/>
      <c r="CX30" s="644"/>
      <c r="CY30" s="645"/>
      <c r="CZ30" s="646">
        <v>7.6</v>
      </c>
      <c r="DA30" s="675"/>
      <c r="DB30" s="675"/>
      <c r="DC30" s="676"/>
      <c r="DD30" s="649">
        <v>457330</v>
      </c>
      <c r="DE30" s="644"/>
      <c r="DF30" s="644"/>
      <c r="DG30" s="644"/>
      <c r="DH30" s="644"/>
      <c r="DI30" s="644"/>
      <c r="DJ30" s="644"/>
      <c r="DK30" s="645"/>
      <c r="DL30" s="649">
        <v>366911</v>
      </c>
      <c r="DM30" s="644"/>
      <c r="DN30" s="644"/>
      <c r="DO30" s="644"/>
      <c r="DP30" s="644"/>
      <c r="DQ30" s="644"/>
      <c r="DR30" s="644"/>
      <c r="DS30" s="644"/>
      <c r="DT30" s="644"/>
      <c r="DU30" s="644"/>
      <c r="DV30" s="645"/>
      <c r="DW30" s="646">
        <v>10.9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605610</v>
      </c>
      <c r="S31" s="644"/>
      <c r="T31" s="644"/>
      <c r="U31" s="644"/>
      <c r="V31" s="644"/>
      <c r="W31" s="644"/>
      <c r="X31" s="644"/>
      <c r="Y31" s="645"/>
      <c r="Z31" s="703">
        <v>9.6999999999999993</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95.5</v>
      </c>
      <c r="BN31" s="720"/>
      <c r="BO31" s="720"/>
      <c r="BP31" s="720"/>
      <c r="BQ31" s="681"/>
      <c r="BR31" s="719">
        <v>98.5</v>
      </c>
      <c r="BS31" s="642"/>
      <c r="BT31" s="642"/>
      <c r="BU31" s="642"/>
      <c r="BV31" s="642"/>
      <c r="BW31" s="642"/>
      <c r="BX31" s="647">
        <v>93.9</v>
      </c>
      <c r="BY31" s="720"/>
      <c r="BZ31" s="720"/>
      <c r="CA31" s="720"/>
      <c r="CB31" s="681"/>
      <c r="CD31" s="727"/>
      <c r="CE31" s="728"/>
      <c r="CF31" s="685" t="s">
        <v>309</v>
      </c>
      <c r="CG31" s="682"/>
      <c r="CH31" s="682"/>
      <c r="CI31" s="682"/>
      <c r="CJ31" s="682"/>
      <c r="CK31" s="682"/>
      <c r="CL31" s="682"/>
      <c r="CM31" s="682"/>
      <c r="CN31" s="682"/>
      <c r="CO31" s="682"/>
      <c r="CP31" s="682"/>
      <c r="CQ31" s="683"/>
      <c r="CR31" s="641">
        <v>31182</v>
      </c>
      <c r="CS31" s="642"/>
      <c r="CT31" s="642"/>
      <c r="CU31" s="642"/>
      <c r="CV31" s="642"/>
      <c r="CW31" s="642"/>
      <c r="CX31" s="642"/>
      <c r="CY31" s="643"/>
      <c r="CZ31" s="646">
        <v>0.5</v>
      </c>
      <c r="DA31" s="675"/>
      <c r="DB31" s="675"/>
      <c r="DC31" s="676"/>
      <c r="DD31" s="649">
        <v>30794</v>
      </c>
      <c r="DE31" s="642"/>
      <c r="DF31" s="642"/>
      <c r="DG31" s="642"/>
      <c r="DH31" s="642"/>
      <c r="DI31" s="642"/>
      <c r="DJ31" s="642"/>
      <c r="DK31" s="643"/>
      <c r="DL31" s="649">
        <v>30794</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481379</v>
      </c>
      <c r="S32" s="644"/>
      <c r="T32" s="644"/>
      <c r="U32" s="644"/>
      <c r="V32" s="644"/>
      <c r="W32" s="644"/>
      <c r="X32" s="644"/>
      <c r="Y32" s="645"/>
      <c r="Z32" s="703">
        <v>7.7</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98.4</v>
      </c>
      <c r="BH32" s="657"/>
      <c r="BI32" s="657"/>
      <c r="BJ32" s="657"/>
      <c r="BK32" s="657"/>
      <c r="BL32" s="657"/>
      <c r="BM32" s="701">
        <v>90.9</v>
      </c>
      <c r="BN32" s="657"/>
      <c r="BO32" s="657"/>
      <c r="BP32" s="657"/>
      <c r="BQ32" s="694"/>
      <c r="BR32" s="718">
        <v>97.9</v>
      </c>
      <c r="BS32" s="657"/>
      <c r="BT32" s="657"/>
      <c r="BU32" s="657"/>
      <c r="BV32" s="657"/>
      <c r="BW32" s="657"/>
      <c r="BX32" s="701">
        <v>89</v>
      </c>
      <c r="BY32" s="657"/>
      <c r="BZ32" s="657"/>
      <c r="CA32" s="657"/>
      <c r="CB32" s="694"/>
      <c r="CD32" s="729"/>
      <c r="CE32" s="730"/>
      <c r="CF32" s="685" t="s">
        <v>312</v>
      </c>
      <c r="CG32" s="682"/>
      <c r="CH32" s="682"/>
      <c r="CI32" s="682"/>
      <c r="CJ32" s="682"/>
      <c r="CK32" s="682"/>
      <c r="CL32" s="682"/>
      <c r="CM32" s="682"/>
      <c r="CN32" s="682"/>
      <c r="CO32" s="682"/>
      <c r="CP32" s="682"/>
      <c r="CQ32" s="683"/>
      <c r="CR32" s="641" t="s">
        <v>226</v>
      </c>
      <c r="CS32" s="644"/>
      <c r="CT32" s="644"/>
      <c r="CU32" s="644"/>
      <c r="CV32" s="644"/>
      <c r="CW32" s="644"/>
      <c r="CX32" s="644"/>
      <c r="CY32" s="645"/>
      <c r="CZ32" s="646" t="s">
        <v>230</v>
      </c>
      <c r="DA32" s="675"/>
      <c r="DB32" s="675"/>
      <c r="DC32" s="676"/>
      <c r="DD32" s="649" t="s">
        <v>226</v>
      </c>
      <c r="DE32" s="644"/>
      <c r="DF32" s="644"/>
      <c r="DG32" s="644"/>
      <c r="DH32" s="644"/>
      <c r="DI32" s="644"/>
      <c r="DJ32" s="644"/>
      <c r="DK32" s="645"/>
      <c r="DL32" s="649" t="s">
        <v>230</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206605</v>
      </c>
      <c r="S33" s="644"/>
      <c r="T33" s="644"/>
      <c r="U33" s="644"/>
      <c r="V33" s="644"/>
      <c r="W33" s="644"/>
      <c r="X33" s="644"/>
      <c r="Y33" s="645"/>
      <c r="Z33" s="703">
        <v>3.3</v>
      </c>
      <c r="AA33" s="703"/>
      <c r="AB33" s="703"/>
      <c r="AC33" s="703"/>
      <c r="AD33" s="704" t="s">
        <v>230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3064147</v>
      </c>
      <c r="CS33" s="642"/>
      <c r="CT33" s="642"/>
      <c r="CU33" s="642"/>
      <c r="CV33" s="642"/>
      <c r="CW33" s="642"/>
      <c r="CX33" s="642"/>
      <c r="CY33" s="643"/>
      <c r="CZ33" s="646">
        <v>49.9</v>
      </c>
      <c r="DA33" s="675"/>
      <c r="DB33" s="675"/>
      <c r="DC33" s="676"/>
      <c r="DD33" s="649">
        <v>2576174</v>
      </c>
      <c r="DE33" s="642"/>
      <c r="DF33" s="642"/>
      <c r="DG33" s="642"/>
      <c r="DH33" s="642"/>
      <c r="DI33" s="642"/>
      <c r="DJ33" s="642"/>
      <c r="DK33" s="643"/>
      <c r="DL33" s="649">
        <v>1698446</v>
      </c>
      <c r="DM33" s="642"/>
      <c r="DN33" s="642"/>
      <c r="DO33" s="642"/>
      <c r="DP33" s="642"/>
      <c r="DQ33" s="642"/>
      <c r="DR33" s="642"/>
      <c r="DS33" s="642"/>
      <c r="DT33" s="642"/>
      <c r="DU33" s="642"/>
      <c r="DV33" s="643"/>
      <c r="DW33" s="646">
        <v>50.5</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150256</v>
      </c>
      <c r="S34" s="644"/>
      <c r="T34" s="644"/>
      <c r="U34" s="644"/>
      <c r="V34" s="644"/>
      <c r="W34" s="644"/>
      <c r="X34" s="644"/>
      <c r="Y34" s="645"/>
      <c r="Z34" s="703">
        <v>2.4</v>
      </c>
      <c r="AA34" s="703"/>
      <c r="AB34" s="703"/>
      <c r="AC34" s="703"/>
      <c r="AD34" s="704">
        <v>1416</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1355993</v>
      </c>
      <c r="CS34" s="644"/>
      <c r="CT34" s="644"/>
      <c r="CU34" s="644"/>
      <c r="CV34" s="644"/>
      <c r="CW34" s="644"/>
      <c r="CX34" s="644"/>
      <c r="CY34" s="645"/>
      <c r="CZ34" s="646">
        <v>22.1</v>
      </c>
      <c r="DA34" s="675"/>
      <c r="DB34" s="675"/>
      <c r="DC34" s="676"/>
      <c r="DD34" s="649">
        <v>1121388</v>
      </c>
      <c r="DE34" s="644"/>
      <c r="DF34" s="644"/>
      <c r="DG34" s="644"/>
      <c r="DH34" s="644"/>
      <c r="DI34" s="644"/>
      <c r="DJ34" s="644"/>
      <c r="DK34" s="645"/>
      <c r="DL34" s="649">
        <v>632443</v>
      </c>
      <c r="DM34" s="644"/>
      <c r="DN34" s="644"/>
      <c r="DO34" s="644"/>
      <c r="DP34" s="644"/>
      <c r="DQ34" s="644"/>
      <c r="DR34" s="644"/>
      <c r="DS34" s="644"/>
      <c r="DT34" s="644"/>
      <c r="DU34" s="644"/>
      <c r="DV34" s="645"/>
      <c r="DW34" s="646">
        <v>18.8</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187000</v>
      </c>
      <c r="S35" s="644"/>
      <c r="T35" s="644"/>
      <c r="U35" s="644"/>
      <c r="V35" s="644"/>
      <c r="W35" s="644"/>
      <c r="X35" s="644"/>
      <c r="Y35" s="645"/>
      <c r="Z35" s="703">
        <v>3</v>
      </c>
      <c r="AA35" s="703"/>
      <c r="AB35" s="703"/>
      <c r="AC35" s="703"/>
      <c r="AD35" s="704" t="s">
        <v>121</v>
      </c>
      <c r="AE35" s="704"/>
      <c r="AF35" s="704"/>
      <c r="AG35" s="704"/>
      <c r="AH35" s="704"/>
      <c r="AI35" s="704"/>
      <c r="AJ35" s="704"/>
      <c r="AK35" s="704"/>
      <c r="AL35" s="646" t="s">
        <v>121</v>
      </c>
      <c r="AM35" s="647"/>
      <c r="AN35" s="647"/>
      <c r="AO35" s="705"/>
      <c r="AP35" s="214"/>
      <c r="AQ35" s="709" t="s">
        <v>320</v>
      </c>
      <c r="AR35" s="710"/>
      <c r="AS35" s="710"/>
      <c r="AT35" s="710"/>
      <c r="AU35" s="710"/>
      <c r="AV35" s="710"/>
      <c r="AW35" s="710"/>
      <c r="AX35" s="710"/>
      <c r="AY35" s="711"/>
      <c r="AZ35" s="706">
        <v>747562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183281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20735</v>
      </c>
      <c r="CS35" s="642"/>
      <c r="CT35" s="642"/>
      <c r="CU35" s="642"/>
      <c r="CV35" s="642"/>
      <c r="CW35" s="642"/>
      <c r="CX35" s="642"/>
      <c r="CY35" s="643"/>
      <c r="CZ35" s="646">
        <v>0.3</v>
      </c>
      <c r="DA35" s="675"/>
      <c r="DB35" s="675"/>
      <c r="DC35" s="676"/>
      <c r="DD35" s="649">
        <v>17611</v>
      </c>
      <c r="DE35" s="642"/>
      <c r="DF35" s="642"/>
      <c r="DG35" s="642"/>
      <c r="DH35" s="642"/>
      <c r="DI35" s="642"/>
      <c r="DJ35" s="642"/>
      <c r="DK35" s="643"/>
      <c r="DL35" s="649">
        <v>14558</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139</v>
      </c>
      <c r="AA36" s="703"/>
      <c r="AB36" s="703"/>
      <c r="AC36" s="703"/>
      <c r="AD36" s="704" t="s">
        <v>226</v>
      </c>
      <c r="AE36" s="704"/>
      <c r="AF36" s="704"/>
      <c r="AG36" s="704"/>
      <c r="AH36" s="704"/>
      <c r="AI36" s="704"/>
      <c r="AJ36" s="704"/>
      <c r="AK36" s="704"/>
      <c r="AL36" s="646" t="s">
        <v>139</v>
      </c>
      <c r="AM36" s="647"/>
      <c r="AN36" s="647"/>
      <c r="AO36" s="705"/>
      <c r="AQ36" s="678" t="s">
        <v>324</v>
      </c>
      <c r="AR36" s="679"/>
      <c r="AS36" s="679"/>
      <c r="AT36" s="679"/>
      <c r="AU36" s="679"/>
      <c r="AV36" s="679"/>
      <c r="AW36" s="679"/>
      <c r="AX36" s="679"/>
      <c r="AY36" s="680"/>
      <c r="AZ36" s="641">
        <v>271956</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161869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544575</v>
      </c>
      <c r="CS36" s="644"/>
      <c r="CT36" s="644"/>
      <c r="CU36" s="644"/>
      <c r="CV36" s="644"/>
      <c r="CW36" s="644"/>
      <c r="CX36" s="644"/>
      <c r="CY36" s="645"/>
      <c r="CZ36" s="646">
        <v>8.9</v>
      </c>
      <c r="DA36" s="675"/>
      <c r="DB36" s="675"/>
      <c r="DC36" s="676"/>
      <c r="DD36" s="649">
        <v>514364</v>
      </c>
      <c r="DE36" s="644"/>
      <c r="DF36" s="644"/>
      <c r="DG36" s="644"/>
      <c r="DH36" s="644"/>
      <c r="DI36" s="644"/>
      <c r="DJ36" s="644"/>
      <c r="DK36" s="645"/>
      <c r="DL36" s="649">
        <v>503080</v>
      </c>
      <c r="DM36" s="644"/>
      <c r="DN36" s="644"/>
      <c r="DO36" s="644"/>
      <c r="DP36" s="644"/>
      <c r="DQ36" s="644"/>
      <c r="DR36" s="644"/>
      <c r="DS36" s="644"/>
      <c r="DT36" s="644"/>
      <c r="DU36" s="644"/>
      <c r="DV36" s="645"/>
      <c r="DW36" s="646">
        <v>15</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187000</v>
      </c>
      <c r="S37" s="644"/>
      <c r="T37" s="644"/>
      <c r="U37" s="644"/>
      <c r="V37" s="644"/>
      <c r="W37" s="644"/>
      <c r="X37" s="644"/>
      <c r="Y37" s="645"/>
      <c r="Z37" s="703">
        <v>3</v>
      </c>
      <c r="AA37" s="703"/>
      <c r="AB37" s="703"/>
      <c r="AC37" s="703"/>
      <c r="AD37" s="704" t="s">
        <v>121</v>
      </c>
      <c r="AE37" s="704"/>
      <c r="AF37" s="704"/>
      <c r="AG37" s="704"/>
      <c r="AH37" s="704"/>
      <c r="AI37" s="704"/>
      <c r="AJ37" s="704"/>
      <c r="AK37" s="704"/>
      <c r="AL37" s="646" t="s">
        <v>121</v>
      </c>
      <c r="AM37" s="647"/>
      <c r="AN37" s="647"/>
      <c r="AO37" s="705"/>
      <c r="AQ37" s="678" t="s">
        <v>328</v>
      </c>
      <c r="AR37" s="679"/>
      <c r="AS37" s="679"/>
      <c r="AT37" s="679"/>
      <c r="AU37" s="679"/>
      <c r="AV37" s="679"/>
      <c r="AW37" s="679"/>
      <c r="AX37" s="679"/>
      <c r="AY37" s="680"/>
      <c r="AZ37" s="641">
        <v>2357</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1847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350481</v>
      </c>
      <c r="CS37" s="642"/>
      <c r="CT37" s="642"/>
      <c r="CU37" s="642"/>
      <c r="CV37" s="642"/>
      <c r="CW37" s="642"/>
      <c r="CX37" s="642"/>
      <c r="CY37" s="643"/>
      <c r="CZ37" s="646">
        <v>5.7</v>
      </c>
      <c r="DA37" s="675"/>
      <c r="DB37" s="675"/>
      <c r="DC37" s="676"/>
      <c r="DD37" s="649">
        <v>350481</v>
      </c>
      <c r="DE37" s="642"/>
      <c r="DF37" s="642"/>
      <c r="DG37" s="642"/>
      <c r="DH37" s="642"/>
      <c r="DI37" s="642"/>
      <c r="DJ37" s="642"/>
      <c r="DK37" s="643"/>
      <c r="DL37" s="649">
        <v>347817</v>
      </c>
      <c r="DM37" s="642"/>
      <c r="DN37" s="642"/>
      <c r="DO37" s="642"/>
      <c r="DP37" s="642"/>
      <c r="DQ37" s="642"/>
      <c r="DR37" s="642"/>
      <c r="DS37" s="642"/>
      <c r="DT37" s="642"/>
      <c r="DU37" s="642"/>
      <c r="DV37" s="643"/>
      <c r="DW37" s="646">
        <v>10.3</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6272238</v>
      </c>
      <c r="S38" s="693"/>
      <c r="T38" s="693"/>
      <c r="U38" s="693"/>
      <c r="V38" s="693"/>
      <c r="W38" s="693"/>
      <c r="X38" s="693"/>
      <c r="Y38" s="698"/>
      <c r="Z38" s="699">
        <v>100</v>
      </c>
      <c r="AA38" s="699"/>
      <c r="AB38" s="699"/>
      <c r="AC38" s="699"/>
      <c r="AD38" s="700">
        <v>3177916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3266</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745205</v>
      </c>
      <c r="CS38" s="644"/>
      <c r="CT38" s="644"/>
      <c r="CU38" s="644"/>
      <c r="CV38" s="644"/>
      <c r="CW38" s="644"/>
      <c r="CX38" s="644"/>
      <c r="CY38" s="645"/>
      <c r="CZ38" s="646">
        <v>12.1</v>
      </c>
      <c r="DA38" s="675"/>
      <c r="DB38" s="675"/>
      <c r="DC38" s="676"/>
      <c r="DD38" s="649">
        <v>654765</v>
      </c>
      <c r="DE38" s="644"/>
      <c r="DF38" s="644"/>
      <c r="DG38" s="644"/>
      <c r="DH38" s="644"/>
      <c r="DI38" s="644"/>
      <c r="DJ38" s="644"/>
      <c r="DK38" s="645"/>
      <c r="DL38" s="649">
        <v>548365</v>
      </c>
      <c r="DM38" s="644"/>
      <c r="DN38" s="644"/>
      <c r="DO38" s="644"/>
      <c r="DP38" s="644"/>
      <c r="DQ38" s="644"/>
      <c r="DR38" s="644"/>
      <c r="DS38" s="644"/>
      <c r="DT38" s="644"/>
      <c r="DU38" s="644"/>
      <c r="DV38" s="645"/>
      <c r="DW38" s="646">
        <v>16.3</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230</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123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396839</v>
      </c>
      <c r="CS39" s="642"/>
      <c r="CT39" s="642"/>
      <c r="CU39" s="642"/>
      <c r="CV39" s="642"/>
      <c r="CW39" s="642"/>
      <c r="CX39" s="642"/>
      <c r="CY39" s="643"/>
      <c r="CZ39" s="646">
        <v>6.5</v>
      </c>
      <c r="DA39" s="675"/>
      <c r="DB39" s="675"/>
      <c r="DC39" s="676"/>
      <c r="DD39" s="649">
        <v>268046</v>
      </c>
      <c r="DE39" s="642"/>
      <c r="DF39" s="642"/>
      <c r="DG39" s="642"/>
      <c r="DH39" s="642"/>
      <c r="DI39" s="642"/>
      <c r="DJ39" s="642"/>
      <c r="DK39" s="643"/>
      <c r="DL39" s="649" t="s">
        <v>226</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129603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800</v>
      </c>
      <c r="CS40" s="644"/>
      <c r="CT40" s="644"/>
      <c r="CU40" s="644"/>
      <c r="CV40" s="644"/>
      <c r="CW40" s="644"/>
      <c r="CX40" s="644"/>
      <c r="CY40" s="645"/>
      <c r="CZ40" s="646">
        <v>0</v>
      </c>
      <c r="DA40" s="675"/>
      <c r="DB40" s="675"/>
      <c r="DC40" s="676"/>
      <c r="DD40" s="649" t="s">
        <v>226</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343646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226</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689445</v>
      </c>
      <c r="CS42" s="644"/>
      <c r="CT42" s="644"/>
      <c r="CU42" s="644"/>
      <c r="CV42" s="644"/>
      <c r="CW42" s="644"/>
      <c r="CX42" s="644"/>
      <c r="CY42" s="645"/>
      <c r="CZ42" s="646">
        <v>11.2</v>
      </c>
      <c r="DA42" s="647"/>
      <c r="DB42" s="647"/>
      <c r="DC42" s="648"/>
      <c r="DD42" s="649">
        <v>397874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39005</v>
      </c>
      <c r="CS43" s="642"/>
      <c r="CT43" s="642"/>
      <c r="CU43" s="642"/>
      <c r="CV43" s="642"/>
      <c r="CW43" s="642"/>
      <c r="CX43" s="642"/>
      <c r="CY43" s="643"/>
      <c r="CZ43" s="646">
        <v>0.6</v>
      </c>
      <c r="DA43" s="675"/>
      <c r="DB43" s="675"/>
      <c r="DC43" s="676"/>
      <c r="DD43" s="649">
        <v>38843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689445</v>
      </c>
      <c r="CS44" s="644"/>
      <c r="CT44" s="644"/>
      <c r="CU44" s="644"/>
      <c r="CV44" s="644"/>
      <c r="CW44" s="644"/>
      <c r="CX44" s="644"/>
      <c r="CY44" s="645"/>
      <c r="CZ44" s="646">
        <v>11.2</v>
      </c>
      <c r="DA44" s="647"/>
      <c r="DB44" s="647"/>
      <c r="DC44" s="648"/>
      <c r="DD44" s="649">
        <v>397874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225900</v>
      </c>
      <c r="CS45" s="642"/>
      <c r="CT45" s="642"/>
      <c r="CU45" s="642"/>
      <c r="CV45" s="642"/>
      <c r="CW45" s="642"/>
      <c r="CX45" s="642"/>
      <c r="CY45" s="643"/>
      <c r="CZ45" s="646">
        <v>3.7</v>
      </c>
      <c r="DA45" s="675"/>
      <c r="DB45" s="675"/>
      <c r="DC45" s="676"/>
      <c r="DD45" s="649">
        <v>75854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460445</v>
      </c>
      <c r="CS46" s="644"/>
      <c r="CT46" s="644"/>
      <c r="CU46" s="644"/>
      <c r="CV46" s="644"/>
      <c r="CW46" s="644"/>
      <c r="CX46" s="644"/>
      <c r="CY46" s="645"/>
      <c r="CZ46" s="646">
        <v>7.5</v>
      </c>
      <c r="DA46" s="647"/>
      <c r="DB46" s="647"/>
      <c r="DC46" s="648"/>
      <c r="DD46" s="649">
        <v>318920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230</v>
      </c>
      <c r="CS47" s="642"/>
      <c r="CT47" s="642"/>
      <c r="CU47" s="642"/>
      <c r="CV47" s="642"/>
      <c r="CW47" s="642"/>
      <c r="CX47" s="642"/>
      <c r="CY47" s="643"/>
      <c r="CZ47" s="646" t="s">
        <v>230</v>
      </c>
      <c r="DA47" s="675"/>
      <c r="DB47" s="675"/>
      <c r="DC47" s="676"/>
      <c r="DD47" s="649" t="s">
        <v>121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6138933</v>
      </c>
      <c r="CS49" s="657"/>
      <c r="CT49" s="657"/>
      <c r="CU49" s="657"/>
      <c r="CV49" s="657"/>
      <c r="CW49" s="657"/>
      <c r="CX49" s="657"/>
      <c r="CY49" s="658"/>
      <c r="CZ49" s="659">
        <v>100</v>
      </c>
      <c r="DA49" s="660"/>
      <c r="DB49" s="660"/>
      <c r="DC49" s="661"/>
      <c r="DD49" s="662">
        <v>4555157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ZRor5q7BgtWpJ4fFSdQK37knCYnWpxwUn+kq91gFx++Vv9iAfgh1hyL8gJIBo1zUUxd1cVah8d1mciydQYnUQ==" saltValue="IefKR/MRMCl1XvJADobO3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6197</v>
      </c>
      <c r="R7" s="1174"/>
      <c r="S7" s="1174"/>
      <c r="T7" s="1174"/>
      <c r="U7" s="1174"/>
      <c r="V7" s="1174">
        <v>6063</v>
      </c>
      <c r="W7" s="1174"/>
      <c r="X7" s="1174"/>
      <c r="Y7" s="1174"/>
      <c r="Z7" s="1174"/>
      <c r="AA7" s="1174">
        <v>133</v>
      </c>
      <c r="AB7" s="1174"/>
      <c r="AC7" s="1174"/>
      <c r="AD7" s="1174"/>
      <c r="AE7" s="1175"/>
      <c r="AF7" s="1176">
        <v>60</v>
      </c>
      <c r="AG7" s="1177"/>
      <c r="AH7" s="1177"/>
      <c r="AI7" s="1177"/>
      <c r="AJ7" s="1178"/>
      <c r="AK7" s="1160">
        <v>481</v>
      </c>
      <c r="AL7" s="1161"/>
      <c r="AM7" s="1161"/>
      <c r="AN7" s="1161"/>
      <c r="AO7" s="1161"/>
      <c r="AP7" s="1161">
        <v>2691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580</v>
      </c>
      <c r="BS7" s="1164" t="s">
        <v>579</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5</v>
      </c>
      <c r="CS7" s="1158"/>
      <c r="CT7" s="1158"/>
      <c r="CU7" s="1158"/>
      <c r="CV7" s="1159"/>
      <c r="CW7" s="1157" t="s">
        <v>581</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13</v>
      </c>
      <c r="R8" s="1113"/>
      <c r="S8" s="1113"/>
      <c r="T8" s="1113"/>
      <c r="U8" s="1113"/>
      <c r="V8" s="1113">
        <v>13</v>
      </c>
      <c r="W8" s="1113"/>
      <c r="X8" s="1113"/>
      <c r="Y8" s="1113"/>
      <c r="Z8" s="1113"/>
      <c r="AA8" s="1113" t="s">
        <v>573</v>
      </c>
      <c r="AB8" s="1113"/>
      <c r="AC8" s="1113"/>
      <c r="AD8" s="1113"/>
      <c r="AE8" s="1114"/>
      <c r="AF8" s="1088" t="s">
        <v>380</v>
      </c>
      <c r="AG8" s="1089"/>
      <c r="AH8" s="1089"/>
      <c r="AI8" s="1089"/>
      <c r="AJ8" s="1090"/>
      <c r="AK8" s="1155">
        <v>1</v>
      </c>
      <c r="AL8" s="1156"/>
      <c r="AM8" s="1156"/>
      <c r="AN8" s="1156"/>
      <c r="AO8" s="1156"/>
      <c r="AP8" s="1156">
        <v>32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132</v>
      </c>
      <c r="R9" s="1113"/>
      <c r="S9" s="1113"/>
      <c r="T9" s="1113"/>
      <c r="U9" s="1113"/>
      <c r="V9" s="1113">
        <v>132</v>
      </c>
      <c r="W9" s="1113"/>
      <c r="X9" s="1113"/>
      <c r="Y9" s="1113"/>
      <c r="Z9" s="1113"/>
      <c r="AA9" s="1113">
        <v>0</v>
      </c>
      <c r="AB9" s="1113"/>
      <c r="AC9" s="1113"/>
      <c r="AD9" s="1113"/>
      <c r="AE9" s="1114"/>
      <c r="AF9" s="1088">
        <v>0</v>
      </c>
      <c r="AG9" s="1089"/>
      <c r="AH9" s="1089"/>
      <c r="AI9" s="1089"/>
      <c r="AJ9" s="1090"/>
      <c r="AK9" s="1155">
        <v>69</v>
      </c>
      <c r="AL9" s="1156"/>
      <c r="AM9" s="1156"/>
      <c r="AN9" s="1156"/>
      <c r="AO9" s="1156"/>
      <c r="AP9" s="1156" t="s">
        <v>573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6341</v>
      </c>
      <c r="R23" s="1138"/>
      <c r="S23" s="1138"/>
      <c r="T23" s="1138"/>
      <c r="U23" s="1138"/>
      <c r="V23" s="1138">
        <v>6208</v>
      </c>
      <c r="W23" s="1138"/>
      <c r="X23" s="1138"/>
      <c r="Y23" s="1138"/>
      <c r="Z23" s="1138"/>
      <c r="AA23" s="1138">
        <v>133</v>
      </c>
      <c r="AB23" s="1138"/>
      <c r="AC23" s="1138"/>
      <c r="AD23" s="1138"/>
      <c r="AE23" s="1139"/>
      <c r="AF23" s="1140">
        <v>60</v>
      </c>
      <c r="AG23" s="1138"/>
      <c r="AH23" s="1138"/>
      <c r="AI23" s="1138"/>
      <c r="AJ23" s="1141"/>
      <c r="AK23" s="1142"/>
      <c r="AL23" s="1143"/>
      <c r="AM23" s="1143"/>
      <c r="AN23" s="1143"/>
      <c r="AO23" s="1143"/>
      <c r="AP23" s="1138">
        <v>2723</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1976</v>
      </c>
      <c r="R28" s="1123"/>
      <c r="S28" s="1123"/>
      <c r="T28" s="1123"/>
      <c r="U28" s="1123"/>
      <c r="V28" s="1123">
        <v>1792</v>
      </c>
      <c r="W28" s="1123"/>
      <c r="X28" s="1123"/>
      <c r="Y28" s="1123"/>
      <c r="Z28" s="1123"/>
      <c r="AA28" s="1123">
        <v>183</v>
      </c>
      <c r="AB28" s="1123"/>
      <c r="AC28" s="1123"/>
      <c r="AD28" s="1123"/>
      <c r="AE28" s="1124"/>
      <c r="AF28" s="1125">
        <v>183</v>
      </c>
      <c r="AG28" s="1123"/>
      <c r="AH28" s="1123"/>
      <c r="AI28" s="1123"/>
      <c r="AJ28" s="1126"/>
      <c r="AK28" s="1127">
        <v>109</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118</v>
      </c>
      <c r="R29" s="1113"/>
      <c r="S29" s="1113"/>
      <c r="T29" s="1113"/>
      <c r="U29" s="1113"/>
      <c r="V29" s="1113">
        <v>118</v>
      </c>
      <c r="W29" s="1113"/>
      <c r="X29" s="1113"/>
      <c r="Y29" s="1113"/>
      <c r="Z29" s="1113"/>
      <c r="AA29" s="1113" t="s">
        <v>573</v>
      </c>
      <c r="AB29" s="1113"/>
      <c r="AC29" s="1113"/>
      <c r="AD29" s="1113"/>
      <c r="AE29" s="1114"/>
      <c r="AF29" s="1088" t="s">
        <v>398</v>
      </c>
      <c r="AG29" s="1089"/>
      <c r="AH29" s="1089"/>
      <c r="AI29" s="1089"/>
      <c r="AJ29" s="1090"/>
      <c r="AK29" s="1049">
        <v>36</v>
      </c>
      <c r="AL29" s="1040"/>
      <c r="AM29" s="1040"/>
      <c r="AN29" s="1040"/>
      <c r="AO29" s="1040"/>
      <c r="AP29" s="1040" t="s">
        <v>575</v>
      </c>
      <c r="AQ29" s="1040"/>
      <c r="AR29" s="1040"/>
      <c r="AS29" s="1040"/>
      <c r="AT29" s="1040"/>
      <c r="AU29" s="1040" t="s">
        <v>576</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1169</v>
      </c>
      <c r="R30" s="1113"/>
      <c r="S30" s="1113"/>
      <c r="T30" s="1113"/>
      <c r="U30" s="1113"/>
      <c r="V30" s="1113">
        <v>1127</v>
      </c>
      <c r="W30" s="1113"/>
      <c r="X30" s="1113"/>
      <c r="Y30" s="1113"/>
      <c r="Z30" s="1113"/>
      <c r="AA30" s="1113">
        <v>41</v>
      </c>
      <c r="AB30" s="1113"/>
      <c r="AC30" s="1113"/>
      <c r="AD30" s="1113"/>
      <c r="AE30" s="1114"/>
      <c r="AF30" s="1088">
        <v>41</v>
      </c>
      <c r="AG30" s="1089"/>
      <c r="AH30" s="1089"/>
      <c r="AI30" s="1089"/>
      <c r="AJ30" s="1090"/>
      <c r="AK30" s="1049">
        <v>158</v>
      </c>
      <c r="AL30" s="1040"/>
      <c r="AM30" s="1040"/>
      <c r="AN30" s="1040"/>
      <c r="AO30" s="1040"/>
      <c r="AP30" s="1040" t="s">
        <v>574</v>
      </c>
      <c r="AQ30" s="1040"/>
      <c r="AR30" s="1040"/>
      <c r="AS30" s="1040"/>
      <c r="AT30" s="1040"/>
      <c r="AU30" s="1040" t="s">
        <v>577</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299</v>
      </c>
      <c r="R31" s="1113"/>
      <c r="S31" s="1113"/>
      <c r="T31" s="1113"/>
      <c r="U31" s="1113"/>
      <c r="V31" s="1113">
        <v>250</v>
      </c>
      <c r="W31" s="1113"/>
      <c r="X31" s="1113"/>
      <c r="Y31" s="1113"/>
      <c r="Z31" s="1113"/>
      <c r="AA31" s="1113">
        <v>49</v>
      </c>
      <c r="AB31" s="1113"/>
      <c r="AC31" s="1113"/>
      <c r="AD31" s="1113"/>
      <c r="AE31" s="1114"/>
      <c r="AF31" s="1088">
        <v>414</v>
      </c>
      <c r="AG31" s="1089"/>
      <c r="AH31" s="1089"/>
      <c r="AI31" s="1089"/>
      <c r="AJ31" s="1090"/>
      <c r="AK31" s="1049">
        <v>2</v>
      </c>
      <c r="AL31" s="1040"/>
      <c r="AM31" s="1040"/>
      <c r="AN31" s="1040"/>
      <c r="AO31" s="1040"/>
      <c r="AP31" s="1040">
        <v>359</v>
      </c>
      <c r="AQ31" s="1040"/>
      <c r="AR31" s="1040"/>
      <c r="AS31" s="1040"/>
      <c r="AT31" s="1040"/>
      <c r="AU31" s="1040">
        <v>3</v>
      </c>
      <c r="AV31" s="1040"/>
      <c r="AW31" s="1040"/>
      <c r="AX31" s="1040"/>
      <c r="AY31" s="1040"/>
      <c r="AZ31" s="1111" t="s">
        <v>575</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420</v>
      </c>
      <c r="R32" s="1113"/>
      <c r="S32" s="1113"/>
      <c r="T32" s="1113"/>
      <c r="U32" s="1113"/>
      <c r="V32" s="1113">
        <v>420</v>
      </c>
      <c r="W32" s="1113"/>
      <c r="X32" s="1113"/>
      <c r="Y32" s="1113"/>
      <c r="Z32" s="1113"/>
      <c r="AA32" s="1113" t="s">
        <v>575</v>
      </c>
      <c r="AB32" s="1113"/>
      <c r="AC32" s="1113"/>
      <c r="AD32" s="1113"/>
      <c r="AE32" s="1114"/>
      <c r="AF32" s="1088" t="s">
        <v>226</v>
      </c>
      <c r="AG32" s="1089"/>
      <c r="AH32" s="1089"/>
      <c r="AI32" s="1089"/>
      <c r="AJ32" s="1090"/>
      <c r="AK32" s="1049">
        <v>150</v>
      </c>
      <c r="AL32" s="1040"/>
      <c r="AM32" s="1040"/>
      <c r="AN32" s="1040"/>
      <c r="AO32" s="1040"/>
      <c r="AP32" s="1040">
        <v>2453</v>
      </c>
      <c r="AQ32" s="1040"/>
      <c r="AR32" s="1040"/>
      <c r="AS32" s="1040"/>
      <c r="AT32" s="1040"/>
      <c r="AU32" s="1040">
        <v>2109</v>
      </c>
      <c r="AV32" s="1040"/>
      <c r="AW32" s="1040"/>
      <c r="AX32" s="1040"/>
      <c r="AY32" s="1040"/>
      <c r="AZ32" s="1111" t="s">
        <v>573</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159</v>
      </c>
      <c r="R33" s="1113"/>
      <c r="S33" s="1113"/>
      <c r="T33" s="1113"/>
      <c r="U33" s="1113"/>
      <c r="V33" s="1113">
        <v>159</v>
      </c>
      <c r="W33" s="1113"/>
      <c r="X33" s="1113"/>
      <c r="Y33" s="1113"/>
      <c r="Z33" s="1113"/>
      <c r="AA33" s="1113" t="s">
        <v>573</v>
      </c>
      <c r="AB33" s="1113"/>
      <c r="AC33" s="1113"/>
      <c r="AD33" s="1113"/>
      <c r="AE33" s="1114"/>
      <c r="AF33" s="1088" t="s">
        <v>226</v>
      </c>
      <c r="AG33" s="1089"/>
      <c r="AH33" s="1089"/>
      <c r="AI33" s="1089"/>
      <c r="AJ33" s="1090"/>
      <c r="AK33" s="1049">
        <v>122</v>
      </c>
      <c r="AL33" s="1040"/>
      <c r="AM33" s="1040"/>
      <c r="AN33" s="1040"/>
      <c r="AO33" s="1040"/>
      <c r="AP33" s="1040">
        <v>1524</v>
      </c>
      <c r="AQ33" s="1040"/>
      <c r="AR33" s="1040"/>
      <c r="AS33" s="1040"/>
      <c r="AT33" s="1040"/>
      <c r="AU33" s="1040">
        <v>1524</v>
      </c>
      <c r="AV33" s="1040"/>
      <c r="AW33" s="1040"/>
      <c r="AX33" s="1040"/>
      <c r="AY33" s="1040"/>
      <c r="AZ33" s="1111" t="s">
        <v>573</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33</v>
      </c>
      <c r="R34" s="1113"/>
      <c r="S34" s="1113"/>
      <c r="T34" s="1113"/>
      <c r="U34" s="1113"/>
      <c r="V34" s="1113">
        <v>32</v>
      </c>
      <c r="W34" s="1113"/>
      <c r="X34" s="1113"/>
      <c r="Y34" s="1113"/>
      <c r="Z34" s="1113"/>
      <c r="AA34" s="1113">
        <v>1</v>
      </c>
      <c r="AB34" s="1113"/>
      <c r="AC34" s="1113"/>
      <c r="AD34" s="1113"/>
      <c r="AE34" s="1114"/>
      <c r="AF34" s="1088">
        <v>1</v>
      </c>
      <c r="AG34" s="1089"/>
      <c r="AH34" s="1089"/>
      <c r="AI34" s="1089"/>
      <c r="AJ34" s="1090"/>
      <c r="AK34" s="1049" t="s">
        <v>578</v>
      </c>
      <c r="AL34" s="1040"/>
      <c r="AM34" s="1040"/>
      <c r="AN34" s="1040"/>
      <c r="AO34" s="1040"/>
      <c r="AP34" s="1040" t="s">
        <v>573</v>
      </c>
      <c r="AQ34" s="1040"/>
      <c r="AR34" s="1040"/>
      <c r="AS34" s="1040"/>
      <c r="AT34" s="1040"/>
      <c r="AU34" s="1040" t="s">
        <v>573</v>
      </c>
      <c r="AV34" s="1040"/>
      <c r="AW34" s="1040"/>
      <c r="AX34" s="1040"/>
      <c r="AY34" s="1040"/>
      <c r="AZ34" s="1111" t="s">
        <v>575</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639</v>
      </c>
      <c r="AG63" s="1028"/>
      <c r="AH63" s="1028"/>
      <c r="AI63" s="1028"/>
      <c r="AJ63" s="1099"/>
      <c r="AK63" s="1100"/>
      <c r="AL63" s="1032"/>
      <c r="AM63" s="1032"/>
      <c r="AN63" s="1032"/>
      <c r="AO63" s="1032"/>
      <c r="AP63" s="1028">
        <v>4336</v>
      </c>
      <c r="AQ63" s="1028"/>
      <c r="AR63" s="1028"/>
      <c r="AS63" s="1028"/>
      <c r="AT63" s="1028"/>
      <c r="AU63" s="1028">
        <v>3636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582</v>
      </c>
      <c r="C68" s="1055"/>
      <c r="D68" s="1055"/>
      <c r="E68" s="1055"/>
      <c r="F68" s="1055"/>
      <c r="G68" s="1055"/>
      <c r="H68" s="1055"/>
      <c r="I68" s="1055"/>
      <c r="J68" s="1055"/>
      <c r="K68" s="1055"/>
      <c r="L68" s="1055"/>
      <c r="M68" s="1055"/>
      <c r="N68" s="1055"/>
      <c r="O68" s="1055"/>
      <c r="P68" s="1056"/>
      <c r="Q68" s="1057">
        <v>6126</v>
      </c>
      <c r="R68" s="1051"/>
      <c r="S68" s="1051"/>
      <c r="T68" s="1051"/>
      <c r="U68" s="1051"/>
      <c r="V68" s="1051">
        <v>5420</v>
      </c>
      <c r="W68" s="1051"/>
      <c r="X68" s="1051"/>
      <c r="Y68" s="1051"/>
      <c r="Z68" s="1051"/>
      <c r="AA68" s="1051">
        <v>706</v>
      </c>
      <c r="AB68" s="1051"/>
      <c r="AC68" s="1051"/>
      <c r="AD68" s="1051"/>
      <c r="AE68" s="1051"/>
      <c r="AF68" s="1051">
        <v>706</v>
      </c>
      <c r="AG68" s="1051"/>
      <c r="AH68" s="1051"/>
      <c r="AI68" s="1051"/>
      <c r="AJ68" s="1051"/>
      <c r="AK68" s="1051" t="s">
        <v>588</v>
      </c>
      <c r="AL68" s="1051"/>
      <c r="AM68" s="1051"/>
      <c r="AN68" s="1051"/>
      <c r="AO68" s="1051"/>
      <c r="AP68" s="1051" t="s">
        <v>581</v>
      </c>
      <c r="AQ68" s="1051"/>
      <c r="AR68" s="1051"/>
      <c r="AS68" s="1051"/>
      <c r="AT68" s="1051"/>
      <c r="AU68" s="1051" t="s">
        <v>581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583</v>
      </c>
      <c r="C69" s="1044"/>
      <c r="D69" s="1044"/>
      <c r="E69" s="1044"/>
      <c r="F69" s="1044"/>
      <c r="G69" s="1044"/>
      <c r="H69" s="1044"/>
      <c r="I69" s="1044"/>
      <c r="J69" s="1044"/>
      <c r="K69" s="1044"/>
      <c r="L69" s="1044"/>
      <c r="M69" s="1044"/>
      <c r="N69" s="1044"/>
      <c r="O69" s="1044"/>
      <c r="P69" s="1045"/>
      <c r="Q69" s="1046">
        <v>151</v>
      </c>
      <c r="R69" s="1040"/>
      <c r="S69" s="1040"/>
      <c r="T69" s="1040"/>
      <c r="U69" s="1040"/>
      <c r="V69" s="1040">
        <v>124</v>
      </c>
      <c r="W69" s="1040"/>
      <c r="X69" s="1040"/>
      <c r="Y69" s="1040"/>
      <c r="Z69" s="1040"/>
      <c r="AA69" s="1040">
        <v>26</v>
      </c>
      <c r="AB69" s="1040"/>
      <c r="AC69" s="1040"/>
      <c r="AD69" s="1040"/>
      <c r="AE69" s="1040"/>
      <c r="AF69" s="1040">
        <v>26</v>
      </c>
      <c r="AG69" s="1040"/>
      <c r="AH69" s="1040"/>
      <c r="AI69" s="1040"/>
      <c r="AJ69" s="1040"/>
      <c r="AK69" s="1040">
        <v>6</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584</v>
      </c>
      <c r="C70" s="1044"/>
      <c r="D70" s="1044"/>
      <c r="E70" s="1044"/>
      <c r="F70" s="1044"/>
      <c r="G70" s="1044"/>
      <c r="H70" s="1044"/>
      <c r="I70" s="1044"/>
      <c r="J70" s="1044"/>
      <c r="K70" s="1044"/>
      <c r="L70" s="1044"/>
      <c r="M70" s="1044"/>
      <c r="N70" s="1044"/>
      <c r="O70" s="1044"/>
      <c r="P70" s="1045"/>
      <c r="Q70" s="1046">
        <v>3072</v>
      </c>
      <c r="R70" s="1040"/>
      <c r="S70" s="1040"/>
      <c r="T70" s="1040"/>
      <c r="U70" s="1040"/>
      <c r="V70" s="1040">
        <v>2986</v>
      </c>
      <c r="W70" s="1040"/>
      <c r="X70" s="1040"/>
      <c r="Y70" s="1040"/>
      <c r="Z70" s="1040"/>
      <c r="AA70" s="1040">
        <v>86</v>
      </c>
      <c r="AB70" s="1040"/>
      <c r="AC70" s="1040"/>
      <c r="AD70" s="1040"/>
      <c r="AE70" s="1040"/>
      <c r="AF70" s="1040">
        <v>86</v>
      </c>
      <c r="AG70" s="1040"/>
      <c r="AH70" s="1040"/>
      <c r="AI70" s="1040"/>
      <c r="AJ70" s="1040"/>
      <c r="AK70" s="1040">
        <v>38</v>
      </c>
      <c r="AL70" s="1040"/>
      <c r="AM70" s="1040"/>
      <c r="AN70" s="1040"/>
      <c r="AO70" s="1040"/>
      <c r="AP70" s="1040">
        <v>2449</v>
      </c>
      <c r="AQ70" s="1040"/>
      <c r="AR70" s="1040"/>
      <c r="AS70" s="1040"/>
      <c r="AT70" s="1040"/>
      <c r="AU70" s="1040">
        <v>220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585</v>
      </c>
      <c r="C71" s="1044"/>
      <c r="D71" s="1044"/>
      <c r="E71" s="1044"/>
      <c r="F71" s="1044"/>
      <c r="G71" s="1044"/>
      <c r="H71" s="1044"/>
      <c r="I71" s="1044"/>
      <c r="J71" s="1044"/>
      <c r="K71" s="1044"/>
      <c r="L71" s="1044"/>
      <c r="M71" s="1044"/>
      <c r="N71" s="1044"/>
      <c r="O71" s="1044"/>
      <c r="P71" s="1045"/>
      <c r="Q71" s="1046">
        <v>92</v>
      </c>
      <c r="R71" s="1040"/>
      <c r="S71" s="1040"/>
      <c r="T71" s="1040"/>
      <c r="U71" s="1040"/>
      <c r="V71" s="1040">
        <v>85</v>
      </c>
      <c r="W71" s="1040"/>
      <c r="X71" s="1040"/>
      <c r="Y71" s="1040"/>
      <c r="Z71" s="1040"/>
      <c r="AA71" s="1040">
        <v>7</v>
      </c>
      <c r="AB71" s="1040"/>
      <c r="AC71" s="1040"/>
      <c r="AD71" s="1040"/>
      <c r="AE71" s="1040"/>
      <c r="AF71" s="1040">
        <v>7</v>
      </c>
      <c r="AG71" s="1040"/>
      <c r="AH71" s="1040"/>
      <c r="AI71" s="1040"/>
      <c r="AJ71" s="1040"/>
      <c r="AK71" s="1040">
        <v>4</v>
      </c>
      <c r="AL71" s="1040"/>
      <c r="AM71" s="1040"/>
      <c r="AN71" s="1040"/>
      <c r="AO71" s="1040"/>
      <c r="AP71" s="1040" t="s">
        <v>581</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595</v>
      </c>
      <c r="C72" s="1044"/>
      <c r="D72" s="1044"/>
      <c r="E72" s="1044"/>
      <c r="F72" s="1044"/>
      <c r="G72" s="1044"/>
      <c r="H72" s="1044"/>
      <c r="I72" s="1044"/>
      <c r="J72" s="1044"/>
      <c r="K72" s="1044"/>
      <c r="L72" s="1044"/>
      <c r="M72" s="1044"/>
      <c r="N72" s="1044"/>
      <c r="O72" s="1044"/>
      <c r="P72" s="1045"/>
      <c r="Q72" s="1046">
        <v>233688</v>
      </c>
      <c r="R72" s="1040"/>
      <c r="S72" s="1040"/>
      <c r="T72" s="1040"/>
      <c r="U72" s="1040"/>
      <c r="V72" s="1040">
        <v>228309</v>
      </c>
      <c r="W72" s="1040"/>
      <c r="X72" s="1040"/>
      <c r="Y72" s="1040"/>
      <c r="Z72" s="1040"/>
      <c r="AA72" s="1040">
        <v>5379</v>
      </c>
      <c r="AB72" s="1040"/>
      <c r="AC72" s="1040"/>
      <c r="AD72" s="1040"/>
      <c r="AE72" s="1040"/>
      <c r="AF72" s="1040">
        <v>5379</v>
      </c>
      <c r="AG72" s="1040"/>
      <c r="AH72" s="1040"/>
      <c r="AI72" s="1040"/>
      <c r="AJ72" s="1040"/>
      <c r="AK72" s="1040">
        <v>1155</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6205</v>
      </c>
      <c r="AG88" s="1028"/>
      <c r="AH88" s="1028"/>
      <c r="AI88" s="1028"/>
      <c r="AJ88" s="1028"/>
      <c r="AK88" s="1032"/>
      <c r="AL88" s="1032"/>
      <c r="AM88" s="1032"/>
      <c r="AN88" s="1032"/>
      <c r="AO88" s="1032"/>
      <c r="AP88" s="1028">
        <v>2449</v>
      </c>
      <c r="AQ88" s="1028"/>
      <c r="AR88" s="1028"/>
      <c r="AS88" s="1028"/>
      <c r="AT88" s="1028"/>
      <c r="AU88" s="1028">
        <v>220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596</v>
      </c>
      <c r="CX102" s="1020"/>
      <c r="CY102" s="1020"/>
      <c r="CZ102" s="1020"/>
      <c r="DA102" s="1021"/>
      <c r="DB102" s="1019" t="s">
        <v>596</v>
      </c>
      <c r="DC102" s="1020"/>
      <c r="DD102" s="1020"/>
      <c r="DE102" s="1020"/>
      <c r="DF102" s="1021"/>
      <c r="DG102" s="1019" t="s">
        <v>596</v>
      </c>
      <c r="DH102" s="1020"/>
      <c r="DI102" s="1020"/>
      <c r="DJ102" s="1020"/>
      <c r="DK102" s="1021"/>
      <c r="DL102" s="1019" t="s">
        <v>596</v>
      </c>
      <c r="DM102" s="1020"/>
      <c r="DN102" s="1020"/>
      <c r="DO102" s="1020"/>
      <c r="DP102" s="1021"/>
      <c r="DQ102" s="1019" t="s">
        <v>596</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299</v>
      </c>
      <c r="AG109" s="963"/>
      <c r="AH109" s="963"/>
      <c r="AI109" s="963"/>
      <c r="AJ109" s="964"/>
      <c r="AK109" s="965" t="s">
        <v>298</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299</v>
      </c>
      <c r="BW109" s="963"/>
      <c r="BX109" s="963"/>
      <c r="BY109" s="963"/>
      <c r="BZ109" s="964"/>
      <c r="CA109" s="965" t="s">
        <v>298</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299</v>
      </c>
      <c r="DM109" s="963"/>
      <c r="DN109" s="963"/>
      <c r="DO109" s="963"/>
      <c r="DP109" s="964"/>
      <c r="DQ109" s="965" t="s">
        <v>298</v>
      </c>
      <c r="DR109" s="963"/>
      <c r="DS109" s="963"/>
      <c r="DT109" s="963"/>
      <c r="DU109" s="964"/>
      <c r="DV109" s="965" t="s">
        <v>429</v>
      </c>
      <c r="DW109" s="963"/>
      <c r="DX109" s="963"/>
      <c r="DY109" s="963"/>
      <c r="DZ109" s="994"/>
    </row>
    <row r="110" spans="1:131" s="226" customFormat="1" ht="26.25" customHeight="1" x14ac:dyDescent="0.15">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349866</v>
      </c>
      <c r="AB110" s="956"/>
      <c r="AC110" s="956"/>
      <c r="AD110" s="956"/>
      <c r="AE110" s="957"/>
      <c r="AF110" s="958">
        <v>382256</v>
      </c>
      <c r="AG110" s="956"/>
      <c r="AH110" s="956"/>
      <c r="AI110" s="956"/>
      <c r="AJ110" s="957"/>
      <c r="AK110" s="958">
        <v>408425</v>
      </c>
      <c r="AL110" s="956"/>
      <c r="AM110" s="956"/>
      <c r="AN110" s="956"/>
      <c r="AO110" s="957"/>
      <c r="AP110" s="959">
        <v>14.3</v>
      </c>
      <c r="AQ110" s="960"/>
      <c r="AR110" s="960"/>
      <c r="AS110" s="960"/>
      <c r="AT110" s="961"/>
      <c r="AU110" s="995" t="s">
        <v>67</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3171690</v>
      </c>
      <c r="BR110" s="903"/>
      <c r="BS110" s="903"/>
      <c r="BT110" s="903"/>
      <c r="BU110" s="903"/>
      <c r="BV110" s="903">
        <v>3003503</v>
      </c>
      <c r="BW110" s="903"/>
      <c r="BX110" s="903"/>
      <c r="BY110" s="903"/>
      <c r="BZ110" s="903"/>
      <c r="CA110" s="903">
        <v>2722841</v>
      </c>
      <c r="CB110" s="903"/>
      <c r="CC110" s="903"/>
      <c r="CD110" s="903"/>
      <c r="CE110" s="903"/>
      <c r="CF110" s="927">
        <v>95.3</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398</v>
      </c>
      <c r="DH110" s="903"/>
      <c r="DI110" s="903"/>
      <c r="DJ110" s="903"/>
      <c r="DK110" s="903"/>
      <c r="DL110" s="903" t="s">
        <v>121</v>
      </c>
      <c r="DM110" s="903"/>
      <c r="DN110" s="903"/>
      <c r="DO110" s="903"/>
      <c r="DP110" s="903"/>
      <c r="DQ110" s="903" t="s">
        <v>398</v>
      </c>
      <c r="DR110" s="903"/>
      <c r="DS110" s="903"/>
      <c r="DT110" s="903"/>
      <c r="DU110" s="903"/>
      <c r="DV110" s="904" t="s">
        <v>121</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398</v>
      </c>
      <c r="AL111" s="984"/>
      <c r="AM111" s="984"/>
      <c r="AN111" s="984"/>
      <c r="AO111" s="985"/>
      <c r="AP111" s="987" t="s">
        <v>436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91381</v>
      </c>
      <c r="BR111" s="875"/>
      <c r="BS111" s="875"/>
      <c r="BT111" s="875"/>
      <c r="BU111" s="875"/>
      <c r="BV111" s="875">
        <v>83745</v>
      </c>
      <c r="BW111" s="875"/>
      <c r="BX111" s="875"/>
      <c r="BY111" s="875"/>
      <c r="BZ111" s="875"/>
      <c r="CA111" s="875">
        <v>75983</v>
      </c>
      <c r="CB111" s="875"/>
      <c r="CC111" s="875"/>
      <c r="CD111" s="875"/>
      <c r="CE111" s="875"/>
      <c r="CF111" s="936">
        <v>2.7</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439</v>
      </c>
      <c r="DH111" s="875"/>
      <c r="DI111" s="875"/>
      <c r="DJ111" s="875"/>
      <c r="DK111" s="875"/>
      <c r="DL111" s="875" t="s">
        <v>440</v>
      </c>
      <c r="DM111" s="875"/>
      <c r="DN111" s="875"/>
      <c r="DO111" s="875"/>
      <c r="DP111" s="875"/>
      <c r="DQ111" s="875" t="s">
        <v>439</v>
      </c>
      <c r="DR111" s="875"/>
      <c r="DS111" s="875"/>
      <c r="DT111" s="875"/>
      <c r="DU111" s="875"/>
      <c r="DV111" s="852" t="s">
        <v>439</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398</v>
      </c>
      <c r="AB112" s="838"/>
      <c r="AC112" s="838"/>
      <c r="AD112" s="838"/>
      <c r="AE112" s="839"/>
      <c r="AF112" s="840" t="s">
        <v>226</v>
      </c>
      <c r="AG112" s="838"/>
      <c r="AH112" s="838"/>
      <c r="AI112" s="838"/>
      <c r="AJ112" s="839"/>
      <c r="AK112" s="840" t="s">
        <v>121</v>
      </c>
      <c r="AL112" s="838"/>
      <c r="AM112" s="838"/>
      <c r="AN112" s="838"/>
      <c r="AO112" s="839"/>
      <c r="AP112" s="885" t="s">
        <v>436</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3859259</v>
      </c>
      <c r="BR112" s="875"/>
      <c r="BS112" s="875"/>
      <c r="BT112" s="875"/>
      <c r="BU112" s="875"/>
      <c r="BV112" s="875">
        <v>3653981</v>
      </c>
      <c r="BW112" s="875"/>
      <c r="BX112" s="875"/>
      <c r="BY112" s="875"/>
      <c r="BZ112" s="875"/>
      <c r="CA112" s="875">
        <v>3636030</v>
      </c>
      <c r="CB112" s="875"/>
      <c r="CC112" s="875"/>
      <c r="CD112" s="875"/>
      <c r="CE112" s="875"/>
      <c r="CF112" s="936">
        <v>127.2</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x14ac:dyDescent="0.15">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226034</v>
      </c>
      <c r="AB113" s="984"/>
      <c r="AC113" s="984"/>
      <c r="AD113" s="984"/>
      <c r="AE113" s="985"/>
      <c r="AF113" s="986">
        <v>220151</v>
      </c>
      <c r="AG113" s="984"/>
      <c r="AH113" s="984"/>
      <c r="AI113" s="984"/>
      <c r="AJ113" s="985"/>
      <c r="AK113" s="986">
        <v>237531</v>
      </c>
      <c r="AL113" s="984"/>
      <c r="AM113" s="984"/>
      <c r="AN113" s="984"/>
      <c r="AO113" s="985"/>
      <c r="AP113" s="987">
        <v>8.3000000000000007</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241658</v>
      </c>
      <c r="BR113" s="875"/>
      <c r="BS113" s="875"/>
      <c r="BT113" s="875"/>
      <c r="BU113" s="875"/>
      <c r="BV113" s="875">
        <v>237777</v>
      </c>
      <c r="BW113" s="875"/>
      <c r="BX113" s="875"/>
      <c r="BY113" s="875"/>
      <c r="BZ113" s="875"/>
      <c r="CA113" s="875">
        <v>220243</v>
      </c>
      <c r="CB113" s="875"/>
      <c r="CC113" s="875"/>
      <c r="CD113" s="875"/>
      <c r="CE113" s="875"/>
      <c r="CF113" s="936">
        <v>7.7</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91381</v>
      </c>
      <c r="DH113" s="838"/>
      <c r="DI113" s="838"/>
      <c r="DJ113" s="838"/>
      <c r="DK113" s="839"/>
      <c r="DL113" s="840">
        <v>83745</v>
      </c>
      <c r="DM113" s="838"/>
      <c r="DN113" s="838"/>
      <c r="DO113" s="838"/>
      <c r="DP113" s="839"/>
      <c r="DQ113" s="840">
        <v>75983</v>
      </c>
      <c r="DR113" s="838"/>
      <c r="DS113" s="838"/>
      <c r="DT113" s="838"/>
      <c r="DU113" s="839"/>
      <c r="DV113" s="885">
        <v>2.7</v>
      </c>
      <c r="DW113" s="886"/>
      <c r="DX113" s="886"/>
      <c r="DY113" s="886"/>
      <c r="DZ113" s="887"/>
    </row>
    <row r="114" spans="1:130" s="226" customFormat="1" ht="26.25" customHeight="1" x14ac:dyDescent="0.15">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20673</v>
      </c>
      <c r="AB114" s="838"/>
      <c r="AC114" s="838"/>
      <c r="AD114" s="838"/>
      <c r="AE114" s="839"/>
      <c r="AF114" s="840">
        <v>22336</v>
      </c>
      <c r="AG114" s="838"/>
      <c r="AH114" s="838"/>
      <c r="AI114" s="838"/>
      <c r="AJ114" s="839"/>
      <c r="AK114" s="840">
        <v>27506</v>
      </c>
      <c r="AL114" s="838"/>
      <c r="AM114" s="838"/>
      <c r="AN114" s="838"/>
      <c r="AO114" s="839"/>
      <c r="AP114" s="885">
        <v>1</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901913</v>
      </c>
      <c r="BR114" s="875"/>
      <c r="BS114" s="875"/>
      <c r="BT114" s="875"/>
      <c r="BU114" s="875"/>
      <c r="BV114" s="875">
        <v>830750</v>
      </c>
      <c r="BW114" s="875"/>
      <c r="BX114" s="875"/>
      <c r="BY114" s="875"/>
      <c r="BZ114" s="875"/>
      <c r="CA114" s="875">
        <v>837837</v>
      </c>
      <c r="CB114" s="875"/>
      <c r="CC114" s="875"/>
      <c r="CD114" s="875"/>
      <c r="CE114" s="875"/>
      <c r="CF114" s="936">
        <v>29.3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440</v>
      </c>
      <c r="DM114" s="838"/>
      <c r="DN114" s="838"/>
      <c r="DO114" s="838"/>
      <c r="DP114" s="839"/>
      <c r="DQ114" s="840" t="s">
        <v>451</v>
      </c>
      <c r="DR114" s="838"/>
      <c r="DS114" s="838"/>
      <c r="DT114" s="838"/>
      <c r="DU114" s="839"/>
      <c r="DV114" s="885" t="s">
        <v>226</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7509</v>
      </c>
      <c r="AB115" s="984"/>
      <c r="AC115" s="984"/>
      <c r="AD115" s="984"/>
      <c r="AE115" s="985"/>
      <c r="AF115" s="986">
        <v>7635</v>
      </c>
      <c r="AG115" s="984"/>
      <c r="AH115" s="984"/>
      <c r="AI115" s="984"/>
      <c r="AJ115" s="985"/>
      <c r="AK115" s="986">
        <v>7763</v>
      </c>
      <c r="AL115" s="984"/>
      <c r="AM115" s="984"/>
      <c r="AN115" s="984"/>
      <c r="AO115" s="985"/>
      <c r="AP115" s="987">
        <v>0.3</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398</v>
      </c>
      <c r="BR115" s="875"/>
      <c r="BS115" s="875"/>
      <c r="BT115" s="875"/>
      <c r="BU115" s="875"/>
      <c r="BV115" s="875" t="s">
        <v>226</v>
      </c>
      <c r="BW115" s="875"/>
      <c r="BX115" s="875"/>
      <c r="BY115" s="875"/>
      <c r="BZ115" s="875"/>
      <c r="CA115" s="875" t="s">
        <v>440</v>
      </c>
      <c r="CB115" s="875"/>
      <c r="CC115" s="875"/>
      <c r="CD115" s="875"/>
      <c r="CE115" s="875"/>
      <c r="CF115" s="936" t="s">
        <v>451</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380</v>
      </c>
      <c r="DH115" s="838"/>
      <c r="DI115" s="838"/>
      <c r="DJ115" s="838"/>
      <c r="DK115" s="839"/>
      <c r="DL115" s="840" t="s">
        <v>451</v>
      </c>
      <c r="DM115" s="838"/>
      <c r="DN115" s="838"/>
      <c r="DO115" s="838"/>
      <c r="DP115" s="839"/>
      <c r="DQ115" s="840" t="s">
        <v>451</v>
      </c>
      <c r="DR115" s="838"/>
      <c r="DS115" s="838"/>
      <c r="DT115" s="838"/>
      <c r="DU115" s="839"/>
      <c r="DV115" s="885" t="s">
        <v>121</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380</v>
      </c>
      <c r="AB116" s="838"/>
      <c r="AC116" s="838"/>
      <c r="AD116" s="838"/>
      <c r="AE116" s="839"/>
      <c r="AF116" s="840" t="s">
        <v>121</v>
      </c>
      <c r="AG116" s="838"/>
      <c r="AH116" s="838"/>
      <c r="AI116" s="838"/>
      <c r="AJ116" s="839"/>
      <c r="AK116" s="840" t="s">
        <v>456</v>
      </c>
      <c r="AL116" s="838"/>
      <c r="AM116" s="838"/>
      <c r="AN116" s="838"/>
      <c r="AO116" s="839"/>
      <c r="AP116" s="885" t="s">
        <v>121</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398</v>
      </c>
      <c r="BR116" s="875"/>
      <c r="BS116" s="875"/>
      <c r="BT116" s="875"/>
      <c r="BU116" s="875"/>
      <c r="BV116" s="875" t="s">
        <v>121</v>
      </c>
      <c r="BW116" s="875"/>
      <c r="BX116" s="875"/>
      <c r="BY116" s="875"/>
      <c r="BZ116" s="875"/>
      <c r="CA116" s="875" t="s">
        <v>451</v>
      </c>
      <c r="CB116" s="875"/>
      <c r="CC116" s="875"/>
      <c r="CD116" s="875"/>
      <c r="CE116" s="875"/>
      <c r="CF116" s="936" t="s">
        <v>398</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398</v>
      </c>
      <c r="DH116" s="838"/>
      <c r="DI116" s="838"/>
      <c r="DJ116" s="838"/>
      <c r="DK116" s="839"/>
      <c r="DL116" s="840" t="s">
        <v>121</v>
      </c>
      <c r="DM116" s="838"/>
      <c r="DN116" s="838"/>
      <c r="DO116" s="838"/>
      <c r="DP116" s="839"/>
      <c r="DQ116" s="840" t="s">
        <v>398</v>
      </c>
      <c r="DR116" s="838"/>
      <c r="DS116" s="838"/>
      <c r="DT116" s="838"/>
      <c r="DU116" s="839"/>
      <c r="DV116" s="885" t="s">
        <v>440</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604082</v>
      </c>
      <c r="AB117" s="970"/>
      <c r="AC117" s="970"/>
      <c r="AD117" s="970"/>
      <c r="AE117" s="971"/>
      <c r="AF117" s="972">
        <v>632378</v>
      </c>
      <c r="AG117" s="970"/>
      <c r="AH117" s="970"/>
      <c r="AI117" s="970"/>
      <c r="AJ117" s="971"/>
      <c r="AK117" s="972">
        <v>681225</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456</v>
      </c>
      <c r="BW117" s="875"/>
      <c r="BX117" s="875"/>
      <c r="BY117" s="875"/>
      <c r="BZ117" s="875"/>
      <c r="CA117" s="875" t="s">
        <v>380</v>
      </c>
      <c r="CB117" s="875"/>
      <c r="CC117" s="875"/>
      <c r="CD117" s="875"/>
      <c r="CE117" s="875"/>
      <c r="CF117" s="936" t="s">
        <v>121</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226</v>
      </c>
      <c r="DH117" s="838"/>
      <c r="DI117" s="838"/>
      <c r="DJ117" s="838"/>
      <c r="DK117" s="839"/>
      <c r="DL117" s="840" t="s">
        <v>398</v>
      </c>
      <c r="DM117" s="838"/>
      <c r="DN117" s="838"/>
      <c r="DO117" s="838"/>
      <c r="DP117" s="839"/>
      <c r="DQ117" s="840" t="s">
        <v>121</v>
      </c>
      <c r="DR117" s="838"/>
      <c r="DS117" s="838"/>
      <c r="DT117" s="838"/>
      <c r="DU117" s="839"/>
      <c r="DV117" s="885" t="s">
        <v>226</v>
      </c>
      <c r="DW117" s="886"/>
      <c r="DX117" s="886"/>
      <c r="DY117" s="886"/>
      <c r="DZ117" s="887"/>
    </row>
    <row r="118" spans="1:130" s="226" customFormat="1" ht="26.25" customHeight="1" x14ac:dyDescent="0.15">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299</v>
      </c>
      <c r="AG118" s="963"/>
      <c r="AH118" s="963"/>
      <c r="AI118" s="963"/>
      <c r="AJ118" s="964"/>
      <c r="AK118" s="965" t="s">
        <v>298</v>
      </c>
      <c r="AL118" s="963"/>
      <c r="AM118" s="963"/>
      <c r="AN118" s="963"/>
      <c r="AO118" s="964"/>
      <c r="AP118" s="966" t="s">
        <v>429</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456</v>
      </c>
      <c r="CB118" s="906"/>
      <c r="CC118" s="906"/>
      <c r="CD118" s="906"/>
      <c r="CE118" s="906"/>
      <c r="CF118" s="936" t="s">
        <v>456</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398</v>
      </c>
      <c r="DH118" s="838"/>
      <c r="DI118" s="838"/>
      <c r="DJ118" s="838"/>
      <c r="DK118" s="839"/>
      <c r="DL118" s="840" t="s">
        <v>440</v>
      </c>
      <c r="DM118" s="838"/>
      <c r="DN118" s="838"/>
      <c r="DO118" s="838"/>
      <c r="DP118" s="839"/>
      <c r="DQ118" s="840" t="s">
        <v>226</v>
      </c>
      <c r="DR118" s="838"/>
      <c r="DS118" s="838"/>
      <c r="DT118" s="838"/>
      <c r="DU118" s="839"/>
      <c r="DV118" s="885" t="s">
        <v>451</v>
      </c>
      <c r="DW118" s="886"/>
      <c r="DX118" s="886"/>
      <c r="DY118" s="886"/>
      <c r="DZ118" s="887"/>
    </row>
    <row r="119" spans="1:130" s="226" customFormat="1" ht="26.25" customHeight="1" x14ac:dyDescent="0.15">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226</v>
      </c>
      <c r="AB119" s="956"/>
      <c r="AC119" s="956"/>
      <c r="AD119" s="956"/>
      <c r="AE119" s="957"/>
      <c r="AF119" s="958" t="s">
        <v>456</v>
      </c>
      <c r="AG119" s="956"/>
      <c r="AH119" s="956"/>
      <c r="AI119" s="956"/>
      <c r="AJ119" s="957"/>
      <c r="AK119" s="958" t="s">
        <v>226</v>
      </c>
      <c r="AL119" s="956"/>
      <c r="AM119" s="956"/>
      <c r="AN119" s="956"/>
      <c r="AO119" s="957"/>
      <c r="AP119" s="959" t="s">
        <v>121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464</v>
      </c>
      <c r="BP119" s="939"/>
      <c r="BQ119" s="943">
        <v>8265901</v>
      </c>
      <c r="BR119" s="906"/>
      <c r="BS119" s="906"/>
      <c r="BT119" s="906"/>
      <c r="BU119" s="906"/>
      <c r="BV119" s="906">
        <v>7809756</v>
      </c>
      <c r="BW119" s="906"/>
      <c r="BX119" s="906"/>
      <c r="BY119" s="906"/>
      <c r="BZ119" s="906"/>
      <c r="CA119" s="906">
        <v>7492934</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398</v>
      </c>
      <c r="DH119" s="821"/>
      <c r="DI119" s="821"/>
      <c r="DJ119" s="821"/>
      <c r="DK119" s="822"/>
      <c r="DL119" s="823" t="s">
        <v>456</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398</v>
      </c>
      <c r="AB120" s="838"/>
      <c r="AC120" s="838"/>
      <c r="AD120" s="838"/>
      <c r="AE120" s="839"/>
      <c r="AF120" s="840" t="s">
        <v>121</v>
      </c>
      <c r="AG120" s="838"/>
      <c r="AH120" s="838"/>
      <c r="AI120" s="838"/>
      <c r="AJ120" s="839"/>
      <c r="AK120" s="840" t="s">
        <v>398</v>
      </c>
      <c r="AL120" s="838"/>
      <c r="AM120" s="838"/>
      <c r="AN120" s="838"/>
      <c r="AO120" s="839"/>
      <c r="AP120" s="885" t="s">
        <v>121</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5216797</v>
      </c>
      <c r="BR120" s="903"/>
      <c r="BS120" s="903"/>
      <c r="BT120" s="903"/>
      <c r="BU120" s="903"/>
      <c r="BV120" s="903">
        <v>5255334</v>
      </c>
      <c r="BW120" s="903"/>
      <c r="BX120" s="903"/>
      <c r="BY120" s="903"/>
      <c r="BZ120" s="903"/>
      <c r="CA120" s="903">
        <v>5314007</v>
      </c>
      <c r="CB120" s="903"/>
      <c r="CC120" s="903"/>
      <c r="CD120" s="903"/>
      <c r="CE120" s="903"/>
      <c r="CF120" s="927">
        <v>185.9</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2098418</v>
      </c>
      <c r="DH120" s="903"/>
      <c r="DI120" s="903"/>
      <c r="DJ120" s="903"/>
      <c r="DK120" s="903"/>
      <c r="DL120" s="903">
        <v>2162160</v>
      </c>
      <c r="DM120" s="903"/>
      <c r="DN120" s="903"/>
      <c r="DO120" s="903"/>
      <c r="DP120" s="903"/>
      <c r="DQ120" s="903">
        <v>2109205</v>
      </c>
      <c r="DR120" s="903"/>
      <c r="DS120" s="903"/>
      <c r="DT120" s="903"/>
      <c r="DU120" s="903"/>
      <c r="DV120" s="904">
        <v>73.8</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7509</v>
      </c>
      <c r="AB121" s="838"/>
      <c r="AC121" s="838"/>
      <c r="AD121" s="838"/>
      <c r="AE121" s="839"/>
      <c r="AF121" s="840">
        <v>7635</v>
      </c>
      <c r="AG121" s="838"/>
      <c r="AH121" s="838"/>
      <c r="AI121" s="838"/>
      <c r="AJ121" s="839"/>
      <c r="AK121" s="840">
        <v>7763</v>
      </c>
      <c r="AL121" s="838"/>
      <c r="AM121" s="838"/>
      <c r="AN121" s="838"/>
      <c r="AO121" s="839"/>
      <c r="AP121" s="885">
        <v>0.3</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57572</v>
      </c>
      <c r="BR121" s="875"/>
      <c r="BS121" s="875"/>
      <c r="BT121" s="875"/>
      <c r="BU121" s="875"/>
      <c r="BV121" s="875">
        <v>43958</v>
      </c>
      <c r="BW121" s="875"/>
      <c r="BX121" s="875"/>
      <c r="BY121" s="875"/>
      <c r="BZ121" s="875"/>
      <c r="CA121" s="875">
        <v>32311</v>
      </c>
      <c r="CB121" s="875"/>
      <c r="CC121" s="875"/>
      <c r="CD121" s="875"/>
      <c r="CE121" s="875"/>
      <c r="CF121" s="936">
        <v>1.1000000000000001</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1756792</v>
      </c>
      <c r="DH121" s="875"/>
      <c r="DI121" s="875"/>
      <c r="DJ121" s="875"/>
      <c r="DK121" s="875"/>
      <c r="DL121" s="875">
        <v>1488008</v>
      </c>
      <c r="DM121" s="875"/>
      <c r="DN121" s="875"/>
      <c r="DO121" s="875"/>
      <c r="DP121" s="875"/>
      <c r="DQ121" s="875">
        <v>1523593</v>
      </c>
      <c r="DR121" s="875"/>
      <c r="DS121" s="875"/>
      <c r="DT121" s="875"/>
      <c r="DU121" s="875"/>
      <c r="DV121" s="852">
        <v>53.3</v>
      </c>
      <c r="DW121" s="852"/>
      <c r="DX121" s="852"/>
      <c r="DY121" s="852"/>
      <c r="DZ121" s="853"/>
    </row>
    <row r="122" spans="1:130" s="226" customFormat="1" ht="26.25" customHeight="1" x14ac:dyDescent="0.15">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456</v>
      </c>
      <c r="AG122" s="838"/>
      <c r="AH122" s="838"/>
      <c r="AI122" s="838"/>
      <c r="AJ122" s="839"/>
      <c r="AK122" s="840" t="s">
        <v>121</v>
      </c>
      <c r="AL122" s="838"/>
      <c r="AM122" s="838"/>
      <c r="AN122" s="838"/>
      <c r="AO122" s="839"/>
      <c r="AP122" s="885" t="s">
        <v>380</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4814385</v>
      </c>
      <c r="BR122" s="906"/>
      <c r="BS122" s="906"/>
      <c r="BT122" s="906"/>
      <c r="BU122" s="906"/>
      <c r="BV122" s="906">
        <v>4776955</v>
      </c>
      <c r="BW122" s="906"/>
      <c r="BX122" s="906"/>
      <c r="BY122" s="906"/>
      <c r="BZ122" s="906"/>
      <c r="CA122" s="906">
        <v>4676736</v>
      </c>
      <c r="CB122" s="906"/>
      <c r="CC122" s="906"/>
      <c r="CD122" s="906"/>
      <c r="CE122" s="906"/>
      <c r="CF122" s="907">
        <v>163.6</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4049</v>
      </c>
      <c r="DH122" s="875"/>
      <c r="DI122" s="875"/>
      <c r="DJ122" s="875"/>
      <c r="DK122" s="875"/>
      <c r="DL122" s="875">
        <v>3813</v>
      </c>
      <c r="DM122" s="875"/>
      <c r="DN122" s="875"/>
      <c r="DO122" s="875"/>
      <c r="DP122" s="875"/>
      <c r="DQ122" s="875">
        <v>3232</v>
      </c>
      <c r="DR122" s="875"/>
      <c r="DS122" s="875"/>
      <c r="DT122" s="875"/>
      <c r="DU122" s="875"/>
      <c r="DV122" s="852">
        <v>0.1</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451</v>
      </c>
      <c r="AB123" s="838"/>
      <c r="AC123" s="838"/>
      <c r="AD123" s="838"/>
      <c r="AE123" s="839"/>
      <c r="AF123" s="840" t="s">
        <v>451</v>
      </c>
      <c r="AG123" s="838"/>
      <c r="AH123" s="838"/>
      <c r="AI123" s="838"/>
      <c r="AJ123" s="839"/>
      <c r="AK123" s="840" t="s">
        <v>440</v>
      </c>
      <c r="AL123" s="838"/>
      <c r="AM123" s="838"/>
      <c r="AN123" s="838"/>
      <c r="AO123" s="839"/>
      <c r="AP123" s="885" t="s">
        <v>121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474</v>
      </c>
      <c r="BP123" s="939"/>
      <c r="BQ123" s="893">
        <v>10088754</v>
      </c>
      <c r="BR123" s="894"/>
      <c r="BS123" s="894"/>
      <c r="BT123" s="894"/>
      <c r="BU123" s="894"/>
      <c r="BV123" s="894">
        <v>10076247</v>
      </c>
      <c r="BW123" s="894"/>
      <c r="BX123" s="894"/>
      <c r="BY123" s="894"/>
      <c r="BZ123" s="894"/>
      <c r="CA123" s="894">
        <v>10023054</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398</v>
      </c>
      <c r="DH123" s="838"/>
      <c r="DI123" s="838"/>
      <c r="DJ123" s="838"/>
      <c r="DK123" s="839"/>
      <c r="DL123" s="840" t="s">
        <v>398</v>
      </c>
      <c r="DM123" s="838"/>
      <c r="DN123" s="838"/>
      <c r="DO123" s="838"/>
      <c r="DP123" s="839"/>
      <c r="DQ123" s="840" t="s">
        <v>456</v>
      </c>
      <c r="DR123" s="838"/>
      <c r="DS123" s="838"/>
      <c r="DT123" s="838"/>
      <c r="DU123" s="839"/>
      <c r="DV123" s="885" t="s">
        <v>398</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398</v>
      </c>
      <c r="AG124" s="838"/>
      <c r="AH124" s="838"/>
      <c r="AI124" s="838"/>
      <c r="AJ124" s="839"/>
      <c r="AK124" s="840" t="s">
        <v>398</v>
      </c>
      <c r="AL124" s="838"/>
      <c r="AM124" s="838"/>
      <c r="AN124" s="838"/>
      <c r="AO124" s="839"/>
      <c r="AP124" s="885" t="s">
        <v>456</v>
      </c>
      <c r="AQ124" s="886"/>
      <c r="AR124" s="886"/>
      <c r="AS124" s="886"/>
      <c r="AT124" s="887"/>
      <c r="AU124" s="888" t="s">
        <v>476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121</v>
      </c>
      <c r="BW124" s="892"/>
      <c r="BX124" s="892"/>
      <c r="BY124" s="892"/>
      <c r="BZ124" s="892"/>
      <c r="CA124" s="892" t="s">
        <v>398</v>
      </c>
      <c r="CB124" s="892"/>
      <c r="CC124" s="892"/>
      <c r="CD124" s="892"/>
      <c r="CE124" s="892"/>
      <c r="CF124" s="782"/>
      <c r="CG124" s="783"/>
      <c r="CH124" s="783"/>
      <c r="CI124" s="783"/>
      <c r="CJ124" s="923"/>
      <c r="CK124" s="931"/>
      <c r="CL124" s="931"/>
      <c r="CM124" s="931"/>
      <c r="CN124" s="931"/>
      <c r="CO124" s="932"/>
      <c r="CP124" s="896" t="s">
        <v>477</v>
      </c>
      <c r="CQ124" s="897"/>
      <c r="CR124" s="897"/>
      <c r="CS124" s="897"/>
      <c r="CT124" s="897"/>
      <c r="CU124" s="897"/>
      <c r="CV124" s="897"/>
      <c r="CW124" s="897"/>
      <c r="CX124" s="897"/>
      <c r="CY124" s="897"/>
      <c r="CZ124" s="897"/>
      <c r="DA124" s="897"/>
      <c r="DB124" s="897"/>
      <c r="DC124" s="897"/>
      <c r="DD124" s="897"/>
      <c r="DE124" s="897"/>
      <c r="DF124" s="898"/>
      <c r="DG124" s="820" t="s">
        <v>440</v>
      </c>
      <c r="DH124" s="821"/>
      <c r="DI124" s="821"/>
      <c r="DJ124" s="821"/>
      <c r="DK124" s="822"/>
      <c r="DL124" s="823" t="s">
        <v>440</v>
      </c>
      <c r="DM124" s="821"/>
      <c r="DN124" s="821"/>
      <c r="DO124" s="821"/>
      <c r="DP124" s="822"/>
      <c r="DQ124" s="823" t="s">
        <v>440</v>
      </c>
      <c r="DR124" s="821"/>
      <c r="DS124" s="821"/>
      <c r="DT124" s="821"/>
      <c r="DU124" s="822"/>
      <c r="DV124" s="909" t="s">
        <v>440</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451</v>
      </c>
      <c r="AB125" s="838"/>
      <c r="AC125" s="838"/>
      <c r="AD125" s="838"/>
      <c r="AE125" s="839"/>
      <c r="AF125" s="840" t="s">
        <v>440</v>
      </c>
      <c r="AG125" s="838"/>
      <c r="AH125" s="838"/>
      <c r="AI125" s="838"/>
      <c r="AJ125" s="839"/>
      <c r="AK125" s="840" t="s">
        <v>456</v>
      </c>
      <c r="AL125" s="838"/>
      <c r="AM125" s="838"/>
      <c r="AN125" s="838"/>
      <c r="AO125" s="839"/>
      <c r="AP125" s="885" t="s">
        <v>440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440</v>
      </c>
      <c r="DH125" s="903"/>
      <c r="DI125" s="903"/>
      <c r="DJ125" s="903"/>
      <c r="DK125" s="903"/>
      <c r="DL125" s="903" t="s">
        <v>440</v>
      </c>
      <c r="DM125" s="903"/>
      <c r="DN125" s="903"/>
      <c r="DO125" s="903"/>
      <c r="DP125" s="903"/>
      <c r="DQ125" s="903" t="s">
        <v>440</v>
      </c>
      <c r="DR125" s="903"/>
      <c r="DS125" s="903"/>
      <c r="DT125" s="903"/>
      <c r="DU125" s="903"/>
      <c r="DV125" s="904" t="s">
        <v>440</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440</v>
      </c>
      <c r="AB126" s="838"/>
      <c r="AC126" s="838"/>
      <c r="AD126" s="838"/>
      <c r="AE126" s="839"/>
      <c r="AF126" s="840" t="s">
        <v>440</v>
      </c>
      <c r="AG126" s="838"/>
      <c r="AH126" s="838"/>
      <c r="AI126" s="838"/>
      <c r="AJ126" s="839"/>
      <c r="AK126" s="840" t="s">
        <v>440</v>
      </c>
      <c r="AL126" s="838"/>
      <c r="AM126" s="838"/>
      <c r="AN126" s="838"/>
      <c r="AO126" s="839"/>
      <c r="AP126" s="885" t="s">
        <v>440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440</v>
      </c>
      <c r="DH126" s="875"/>
      <c r="DI126" s="875"/>
      <c r="DJ126" s="875"/>
      <c r="DK126" s="875"/>
      <c r="DL126" s="875" t="s">
        <v>451</v>
      </c>
      <c r="DM126" s="875"/>
      <c r="DN126" s="875"/>
      <c r="DO126" s="875"/>
      <c r="DP126" s="875"/>
      <c r="DQ126" s="875" t="s">
        <v>440</v>
      </c>
      <c r="DR126" s="875"/>
      <c r="DS126" s="875"/>
      <c r="DT126" s="875"/>
      <c r="DU126" s="875"/>
      <c r="DV126" s="852" t="s">
        <v>456</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440</v>
      </c>
      <c r="AB127" s="838"/>
      <c r="AC127" s="838"/>
      <c r="AD127" s="838"/>
      <c r="AE127" s="839"/>
      <c r="AF127" s="840" t="s">
        <v>456</v>
      </c>
      <c r="AG127" s="838"/>
      <c r="AH127" s="838"/>
      <c r="AI127" s="838"/>
      <c r="AJ127" s="839"/>
      <c r="AK127" s="840" t="s">
        <v>440</v>
      </c>
      <c r="AL127" s="838"/>
      <c r="AM127" s="838"/>
      <c r="AN127" s="838"/>
      <c r="AO127" s="839"/>
      <c r="AP127" s="885" t="s">
        <v>451</v>
      </c>
      <c r="AQ127" s="886"/>
      <c r="AR127" s="886"/>
      <c r="AS127" s="886"/>
      <c r="AT127" s="887"/>
      <c r="AU127" s="262"/>
      <c r="AV127" s="262"/>
      <c r="AW127" s="262"/>
      <c r="AX127" s="902" t="s">
        <v>482</v>
      </c>
      <c r="AY127" s="870"/>
      <c r="AZ127" s="870"/>
      <c r="BA127" s="870"/>
      <c r="BB127" s="870"/>
      <c r="BC127" s="870"/>
      <c r="BD127" s="870"/>
      <c r="BE127" s="871"/>
      <c r="BF127" s="869" t="s">
        <v>483</v>
      </c>
      <c r="BG127" s="870"/>
      <c r="BH127" s="870"/>
      <c r="BI127" s="870"/>
      <c r="BJ127" s="870"/>
      <c r="BK127" s="870"/>
      <c r="BL127" s="871"/>
      <c r="BM127" s="869" t="s">
        <v>484</v>
      </c>
      <c r="BN127" s="870"/>
      <c r="BO127" s="870"/>
      <c r="BP127" s="870"/>
      <c r="BQ127" s="870"/>
      <c r="BR127" s="870"/>
      <c r="BS127" s="871"/>
      <c r="BT127" s="869" t="s">
        <v>485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486</v>
      </c>
      <c r="CQ127" s="808"/>
      <c r="CR127" s="808"/>
      <c r="CS127" s="808"/>
      <c r="CT127" s="808"/>
      <c r="CU127" s="808"/>
      <c r="CV127" s="808"/>
      <c r="CW127" s="808"/>
      <c r="CX127" s="808"/>
      <c r="CY127" s="808"/>
      <c r="CZ127" s="808"/>
      <c r="DA127" s="808"/>
      <c r="DB127" s="808"/>
      <c r="DC127" s="808"/>
      <c r="DD127" s="808"/>
      <c r="DE127" s="808"/>
      <c r="DF127" s="809"/>
      <c r="DG127" s="874" t="s">
        <v>440</v>
      </c>
      <c r="DH127" s="875"/>
      <c r="DI127" s="875"/>
      <c r="DJ127" s="875"/>
      <c r="DK127" s="875"/>
      <c r="DL127" s="875" t="s">
        <v>440</v>
      </c>
      <c r="DM127" s="875"/>
      <c r="DN127" s="875"/>
      <c r="DO127" s="875"/>
      <c r="DP127" s="875"/>
      <c r="DQ127" s="875" t="s">
        <v>451</v>
      </c>
      <c r="DR127" s="875"/>
      <c r="DS127" s="875"/>
      <c r="DT127" s="875"/>
      <c r="DU127" s="875"/>
      <c r="DV127" s="852" t="s">
        <v>440</v>
      </c>
      <c r="DW127" s="852"/>
      <c r="DX127" s="852"/>
      <c r="DY127" s="852"/>
      <c r="DZ127" s="853"/>
    </row>
    <row r="128" spans="1:130" s="226" customFormat="1" ht="26.25" customHeight="1" thickBot="1" x14ac:dyDescent="0.2">
      <c r="A128" s="854" t="s">
        <v>487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488</v>
      </c>
      <c r="X128" s="856"/>
      <c r="Y128" s="856"/>
      <c r="Z128" s="857"/>
      <c r="AA128" s="858">
        <v>13941</v>
      </c>
      <c r="AB128" s="859"/>
      <c r="AC128" s="859"/>
      <c r="AD128" s="859"/>
      <c r="AE128" s="860"/>
      <c r="AF128" s="861">
        <v>11799</v>
      </c>
      <c r="AG128" s="859"/>
      <c r="AH128" s="859"/>
      <c r="AI128" s="859"/>
      <c r="AJ128" s="860"/>
      <c r="AK128" s="861">
        <v>10720</v>
      </c>
      <c r="AL128" s="859"/>
      <c r="AM128" s="859"/>
      <c r="AN128" s="859"/>
      <c r="AO128" s="860"/>
      <c r="AP128" s="862"/>
      <c r="AQ128" s="863"/>
      <c r="AR128" s="863"/>
      <c r="AS128" s="863"/>
      <c r="AT128" s="864"/>
      <c r="AU128" s="262"/>
      <c r="AV128" s="262"/>
      <c r="AW128" s="262"/>
      <c r="AX128" s="865" t="s">
        <v>489</v>
      </c>
      <c r="AY128" s="866"/>
      <c r="AZ128" s="866"/>
      <c r="BA128" s="866"/>
      <c r="BB128" s="866"/>
      <c r="BC128" s="866"/>
      <c r="BD128" s="866"/>
      <c r="BE128" s="867"/>
      <c r="BF128" s="844" t="s">
        <v>451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490</v>
      </c>
      <c r="CQ128" s="786"/>
      <c r="CR128" s="786"/>
      <c r="CS128" s="786"/>
      <c r="CT128" s="786"/>
      <c r="CU128" s="786"/>
      <c r="CV128" s="786"/>
      <c r="CW128" s="786"/>
      <c r="CX128" s="786"/>
      <c r="CY128" s="786"/>
      <c r="CZ128" s="786"/>
      <c r="DA128" s="786"/>
      <c r="DB128" s="786"/>
      <c r="DC128" s="786"/>
      <c r="DD128" s="786"/>
      <c r="DE128" s="786"/>
      <c r="DF128" s="787"/>
      <c r="DG128" s="848" t="s">
        <v>451</v>
      </c>
      <c r="DH128" s="849"/>
      <c r="DI128" s="849"/>
      <c r="DJ128" s="849"/>
      <c r="DK128" s="849"/>
      <c r="DL128" s="849" t="s">
        <v>398</v>
      </c>
      <c r="DM128" s="849"/>
      <c r="DN128" s="849"/>
      <c r="DO128" s="849"/>
      <c r="DP128" s="849"/>
      <c r="DQ128" s="849" t="s">
        <v>440</v>
      </c>
      <c r="DR128" s="849"/>
      <c r="DS128" s="849"/>
      <c r="DT128" s="849"/>
      <c r="DU128" s="849"/>
      <c r="DV128" s="850" t="s">
        <v>121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491</v>
      </c>
      <c r="X129" s="835"/>
      <c r="Y129" s="835"/>
      <c r="Z129" s="836"/>
      <c r="AA129" s="837">
        <v>3230146</v>
      </c>
      <c r="AB129" s="838"/>
      <c r="AC129" s="838"/>
      <c r="AD129" s="838"/>
      <c r="AE129" s="839"/>
      <c r="AF129" s="840">
        <v>3240593</v>
      </c>
      <c r="AG129" s="838"/>
      <c r="AH129" s="838"/>
      <c r="AI129" s="838"/>
      <c r="AJ129" s="839"/>
      <c r="AK129" s="840">
        <v>3236776</v>
      </c>
      <c r="AL129" s="838"/>
      <c r="AM129" s="838"/>
      <c r="AN129" s="838"/>
      <c r="AO129" s="839"/>
      <c r="AP129" s="841"/>
      <c r="AQ129" s="842"/>
      <c r="AR129" s="842"/>
      <c r="AS129" s="842"/>
      <c r="AT129" s="843"/>
      <c r="AU129" s="264"/>
      <c r="AV129" s="264"/>
      <c r="AW129" s="264"/>
      <c r="AX129" s="807" t="s">
        <v>492</v>
      </c>
      <c r="AY129" s="808"/>
      <c r="AZ129" s="808"/>
      <c r="BA129" s="808"/>
      <c r="BB129" s="808"/>
      <c r="BC129" s="808"/>
      <c r="BD129" s="808"/>
      <c r="BE129" s="809"/>
      <c r="BF129" s="827" t="s">
        <v>451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352636</v>
      </c>
      <c r="AB130" s="838"/>
      <c r="AC130" s="838"/>
      <c r="AD130" s="838"/>
      <c r="AE130" s="839"/>
      <c r="AF130" s="840">
        <v>367434</v>
      </c>
      <c r="AG130" s="838"/>
      <c r="AH130" s="838"/>
      <c r="AI130" s="838"/>
      <c r="AJ130" s="839"/>
      <c r="AK130" s="840">
        <v>378634</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2877510</v>
      </c>
      <c r="AB131" s="821"/>
      <c r="AC131" s="821"/>
      <c r="AD131" s="821"/>
      <c r="AE131" s="822"/>
      <c r="AF131" s="823">
        <v>2873159</v>
      </c>
      <c r="AG131" s="821"/>
      <c r="AH131" s="821"/>
      <c r="AI131" s="821"/>
      <c r="AJ131" s="822"/>
      <c r="AK131" s="823">
        <v>2858142</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t="s">
        <v>226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8.2538375189999993</v>
      </c>
      <c r="AB132" s="801"/>
      <c r="AC132" s="801"/>
      <c r="AD132" s="801"/>
      <c r="AE132" s="802"/>
      <c r="AF132" s="803">
        <v>8.8106853810000008</v>
      </c>
      <c r="AG132" s="801"/>
      <c r="AH132" s="801"/>
      <c r="AI132" s="801"/>
      <c r="AJ132" s="802"/>
      <c r="AK132" s="803">
        <v>10.21191389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7.4</v>
      </c>
      <c r="AB133" s="780"/>
      <c r="AC133" s="780"/>
      <c r="AD133" s="780"/>
      <c r="AE133" s="781"/>
      <c r="AF133" s="779">
        <v>8.1999999999999993</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L9AY0Qsy2EFF6I8Pg95tV6idYFq9lC3SeOhYraf8UeyCsBnP44rcw0TSjg6u8BPKTN2ClzMkrW77dQSKPkSYw==" saltValue="VS1eHdVL+wt/LP8FCQRu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0M3mRQzg4y3xjdE0bZd3A8vwXpgvnyNOzR7+fZ0gR5fsPwnI8YMqjBw4vtkOz2xzHVSnPq+B4iq++PiXnnFg==" saltValue="MresKDkZ2PVsHBmPQ+6Z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PV0UoXTgktQLTUGobRSIocva1JvLAEK3cK98bDFOEJtgHSi+pau7obwQ1LhUthruDZdnL7e8YlOwPOVWuKf9A==" saltValue="rtJVObMv35a9NvphxP7YC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755711</v>
      </c>
      <c r="AP9" s="292">
        <v>51190</v>
      </c>
      <c r="AQ9" s="293">
        <v>87072</v>
      </c>
      <c r="AR9" s="294">
        <v>-41.2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81993</v>
      </c>
      <c r="AP10" s="295">
        <v>5554</v>
      </c>
      <c r="AQ10" s="296">
        <v>10235</v>
      </c>
      <c r="AR10" s="297">
        <v>-45.7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176592</v>
      </c>
      <c r="AP11" s="295">
        <v>11962</v>
      </c>
      <c r="AQ11" s="296">
        <v>13554</v>
      </c>
      <c r="AR11" s="297">
        <v>-11.7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t="s">
        <v>513</v>
      </c>
      <c r="AP12" s="295" t="s">
        <v>513</v>
      </c>
      <c r="AQ12" s="296">
        <v>777</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513</v>
      </c>
      <c r="AP13" s="295" t="s">
        <v>513</v>
      </c>
      <c r="AQ13" s="296">
        <v>1</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62044</v>
      </c>
      <c r="AP14" s="295">
        <v>4203</v>
      </c>
      <c r="AQ14" s="296">
        <v>4055</v>
      </c>
      <c r="AR14" s="297">
        <v>3.6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39005</v>
      </c>
      <c r="AP15" s="295">
        <v>2642</v>
      </c>
      <c r="AQ15" s="296">
        <v>1927</v>
      </c>
      <c r="AR15" s="297">
        <v>37.1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-77723</v>
      </c>
      <c r="AP16" s="295">
        <v>-5265</v>
      </c>
      <c r="AQ16" s="296">
        <v>-9107</v>
      </c>
      <c r="AR16" s="297">
        <v>-42.2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1037622</v>
      </c>
      <c r="AP17" s="295">
        <v>70285</v>
      </c>
      <c r="AQ17" s="296">
        <v>108514</v>
      </c>
      <c r="AR17" s="297">
        <v>-35.200000000000003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5.89</v>
      </c>
      <c r="AP21" s="308">
        <v>10.050000000000001</v>
      </c>
      <c r="AQ21" s="309">
        <v>-4.16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95.3</v>
      </c>
      <c r="AP22" s="313">
        <v>96.5</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408425</v>
      </c>
      <c r="AP32" s="322">
        <v>27665</v>
      </c>
      <c r="AQ32" s="323">
        <v>51702</v>
      </c>
      <c r="AR32" s="324">
        <v>-46.5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513</v>
      </c>
      <c r="AP34" s="322" t="s">
        <v>513</v>
      </c>
      <c r="AQ34" s="323">
        <v>10</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237531</v>
      </c>
      <c r="AP35" s="322">
        <v>16090</v>
      </c>
      <c r="AQ35" s="323">
        <v>15257</v>
      </c>
      <c r="AR35" s="324">
        <v>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v>27506</v>
      </c>
      <c r="AP36" s="322">
        <v>1863</v>
      </c>
      <c r="AQ36" s="323">
        <v>3750</v>
      </c>
      <c r="AR36" s="324">
        <v>-50.3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v>7763</v>
      </c>
      <c r="AP37" s="322">
        <v>526</v>
      </c>
      <c r="AQ37" s="323">
        <v>880</v>
      </c>
      <c r="AR37" s="324">
        <v>-40.200000000000003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513</v>
      </c>
      <c r="AP38" s="325" t="s">
        <v>513</v>
      </c>
      <c r="AQ38" s="326">
        <v>8</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-10720</v>
      </c>
      <c r="AP39" s="322">
        <v>-726</v>
      </c>
      <c r="AQ39" s="323">
        <v>-2230</v>
      </c>
      <c r="AR39" s="324">
        <v>-67.400000000000006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-378634</v>
      </c>
      <c r="AP40" s="322">
        <v>-25647</v>
      </c>
      <c r="AQ40" s="323">
        <v>-47794</v>
      </c>
      <c r="AR40" s="324">
        <v>-46.3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291871</v>
      </c>
      <c r="AP41" s="322">
        <v>19770</v>
      </c>
      <c r="AQ41" s="323">
        <v>21582</v>
      </c>
      <c r="AR41" s="324">
        <v>-8.4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758360</v>
      </c>
      <c r="AN51" s="344">
        <v>51624</v>
      </c>
      <c r="AO51" s="345">
        <v>61.7</v>
      </c>
      <c r="AP51" s="346">
        <v>82748</v>
      </c>
      <c r="AQ51" s="347">
        <v>24.4</v>
      </c>
      <c r="AR51" s="348">
        <v>37.299999999999997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394342</v>
      </c>
      <c r="AN52" s="352">
        <v>26844</v>
      </c>
      <c r="AO52" s="353">
        <v>13.3</v>
      </c>
      <c r="AP52" s="354">
        <v>44732</v>
      </c>
      <c r="AQ52" s="355">
        <v>22.5</v>
      </c>
      <c r="AR52" s="356">
        <v>-9.1999999999999993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1227177</v>
      </c>
      <c r="AN53" s="344">
        <v>83533</v>
      </c>
      <c r="AO53" s="345">
        <v>61.8</v>
      </c>
      <c r="AP53" s="346">
        <v>91837</v>
      </c>
      <c r="AQ53" s="347">
        <v>11</v>
      </c>
      <c r="AR53" s="348">
        <v>50.8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907080</v>
      </c>
      <c r="AN54" s="352">
        <v>61744</v>
      </c>
      <c r="AO54" s="353">
        <v>130</v>
      </c>
      <c r="AP54" s="354">
        <v>54439</v>
      </c>
      <c r="AQ54" s="355">
        <v>21.7</v>
      </c>
      <c r="AR54" s="356">
        <v>108.3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1018271</v>
      </c>
      <c r="AN55" s="344">
        <v>69280</v>
      </c>
      <c r="AO55" s="345">
        <v>-17.100000000000001</v>
      </c>
      <c r="AP55" s="346">
        <v>75972</v>
      </c>
      <c r="AQ55" s="347">
        <v>-17.3</v>
      </c>
      <c r="AR55" s="348">
        <v>0.2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444327</v>
      </c>
      <c r="AN56" s="352">
        <v>30230</v>
      </c>
      <c r="AO56" s="353">
        <v>-51</v>
      </c>
      <c r="AP56" s="354">
        <v>40712</v>
      </c>
      <c r="AQ56" s="355">
        <v>-25.2</v>
      </c>
      <c r="AR56" s="356">
        <v>-25.8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684486</v>
      </c>
      <c r="AN57" s="344">
        <v>46675</v>
      </c>
      <c r="AO57" s="345">
        <v>-32.6</v>
      </c>
      <c r="AP57" s="346">
        <v>79466</v>
      </c>
      <c r="AQ57" s="347">
        <v>4.5999999999999996</v>
      </c>
      <c r="AR57" s="348">
        <v>-37.200000000000003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438769</v>
      </c>
      <c r="AN58" s="352">
        <v>29919</v>
      </c>
      <c r="AO58" s="353">
        <v>-1</v>
      </c>
      <c r="AP58" s="354">
        <v>44645</v>
      </c>
      <c r="AQ58" s="355">
        <v>9.6999999999999993</v>
      </c>
      <c r="AR58" s="356">
        <v>-10.7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689445</v>
      </c>
      <c r="AN59" s="344">
        <v>46701</v>
      </c>
      <c r="AO59" s="345">
        <v>0.1</v>
      </c>
      <c r="AP59" s="346">
        <v>90072</v>
      </c>
      <c r="AQ59" s="347">
        <v>13.3</v>
      </c>
      <c r="AR59" s="348">
        <v>-13.2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460445</v>
      </c>
      <c r="AN60" s="352">
        <v>31189</v>
      </c>
      <c r="AO60" s="353">
        <v>4.2</v>
      </c>
      <c r="AP60" s="354">
        <v>46083</v>
      </c>
      <c r="AQ60" s="355">
        <v>3.2</v>
      </c>
      <c r="AR60" s="356">
        <v>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875548</v>
      </c>
      <c r="AN61" s="359">
        <v>59563</v>
      </c>
      <c r="AO61" s="360">
        <v>14.8</v>
      </c>
      <c r="AP61" s="361">
        <v>84019</v>
      </c>
      <c r="AQ61" s="362">
        <v>7.2</v>
      </c>
      <c r="AR61" s="348">
        <v>7.6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528993</v>
      </c>
      <c r="AN62" s="352">
        <v>35985</v>
      </c>
      <c r="AO62" s="353">
        <v>19.100000000000001</v>
      </c>
      <c r="AP62" s="354">
        <v>46122</v>
      </c>
      <c r="AQ62" s="355">
        <v>6.4</v>
      </c>
      <c r="AR62" s="356">
        <v>12.7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7y6+yU8a2DE6ebxYz6DKv5h/erzbvy+v/qf1dox40LHb8SKCq7ujTkY2VhJpqSQEAQzHXDRORQDl32ZJl8UkA==" saltValue="QB9/MuFjyvLECZPb1kVc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0m2gIqJey5KiXo9yvGXi148814kFyMPw5z9g7aauTSzcsTOGOEhC+m3ex5CeFiC0B3djUjGSnriwUz+TCgx6Q==" saltValue="yqMJZqXl5bnMGWTPOgBo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ZyOPSk8TLOyXPuS+j1K34saduxPHa0BA3Vshlc2zEZfHTHK1cajs2MpNhfud+H9vT7B2uszy5OLMAJPV2CCCw==" saltValue="4VulDpbUP9xsIWYsR1IS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12" t="s">
        <v>3</v>
      </c>
      <c r="D47" s="1212"/>
      <c r="E47" s="1213"/>
      <c r="F47" s="11">
        <v>73.64</v>
      </c>
      <c r="G47" s="12">
        <v>67.849999999999994</v>
      </c>
      <c r="H47" s="12">
        <v>68.73</v>
      </c>
      <c r="I47" s="12">
        <v>73.45</v>
      </c>
      <c r="J47" s="13">
        <v>73.599999999999994</v>
      </c>
    </row>
    <row r="48" spans="2:10" ht="57.75" customHeight="1" x14ac:dyDescent="0.15">
      <c r="B48" s="14"/>
      <c r="C48" s="1214" t="s">
        <v>4</v>
      </c>
      <c r="D48" s="1214"/>
      <c r="E48" s="1215"/>
      <c r="F48" s="15">
        <v>4.0199999999999996</v>
      </c>
      <c r="G48" s="16">
        <v>5.0599999999999996</v>
      </c>
      <c r="H48" s="16">
        <v>5.85</v>
      </c>
      <c r="I48" s="16">
        <v>6.02</v>
      </c>
      <c r="J48" s="17">
        <v>1.86</v>
      </c>
    </row>
    <row r="49" spans="2:10" ht="57.75" customHeight="1" thickBot="1" x14ac:dyDescent="0.2">
      <c r="B49" s="18"/>
      <c r="C49" s="1216" t="s">
        <v>5</v>
      </c>
      <c r="D49" s="1216"/>
      <c r="E49" s="1217"/>
      <c r="F49" s="19">
        <v>1.01</v>
      </c>
      <c r="G49" s="20" t="s">
        <v>561</v>
      </c>
      <c r="H49" s="20">
        <v>3.73</v>
      </c>
      <c r="I49" s="20">
        <v>5.13</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qXvJqM6bljUNx/wmriCdWhWnyZ9EJYpAmJH19GjmDlwGB5bHYb+9xQT0Cx7TW1IRPSjcNnP7sqAI7CpB402yA==" saltValue="kjKnyC9KsiH6WiCLLKtc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2019-03-15T10:45:33Z</cp:lastPrinted>
  <dcterms:created xsi:type="dcterms:W3CDTF">2019-02-14T01:57:47Z</dcterms:created>
  <dcterms:modified xsi:type="dcterms:W3CDTF">2019-10-23T00:18:39Z</dcterms:modified>
  <cp:category/>
</cp:coreProperties>
</file>