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3_公表作業\01_公表用ファイル\個人情報削除前\"/>
    </mc:Choice>
  </mc:AlternateContent>
  <bookViews>
    <workbookView xWindow="0" yWindow="0" windowWidth="21570" windowHeight="8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AM37" i="10"/>
  <c r="U37" i="10"/>
  <c r="C37" i="10"/>
  <c r="AM36" i="10"/>
  <c r="C36" i="10"/>
  <c r="AM35" i="10"/>
  <c r="C35" i="10"/>
  <c r="U34" i="10"/>
  <c r="U35" i="10" s="1"/>
  <c r="U36" i="10" s="1"/>
  <c r="C34" i="10"/>
  <c r="AM34" i="10" l="1"/>
  <c r="BE34" i="10" s="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CO34" i="10" l="1"/>
  <c r="CO35" i="10" s="1"/>
  <c r="CO36" i="10" s="1"/>
  <c r="CO37" i="10" s="1"/>
</calcChain>
</file>

<file path=xl/sharedStrings.xml><?xml version="1.0" encoding="utf-8"?>
<sst xmlns="http://schemas.openxmlformats.org/spreadsheetml/2006/main" count="1073" uniqueCount="594">
  <si>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</si>
  <si>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</si>
  <si>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</si>
  <si>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</si>
  <si>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</si>
  <si>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</si>
  <si>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</si>
  <si>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</si>
  <si>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</si>
  <si>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</si>
  <si>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</si>
  <si>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</si>
  <si>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</si>
  <si>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</si>
  <si>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</si>
  <si>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</si>
  <si>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</si>
  <si>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</si>
  <si>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</si>
  <si>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</si>
  <si>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</si>
  <si>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</si>
  <si>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</si>
  <si>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</si>
  <si>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</si>
  <si>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</si>
  <si>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</si>
  <si>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</si>
  <si>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</si>
  <si>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</si>
  <si>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</si>
  <si>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</si>
  <si>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</si>
  <si>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</si>
  <si>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</si>
  <si>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</si>
  <si>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</si>
  <si>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</si>
  <si>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</si>
  <si>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</si>
  <si>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</si>
  <si>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</si>
  <si>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</si>
  <si>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</si>
  <si>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</si>
  <si>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</si>
  <si>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</si>
  <si>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</si>
  <si>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</si>
  <si>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</si>
  <si>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</si>
  <si>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</si>
  <si>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</si>
  <si>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</si>
  <si>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</si>
  <si>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</si>
  <si>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</si>
  <si>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</si>
  <si>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</si>
  <si>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</si>
  <si>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</si>
  <si>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</si>
  <si>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</si>
  <si>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</si>
  <si>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</si>
  <si>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</si>
  <si>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</si>
  <si>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</si>
  <si>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</si>
  <si>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</si>
  <si>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</si>
  <si>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</si>
  <si>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</si>
  <si>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</si>
  <si>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</si>
  <si>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</si>
  <si>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</si>
  <si>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</si>
  <si>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</si>
  <si>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</si>
  <si>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</si>
  <si>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</si>
  <si>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</si>
  <si>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</si>
  <si>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</si>
  <si>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</si>
  <si>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</si>
  <si>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</si>
  <si>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</si>
  <si>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</si>
  <si>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</si>
  <si>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</si>
  <si>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沼田市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</si>
  <si>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</si>
  <si>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</si>
  <si>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</si>
  <si>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</si>
  <si>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</si>
  <si>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</si>
  <si>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</si>
  <si>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</si>
  <si>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</si>
  <si>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</si>
  <si>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</si>
  <si>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</si>
  <si>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</si>
  <si>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</si>
  <si>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</si>
  <si>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</si>
  <si>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</si>
  <si>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</si>
  <si>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</si>
  <si>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</si>
  <si>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</si>
  <si>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</si>
  <si>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</si>
  <si>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</si>
  <si>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</si>
  <si>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</si>
  <si>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</si>
  <si>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</si>
  <si>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</si>
  <si>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</si>
  <si>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</si>
  <si>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</si>
  <si>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</si>
  <si>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</si>
  <si>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</si>
  <si>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</si>
  <si>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</si>
  <si>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</si>
  <si>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</si>
  <si>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</si>
  <si>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</si>
  <si>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</si>
  <si>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</si>
  <si>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</si>
  <si>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</si>
  <si>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</si>
  <si>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</si>
  <si>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</si>
  <si>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</si>
  <si>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</si>
  <si>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</si>
  <si>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</si>
  <si>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</si>
  <si>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</si>
  <si>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</si>
  <si>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</si>
  <si>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</si>
  <si>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</si>
  <si>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</si>
  <si>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</si>
  <si>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</si>
  <si>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</si>
  <si>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</si>
  <si>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</si>
  <si>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</si>
  <si>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</si>
  <si>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</si>
  <si>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</si>
  <si>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</si>
  <si>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</si>
  <si>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</si>
  <si>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</si>
  <si>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</si>
  <si>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</si>
  <si>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</si>
  <si>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</si>
  <si>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</si>
  <si>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</si>
  <si>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</si>
  <si>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</si>
  <si>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</si>
  <si>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</si>
  <si>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</si>
  <si>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</si>
  <si>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</si>
  <si>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</si>
  <si>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</si>
  <si>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</si>
  <si>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</si>
  <si>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</si>
  <si>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</si>
  <si>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</si>
  <si>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</si>
  <si>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</si>
  <si>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</si>
  <si>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</si>
  <si>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</si>
  <si>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</si>
  <si>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</si>
  <si>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</si>
  <si>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</si>
  <si>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</si>
  <si>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</si>
  <si>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</si>
  <si>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</si>
  <si>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</si>
  <si>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</si>
  <si>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</si>
  <si>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</si>
  <si>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</si>
  <si>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</si>
  <si>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</si>
  <si>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</si>
  <si>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</si>
  <si>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</si>
  <si>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</si>
  <si>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</si>
  <si>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群馬県沼田市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</si>
  <si>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</si>
  <si>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</si>
  <si>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</si>
  <si>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</si>
  <si>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</si>
  <si>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</si>
  <si>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</si>
  <si>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</si>
  <si>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</si>
  <si>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</si>
  <si>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</si>
  <si>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</si>
  <si>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</si>
  <si>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</si>
  <si>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</si>
  <si>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</si>
  <si>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</si>
  <si>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</si>
  <si>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</si>
  <si>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</si>
  <si>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</si>
  <si>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</si>
  <si>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</si>
  <si>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</si>
  <si>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</si>
  <si>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</si>
  <si>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</si>
  <si>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</si>
  <si>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</si>
  <si>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</si>
  <si>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</si>
  <si>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</si>
  <si>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</si>
  <si>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</si>
  <si>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</si>
  <si>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</si>
  <si>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</si>
  <si>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</si>
  <si>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</si>
  <si>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</si>
  <si>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</si>
  <si>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</si>
  <si>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</si>
  <si>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</si>
  <si>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</si>
  <si>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</si>
  <si>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</si>
  <si>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</si>
  <si>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</si>
  <si>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</si>
  <si>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</si>
  <si>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</si>
  <si>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</si>
  <si>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</si>
  <si>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</si>
  <si>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</si>
  <si>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</si>
  <si>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</si>
  <si>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</si>
  <si>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</si>
  <si>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</si>
  <si>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</si>
  <si>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</si>
  <si>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</si>
  <si>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</si>
  <si>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</si>
  <si>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</si>
  <si>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</si>
  <si>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</si>
  <si>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</si>
  <si>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</si>
  <si>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</si>
  <si>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</si>
  <si>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</si>
  <si>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</si>
  <si>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</si>
  <si>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</si>
  <si>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</si>
  <si>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</si>
  <si>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</si>
  <si>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</si>
  <si>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</si>
  <si>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</si>
  <si>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</si>
  <si>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</si>
  <si>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</si>
  <si>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</si>
  <si>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</si>
  <si>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</si>
  <si>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</si>
  <si>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</si>
  <si>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</si>
  <si>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</si>
  <si>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</si>
  <si>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</si>
  <si>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</si>
  <si>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</si>
  <si>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</si>
  <si>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</si>
  <si>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</si>
  <si>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</si>
  <si>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</si>
  <si>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</si>
  <si>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</si>
  <si>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</si>
  <si>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</si>
  <si>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</si>
  <si>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</si>
  <si>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</si>
  <si>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</si>
  <si>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</si>
  <si>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</si>
  <si>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</si>
  <si>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</si>
  <si>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</si>
  <si>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</si>
  <si>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</si>
  <si>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</si>
  <si>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</si>
  <si>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</si>
  <si>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</si>
  <si>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</si>
  <si>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</si>
  <si>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</si>
  <si>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</si>
  <si>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</si>
  <si>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</si>
  <si>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</si>
  <si>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</si>
  <si>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</si>
  <si>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</si>
  <si>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</si>
  <si>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</si>
  <si>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</si>
  <si>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</si>
  <si>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</si>
  <si>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</si>
  <si>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</si>
  <si>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</si>
  <si>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</si>
  <si>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</si>
  <si>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</si>
  <si>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</si>
  <si>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</si>
  <si>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</si>
  <si>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</si>
  <si>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</si>
  <si>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群馬県沼田市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</si>
  <si>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</si>
  <si>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</si>
  <si>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</si>
  <si>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</si>
  <si>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</si>
  <si>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</si>
  <si>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</si>
  <si>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</si>
  <si>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</si>
  <si>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</si>
  <si>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</si>
  <si>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</si>
  <si>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</si>
  <si>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</si>
  <si>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</si>
  <si>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</si>
  <si>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</si>
  <si>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</si>
  <si>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</si>
  <si>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</si>
  <si>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</si>
  <si>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</si>
  <si>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</si>
  <si>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</si>
  <si>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</si>
  <si>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</si>
  <si>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</si>
  <si>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</si>
  <si>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</si>
  <si>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</si>
  <si>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</si>
  <si>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</si>
  <si>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</si>
  <si>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</si>
  <si>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</si>
  <si>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</si>
  <si>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</si>
  <si>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</si>
  <si>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</si>
  <si>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</si>
  <si>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</si>
  <si>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</si>
  <si>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電気事業特別会計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</si>
  <si>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</si>
  <si>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</si>
  <si>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</si>
  <si>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</si>
  <si>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</si>
  <si>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</si>
  <si>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</si>
  <si>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</si>
  <si>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</si>
  <si>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</si>
  <si>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</si>
  <si>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</si>
  <si>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</si>
  <si>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</si>
  <si>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</si>
  <si>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</si>
  <si>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</si>
  <si>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</si>
  <si>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</si>
  <si>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</si>
  <si>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</si>
  <si>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</si>
  <si>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</si>
  <si>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</si>
  <si>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</si>
  <si>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</si>
  <si>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</si>
  <si>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</si>
  <si>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</si>
  <si>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</si>
  <si>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</si>
  <si>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</si>
  <si>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</si>
  <si>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</si>
  <si>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</si>
  <si>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</si>
  <si>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</si>
  <si>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</si>
  <si>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</si>
  <si>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</si>
  <si>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</si>
  <si>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</si>
  <si>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</si>
  <si>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</si>
  <si>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</si>
  <si>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</si>
  <si>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</si>
  <si>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</si>
  <si>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</si>
  <si>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</si>
  <si>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</si>
  <si>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</si>
  <si>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</si>
  <si>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</si>
  <si>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</si>
  <si>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</si>
  <si>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</si>
  <si>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</si>
  <si>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</si>
  <si>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</si>
  <si>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</si>
  <si>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</si>
  <si>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</si>
  <si>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</si>
  <si>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</si>
  <si>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</si>
  <si>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</si>
  <si>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</si>
  <si>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</si>
  <si>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</si>
  <si>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</si>
  <si>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</si>
  <si>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</si>
  <si>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</si>
  <si>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</si>
  <si>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</si>
  <si>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</si>
  <si>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</si>
  <si>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</si>
  <si>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</si>
  <si>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</si>
  <si>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</si>
  <si>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</si>
  <si>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</si>
  <si>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</si>
  <si>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</si>
  <si>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</si>
  <si>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</si>
  <si>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</si>
  <si>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</si>
  <si>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</si>
  <si>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</si>
  <si>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</si>
  <si>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</si>
  <si>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</si>
  <si>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</si>
  <si>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</si>
  <si>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</si>
  <si>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</si>
  <si>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</si>
  <si>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</si>
  <si>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</si>
  <si>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</si>
  <si>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</si>
  <si>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</si>
  <si>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</si>
  <si>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</si>
  <si>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</si>
  <si>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</si>
  <si>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</si>
  <si>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</si>
  <si>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</si>
  <si>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</si>
  <si>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</si>
  <si>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</si>
  <si>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</si>
  <si>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</si>
  <si>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</si>
  <si>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</si>
  <si>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</si>
  <si>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</si>
  <si>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</si>
  <si>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</si>
  <si>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</si>
  <si>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</si>
  <si>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</si>
  <si>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</si>
  <si>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</si>
  <si>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</si>
  <si>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</si>
  <si>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</si>
  <si>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</si>
  <si>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</si>
  <si>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</si>
  <si>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</si>
  <si>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</si>
  <si>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</si>
  <si>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</si>
  <si>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</si>
  <si>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</si>
  <si>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</si>
  <si>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</si>
  <si>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</si>
  <si>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</si>
  <si>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10.52</t>
  </si>
  <si>
    <t>▲ 3.20</t>
  </si>
  <si>
    <t>▲ 2.12</t>
  </si>
  <si>
    <t>▲ 2.36</t>
  </si>
  <si>
    <t>水道事業会計</t>
  </si>
  <si>
    <t>一般会計</t>
  </si>
  <si>
    <t>介護保険特別会計</t>
  </si>
  <si>
    <t>国民健康保険特別会計</t>
  </si>
  <si>
    <t>電気事業特別会計</t>
  </si>
  <si>
    <t>後期高齢者医療特別会計</t>
  </si>
  <si>
    <t>簡易水道事業特別会計</t>
  </si>
  <si>
    <t>下水道事業特別会計</t>
  </si>
  <si>
    <t>その他会計（赤字）</t>
  </si>
  <si>
    <t>その他会計（黒字）</t>
  </si>
  <si>
    <t>玉原東急リゾート</t>
    <rPh sb="0" eb="1">
      <t>タマ</t>
    </rPh>
    <rPh sb="1" eb="2">
      <t>ハラ</t>
    </rPh>
    <rPh sb="2" eb="4">
      <t>トウキュウ</t>
    </rPh>
    <phoneticPr fontId="2"/>
  </si>
  <si>
    <t>利根町振興公社</t>
    <rPh sb="0" eb="3">
      <t>トネマチ</t>
    </rPh>
    <rPh sb="3" eb="5">
      <t>シンコウ</t>
    </rPh>
    <rPh sb="5" eb="7">
      <t>コウシャ</t>
    </rPh>
    <phoneticPr fontId="2"/>
  </si>
  <si>
    <t>白沢振興公社</t>
    <rPh sb="0" eb="2">
      <t>シラサワ</t>
    </rPh>
    <rPh sb="2" eb="4">
      <t>シンコウ</t>
    </rPh>
    <rPh sb="4" eb="6">
      <t>コウシャ</t>
    </rPh>
    <phoneticPr fontId="2"/>
  </si>
  <si>
    <t>沼田市土地開発公社</t>
    <rPh sb="0" eb="3">
      <t>ヌマタシ</t>
    </rPh>
    <rPh sb="3" eb="5">
      <t>トチ</t>
    </rPh>
    <rPh sb="5" eb="7">
      <t>カイハツ</t>
    </rPh>
    <rPh sb="7" eb="9">
      <t>コウシャ</t>
    </rPh>
    <phoneticPr fontId="2"/>
  </si>
  <si>
    <t>○</t>
    <phoneticPr fontId="2"/>
  </si>
  <si>
    <t>利根沼田広域市町村圏振興整備組合</t>
    <rPh sb="0" eb="2">
      <t>トネ</t>
    </rPh>
    <rPh sb="2" eb="4">
      <t>ヌマタ</t>
    </rPh>
    <rPh sb="4" eb="6">
      <t>コウイキ</t>
    </rPh>
    <rPh sb="6" eb="9">
      <t>シチョウソン</t>
    </rPh>
    <rPh sb="9" eb="10">
      <t>ケン</t>
    </rPh>
    <rPh sb="10" eb="12">
      <t>シンコウ</t>
    </rPh>
    <rPh sb="12" eb="14">
      <t>セイビ</t>
    </rPh>
    <rPh sb="14" eb="16">
      <t>クミアイ</t>
    </rPh>
    <phoneticPr fontId="2"/>
  </si>
  <si>
    <t>沼田市外二箇村清掃施設組合</t>
    <rPh sb="0" eb="2">
      <t>ヌマタ</t>
    </rPh>
    <rPh sb="2" eb="4">
      <t>シガイ</t>
    </rPh>
    <rPh sb="4" eb="5">
      <t>ニ</t>
    </rPh>
    <rPh sb="5" eb="6">
      <t>カ</t>
    </rPh>
    <rPh sb="6" eb="7">
      <t>ムラ</t>
    </rPh>
    <rPh sb="7" eb="9">
      <t>セイソウ</t>
    </rPh>
    <rPh sb="9" eb="11">
      <t>シセツ</t>
    </rPh>
    <rPh sb="11" eb="13">
      <t>クミアイ</t>
    </rPh>
    <phoneticPr fontId="2"/>
  </si>
  <si>
    <t>利根東部衛生施設組合</t>
    <rPh sb="0" eb="2">
      <t>トネ</t>
    </rPh>
    <rPh sb="2" eb="4">
      <t>トウブ</t>
    </rPh>
    <rPh sb="4" eb="6">
      <t>エイセイ</t>
    </rPh>
    <rPh sb="6" eb="8">
      <t>シセツ</t>
    </rPh>
    <rPh sb="8" eb="10">
      <t>クミアイ</t>
    </rPh>
    <phoneticPr fontId="2"/>
  </si>
  <si>
    <t>利根沼田学校組合</t>
    <rPh sb="0" eb="2">
      <t>トネ</t>
    </rPh>
    <rPh sb="2" eb="4">
      <t>ヌマタ</t>
    </rPh>
    <rPh sb="4" eb="6">
      <t>ガッコウ</t>
    </rPh>
    <rPh sb="6" eb="8">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</si>
  <si>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</si>
  <si>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</si>
  <si>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</si>
  <si>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</si>
  <si>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合併振興基金</t>
    <rPh sb="0" eb="2">
      <t>ガッペイ</t>
    </rPh>
    <rPh sb="2" eb="4">
      <t>シンコウ</t>
    </rPh>
    <rPh sb="4" eb="6">
      <t>キキン</t>
    </rPh>
    <phoneticPr fontId="11"/>
  </si>
  <si>
    <t>庁舎整備基金</t>
    <rPh sb="0" eb="2">
      <t>チョウシャ</t>
    </rPh>
    <rPh sb="2" eb="4">
      <t>セイビ</t>
    </rPh>
    <rPh sb="4" eb="6">
      <t>キキン</t>
    </rPh>
    <phoneticPr fontId="11"/>
  </si>
  <si>
    <t>福祉振興基金</t>
    <rPh sb="0" eb="2">
      <t>フクシ</t>
    </rPh>
    <rPh sb="2" eb="4">
      <t>シンコウ</t>
    </rPh>
    <rPh sb="4" eb="6">
      <t>キキン</t>
    </rPh>
    <phoneticPr fontId="11"/>
  </si>
  <si>
    <t>温泉事業基金</t>
    <rPh sb="0" eb="2">
      <t>オンセン</t>
    </rPh>
    <rPh sb="2" eb="4">
      <t>ジギョウ</t>
    </rPh>
    <rPh sb="4" eb="6">
      <t>キキン</t>
    </rPh>
    <phoneticPr fontId="11"/>
  </si>
  <si>
    <t>ふるさとづくり基金</t>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</si>
  <si>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</si>
  <si>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</si>
  <si>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</si>
  <si>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高い水準にあり上昇傾向にある。主な要因としては、幼稚園、保育園施設が有形固定資産減価償却率82.0％になっていること、市内に多数存在する公営住宅の有形固定資産減価償却率が73.7％であることなどが挙げられる。公共施設等総合管理計画及びアクションプランに基づき、今後、老朽化対策に積極的に取り組んでいく。</t>
    <rPh sb="134" eb="135">
      <t>オヨ</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</si>
  <si>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</si>
  <si>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</si>
  <si>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</si>
  <si>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</si>
  <si>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</si>
  <si>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</si>
  <si>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</si>
  <si>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</si>
  <si>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</si>
  <si>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将来負担比率</t>
    <phoneticPr fontId="5"/>
  </si>
  <si>
    <t xml:space="preserve"> </t>
    <phoneticPr fontId="5"/>
  </si>
  <si>
    <t>実質公債費比率については、減少傾向にある。これは、行政改革大綱実施計画に基づき、市債発行額が公債費の元利償還額を上回らないよう配慮してきたことや、新たな債務負担行為の設定を極力行わずに財政運営を行ったことによるものである。将来負担比率は、類似団体と比較しても高く、一部事務組合における地方債残高が増加したことなどからH29は上昇に転じたが、将来にわたって健全で安定した財政運営を行うために引き続き数値の改善に努める。</t>
    <rPh sb="132" eb="134">
      <t>イチブ</t>
    </rPh>
    <rPh sb="134" eb="136">
      <t>ジム</t>
    </rPh>
    <rPh sb="136" eb="138">
      <t>クミアイ</t>
    </rPh>
    <rPh sb="142" eb="145">
      <t>チホウサイ</t>
    </rPh>
    <rPh sb="145" eb="147">
      <t>ザンダカ</t>
    </rPh>
    <rPh sb="148" eb="150">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</si>
</sst>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03" xfId="12" applyNumberFormat="1" applyFont="1" applyBorder="1" applyAlignment="1" applyProtection="1">
      <alignment horizontal="right" vertical="center" shrinkToFit="1"/>
      <protection locked="0"/>
    </xf>
    <xf numFmtId="187" fontId="29" fillId="0" borderId="99" xfId="12" applyNumberFormat="1" applyFont="1" applyBorder="1" applyAlignment="1" applyProtection="1">
      <alignment horizontal="right" vertical="center" shrinkToFit="1"/>
      <protection locked="0"/>
    </xf>
    <xf numFmtId="187" fontId="29" fillId="0" borderId="10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7" xfId="12" applyNumberFormat="1" applyFont="1" applyBorder="1" applyAlignment="1" applyProtection="1">
      <alignment horizontal="right" vertical="center" shrinkToFit="1"/>
      <protection locked="0"/>
    </xf>
    <xf numFmtId="187" fontId="29" fillId="0" borderId="113" xfId="12" applyNumberFormat="1" applyFont="1" applyBorder="1" applyAlignment="1" applyProtection="1">
      <alignment horizontal="right" vertical="center" shrinkToFit="1"/>
      <protection locked="0"/>
    </xf>
    <xf numFmtId="187" fontId="29" fillId="0" borderId="120"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85459</c:v>
                </c:pt>
                <c:pt idx="3">
                  <c:v>83280</c:v>
                </c:pt>
                <c:pt idx="4">
                  <c:v>88968</c:v>
                </c:pt>
              </c:numCache>
            </c:numRef>
          </c:val>
          <c:smooth val="0"/>
          <c:extLst>
            <c:ext xmlns:c16="http://schemas.microsoft.com/office/drawing/2014/chart" uri="{C3380CC4-5D6E-409C-BE32-E72D297353CC}">
              <c16:uniqueId val="{00000000-C01B-42AA-B9C0-13C19F335D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40337</c:v>
                </c:pt>
                <c:pt idx="1">
                  <c:v>43325</c:v>
                </c:pt>
                <c:pt idx="2">
                  <c:v>55731</c:v>
                </c:pt>
                <c:pt idx="3">
                  <c:v>49283</c:v>
                </c:pt>
                <c:pt idx="4">
                  <c:v>81445</c:v>
                </c:pt>
              </c:numCache>
            </c:numRef>
          </c:val>
          <c:smooth val="0"/>
          <c:extLst>
            <c:ext xmlns:c16="http://schemas.microsoft.com/office/drawing/2014/chart" uri="{C3380CC4-5D6E-409C-BE32-E72D297353CC}">
              <c16:uniqueId val="{00000001-C01B-42AA-B9C0-13C19F335D90}"/>
            </c:ext>
          </c:extLst>
        </c:ser>
        <c:dLbls>
          <c:showLegendKey val="0"/>
          <c:showVal val="0"/>
          <c:showCatName val="0"/>
          <c:showSerName val="0"/>
          <c:showPercent val="0"/>
          <c:showBubbleSize val="0"/>
        </c:dLbls>
        <c:marker val="1"/>
        <c:smooth val="0"/>
        <c:axId val="364734712"/>
        <c:axId val="364735496"/>
      </c:lineChart>
      <c:catAx>
        <c:axId val="364734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735496"/>
        <c:crosses val="autoZero"/>
        <c:auto val="1"/>
        <c:lblAlgn val="ctr"/>
        <c:lblOffset val="100"/>
        <c:tickLblSkip val="1"/>
        <c:tickMarkSkip val="1"/>
        <c:noMultiLvlLbl val="0"/>
      </c:catAx>
      <c:valAx>
        <c:axId val="3647354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734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3.43</c:v>
                </c:pt>
                <c:pt idx="1">
                  <c:v>3.72</c:v>
                </c:pt>
                <c:pt idx="2">
                  <c:v>3.24</c:v>
                </c:pt>
                <c:pt idx="3">
                  <c:v>4.79</c:v>
                </c:pt>
                <c:pt idx="4">
                  <c:v>4.54</c:v>
                </c:pt>
              </c:numCache>
            </c:numRef>
          </c:val>
          <c:extLst>
            <c:ext xmlns:c16="http://schemas.microsoft.com/office/drawing/2014/chart" uri="{C3380CC4-5D6E-409C-BE32-E72D297353CC}">
              <c16:uniqueId val="{00000000-FC4B-48B2-A770-0BA00B1759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28.06</c:v>
                </c:pt>
                <c:pt idx="1">
                  <c:v>20.57</c:v>
                </c:pt>
                <c:pt idx="2">
                  <c:v>21.22</c:v>
                </c:pt>
                <c:pt idx="3">
                  <c:v>20.77</c:v>
                </c:pt>
                <c:pt idx="4">
                  <c:v>21.82</c:v>
                </c:pt>
              </c:numCache>
            </c:numRef>
          </c:val>
          <c:extLst>
            <c:ext xmlns:c16="http://schemas.microsoft.com/office/drawing/2014/chart" uri="{C3380CC4-5D6E-409C-BE32-E72D297353CC}">
              <c16:uniqueId val="{00000001-FC4B-48B2-A770-0BA00B175935}"/>
            </c:ext>
          </c:extLst>
        </c:ser>
        <c:dLbls>
          <c:showLegendKey val="0"/>
          <c:showVal val="0"/>
          <c:showCatName val="0"/>
          <c:showSerName val="0"/>
          <c:showPercent val="0"/>
          <c:showBubbleSize val="0"/>
        </c:dLbls>
        <c:gapWidth val="250"/>
        <c:overlap val="100"/>
        <c:axId val="363642664"/>
        <c:axId val="363643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2.5499999999999998</c:v>
                </c:pt>
                <c:pt idx="1">
                  <c:v>-10.52</c:v>
                </c:pt>
                <c:pt idx="2">
                  <c:v>-3.2</c:v>
                </c:pt>
                <c:pt idx="3">
                  <c:v>-2.12</c:v>
                </c:pt>
                <c:pt idx="4">
                  <c:v>-2.36</c:v>
                </c:pt>
              </c:numCache>
            </c:numRef>
          </c:val>
          <c:smooth val="0"/>
          <c:extLst>
            <c:ext xmlns:c16="http://schemas.microsoft.com/office/drawing/2014/chart" uri="{C3380CC4-5D6E-409C-BE32-E72D297353CC}">
              <c16:uniqueId val="{00000002-FC4B-48B2-A770-0BA00B175935}"/>
            </c:ext>
          </c:extLst>
        </c:ser>
        <c:dLbls>
          <c:showLegendKey val="0"/>
          <c:showVal val="0"/>
          <c:showCatName val="0"/>
          <c:showSerName val="0"/>
          <c:showPercent val="0"/>
          <c:showBubbleSize val="0"/>
        </c:dLbls>
        <c:marker val="1"/>
        <c:smooth val="0"/>
        <c:axId val="363642664"/>
        <c:axId val="363643056"/>
      </c:lineChart>
      <c:catAx>
        <c:axId val="363642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3643056"/>
        <c:crosses val="autoZero"/>
        <c:auto val="1"/>
        <c:lblAlgn val="ctr"/>
        <c:lblOffset val="100"/>
        <c:tickLblSkip val="1"/>
        <c:tickMarkSkip val="1"/>
        <c:noMultiLvlLbl val="0"/>
      </c:catAx>
      <c:valAx>
        <c:axId val="36364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642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D66-414A-A37E-D81B44DC01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66-414A-A37E-D81B44DC015D}"/>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D66-414A-A37E-D81B44DC015D}"/>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D66-414A-A37E-D81B44DC015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D66-414A-A37E-D81B44DC015D}"/>
            </c:ext>
          </c:extLst>
        </c:ser>
        <c:ser>
          <c:idx val="5"/>
          <c:order val="5"/>
          <c:tx>
            <c:strRef>
              <c:f>データシート!$A$32</c:f>
              <c:strCache>
                <c:ptCount val="1"/>
                <c:pt idx="0">
                  <c:v>電気事業特別会計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c:v>
                </c:pt>
                <c:pt idx="8">
                  <c:v>#N/A</c:v>
                </c:pt>
                <c:pt idx="9">
                  <c:v>0.01</c:v>
                </c:pt>
              </c:numCache>
            </c:numRef>
          </c:val>
          <c:extLst>
            <c:ext xmlns:c16="http://schemas.microsoft.com/office/drawing/2014/chart" uri="{C3380CC4-5D6E-409C-BE32-E72D297353CC}">
              <c16:uniqueId val="{00000005-6D66-414A-A37E-D81B44DC015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0.02</c:v>
                </c:pt>
                <c:pt idx="2">
                  <c:v>#N/A</c:v>
                </c:pt>
                <c:pt idx="3">
                  <c:v>0.11</c:v>
                </c:pt>
                <c:pt idx="4">
                  <c:v>#N/A</c:v>
                </c:pt>
                <c:pt idx="5">
                  <c:v>0.11</c:v>
                </c:pt>
                <c:pt idx="6">
                  <c:v>#N/A</c:v>
                </c:pt>
                <c:pt idx="7">
                  <c:v>0.06</c:v>
                </c:pt>
                <c:pt idx="8">
                  <c:v>#N/A</c:v>
                </c:pt>
                <c:pt idx="9">
                  <c:v>0.01</c:v>
                </c:pt>
              </c:numCache>
            </c:numRef>
          </c:val>
          <c:extLst>
            <c:ext xmlns:c16="http://schemas.microsoft.com/office/drawing/2014/chart" uri="{C3380CC4-5D6E-409C-BE32-E72D297353CC}">
              <c16:uniqueId val="{00000006-6D66-414A-A37E-D81B44DC015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0.62</c:v>
                </c:pt>
                <c:pt idx="2">
                  <c:v>#N/A</c:v>
                </c:pt>
                <c:pt idx="3">
                  <c:v>0.32</c:v>
                </c:pt>
                <c:pt idx="4">
                  <c:v>#N/A</c:v>
                </c:pt>
                <c:pt idx="5">
                  <c:v>0.74</c:v>
                </c:pt>
                <c:pt idx="6">
                  <c:v>#N/A</c:v>
                </c:pt>
                <c:pt idx="7">
                  <c:v>1.05</c:v>
                </c:pt>
                <c:pt idx="8">
                  <c:v>#N/A</c:v>
                </c:pt>
                <c:pt idx="9">
                  <c:v>1.01</c:v>
                </c:pt>
              </c:numCache>
            </c:numRef>
          </c:val>
          <c:extLst>
            <c:ext xmlns:c16="http://schemas.microsoft.com/office/drawing/2014/chart" uri="{C3380CC4-5D6E-409C-BE32-E72D297353CC}">
              <c16:uniqueId val="{00000007-6D66-414A-A37E-D81B44DC015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3.43</c:v>
                </c:pt>
                <c:pt idx="2">
                  <c:v>#N/A</c:v>
                </c:pt>
                <c:pt idx="3">
                  <c:v>3.71</c:v>
                </c:pt>
                <c:pt idx="4">
                  <c:v>#N/A</c:v>
                </c:pt>
                <c:pt idx="5">
                  <c:v>3.23</c:v>
                </c:pt>
                <c:pt idx="6">
                  <c:v>#N/A</c:v>
                </c:pt>
                <c:pt idx="7">
                  <c:v>4.78</c:v>
                </c:pt>
                <c:pt idx="8">
                  <c:v>#N/A</c:v>
                </c:pt>
                <c:pt idx="9">
                  <c:v>4.54</c:v>
                </c:pt>
              </c:numCache>
            </c:numRef>
          </c:val>
          <c:extLst>
            <c:ext xmlns:c16="http://schemas.microsoft.com/office/drawing/2014/chart" uri="{C3380CC4-5D6E-409C-BE32-E72D297353CC}">
              <c16:uniqueId val="{00000008-6D66-414A-A37E-D81B44DC015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3.75</c:v>
                </c:pt>
                <c:pt idx="2">
                  <c:v>#N/A</c:v>
                </c:pt>
                <c:pt idx="3">
                  <c:v>4.29</c:v>
                </c:pt>
                <c:pt idx="4">
                  <c:v>#N/A</c:v>
                </c:pt>
                <c:pt idx="5">
                  <c:v>4.6500000000000004</c:v>
                </c:pt>
                <c:pt idx="6">
                  <c:v>#N/A</c:v>
                </c:pt>
                <c:pt idx="7">
                  <c:v>5.63</c:v>
                </c:pt>
                <c:pt idx="8">
                  <c:v>#N/A</c:v>
                </c:pt>
                <c:pt idx="9">
                  <c:v>6.53</c:v>
                </c:pt>
              </c:numCache>
            </c:numRef>
          </c:val>
          <c:extLst>
            <c:ext xmlns:c16="http://schemas.microsoft.com/office/drawing/2014/chart" uri="{C3380CC4-5D6E-409C-BE32-E72D297353CC}">
              <c16:uniqueId val="{00000009-6D66-414A-A37E-D81B44DC015D}"/>
            </c:ext>
          </c:extLst>
        </c:ser>
        <c:dLbls>
          <c:showLegendKey val="0"/>
          <c:showVal val="0"/>
          <c:showCatName val="0"/>
          <c:showSerName val="0"/>
          <c:showPercent val="0"/>
          <c:showBubbleSize val="0"/>
        </c:dLbls>
        <c:gapWidth val="150"/>
        <c:overlap val="100"/>
        <c:axId val="453687984"/>
        <c:axId val="453695432"/>
      </c:barChart>
      <c:catAx>
        <c:axId val="45368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3695432"/>
        <c:crosses val="autoZero"/>
        <c:auto val="1"/>
        <c:lblAlgn val="ctr"/>
        <c:lblOffset val="100"/>
        <c:tickLblSkip val="1"/>
        <c:tickMarkSkip val="1"/>
        <c:noMultiLvlLbl val="0"/>
      </c:catAx>
      <c:valAx>
        <c:axId val="453695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687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2425</c:v>
                </c:pt>
                <c:pt idx="5">
                  <c:v>2441</c:v>
                </c:pt>
                <c:pt idx="8">
                  <c:v>2371</c:v>
                </c:pt>
                <c:pt idx="11">
                  <c:v>2338</c:v>
                </c:pt>
                <c:pt idx="14">
                  <c:v>2254</c:v>
                </c:pt>
              </c:numCache>
            </c:numRef>
          </c:val>
          <c:extLst>
            <c:ext xmlns:c16="http://schemas.microsoft.com/office/drawing/2014/chart" uri="{C3380CC4-5D6E-409C-BE32-E72D297353CC}">
              <c16:uniqueId val="{00000000-E682-4904-ABD4-0D625EBDEF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82-4904-ABD4-0D625EBDEF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301</c:v>
                </c:pt>
                <c:pt idx="3">
                  <c:v>282</c:v>
                </c:pt>
                <c:pt idx="6">
                  <c:v>319</c:v>
                </c:pt>
                <c:pt idx="9">
                  <c:v>268</c:v>
                </c:pt>
                <c:pt idx="12">
                  <c:v>268</c:v>
                </c:pt>
              </c:numCache>
            </c:numRef>
          </c:val>
          <c:extLst>
            <c:ext xmlns:c16="http://schemas.microsoft.com/office/drawing/2014/chart" uri="{C3380CC4-5D6E-409C-BE32-E72D297353CC}">
              <c16:uniqueId val="{00000002-E682-4904-ABD4-0D625EBDEF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147</c:v>
                </c:pt>
                <c:pt idx="3">
                  <c:v>26</c:v>
                </c:pt>
                <c:pt idx="6">
                  <c:v>9</c:v>
                </c:pt>
                <c:pt idx="9">
                  <c:v>24</c:v>
                </c:pt>
                <c:pt idx="12">
                  <c:v>27</c:v>
                </c:pt>
              </c:numCache>
            </c:numRef>
          </c:val>
          <c:extLst>
            <c:ext xmlns:c16="http://schemas.microsoft.com/office/drawing/2014/chart" uri="{C3380CC4-5D6E-409C-BE32-E72D297353CC}">
              <c16:uniqueId val="{00000003-E682-4904-ABD4-0D625EBDEF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999</c:v>
                </c:pt>
                <c:pt idx="3">
                  <c:v>976</c:v>
                </c:pt>
                <c:pt idx="6">
                  <c:v>903</c:v>
                </c:pt>
                <c:pt idx="9">
                  <c:v>898</c:v>
                </c:pt>
                <c:pt idx="12">
                  <c:v>862</c:v>
                </c:pt>
              </c:numCache>
            </c:numRef>
          </c:val>
          <c:extLst>
            <c:ext xmlns:c16="http://schemas.microsoft.com/office/drawing/2014/chart" uri="{C3380CC4-5D6E-409C-BE32-E72D297353CC}">
              <c16:uniqueId val="{00000004-E682-4904-ABD4-0D625EBDEF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82-4904-ABD4-0D625EBDEF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82-4904-ABD4-0D625EBDEF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2484</c:v>
                </c:pt>
                <c:pt idx="3">
                  <c:v>2419</c:v>
                </c:pt>
                <c:pt idx="6">
                  <c:v>2294</c:v>
                </c:pt>
                <c:pt idx="9">
                  <c:v>2262</c:v>
                </c:pt>
                <c:pt idx="12">
                  <c:v>2203</c:v>
                </c:pt>
              </c:numCache>
            </c:numRef>
          </c:val>
          <c:extLst>
            <c:ext xmlns:c16="http://schemas.microsoft.com/office/drawing/2014/chart" uri="{C3380CC4-5D6E-409C-BE32-E72D297353CC}">
              <c16:uniqueId val="{00000007-E682-4904-ABD4-0D625EBDEF78}"/>
            </c:ext>
          </c:extLst>
        </c:ser>
        <c:dLbls>
          <c:showLegendKey val="0"/>
          <c:showVal val="0"/>
          <c:showCatName val="0"/>
          <c:showSerName val="0"/>
          <c:showPercent val="0"/>
          <c:showBubbleSize val="0"/>
        </c:dLbls>
        <c:gapWidth val="100"/>
        <c:overlap val="100"/>
        <c:axId val="453691512"/>
        <c:axId val="453689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1506</c:v>
                </c:pt>
                <c:pt idx="2">
                  <c:v>#N/A</c:v>
                </c:pt>
                <c:pt idx="3">
                  <c:v>#N/A</c:v>
                </c:pt>
                <c:pt idx="4">
                  <c:v>1262</c:v>
                </c:pt>
                <c:pt idx="5">
                  <c:v>#N/A</c:v>
                </c:pt>
                <c:pt idx="6">
                  <c:v>#N/A</c:v>
                </c:pt>
                <c:pt idx="7">
                  <c:v>1154</c:v>
                </c:pt>
                <c:pt idx="8">
                  <c:v>#N/A</c:v>
                </c:pt>
                <c:pt idx="9">
                  <c:v>#N/A</c:v>
                </c:pt>
                <c:pt idx="10">
                  <c:v>1114</c:v>
                </c:pt>
                <c:pt idx="11">
                  <c:v>#N/A</c:v>
                </c:pt>
                <c:pt idx="12">
                  <c:v>#N/A</c:v>
                </c:pt>
                <c:pt idx="13">
                  <c:v>1106</c:v>
                </c:pt>
                <c:pt idx="14">
                  <c:v>#N/A</c:v>
                </c:pt>
              </c:numCache>
            </c:numRef>
          </c:val>
          <c:smooth val="0"/>
          <c:extLst>
            <c:ext xmlns:c16="http://schemas.microsoft.com/office/drawing/2014/chart" uri="{C3380CC4-5D6E-409C-BE32-E72D297353CC}">
              <c16:uniqueId val="{00000008-E682-4904-ABD4-0D625EBDEF78}"/>
            </c:ext>
          </c:extLst>
        </c:ser>
        <c:dLbls>
          <c:showLegendKey val="0"/>
          <c:showVal val="0"/>
          <c:showCatName val="0"/>
          <c:showSerName val="0"/>
          <c:showPercent val="0"/>
          <c:showBubbleSize val="0"/>
        </c:dLbls>
        <c:marker val="1"/>
        <c:smooth val="0"/>
        <c:axId val="453691512"/>
        <c:axId val="453689944"/>
      </c:lineChart>
      <c:catAx>
        <c:axId val="453691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3689944"/>
        <c:crosses val="autoZero"/>
        <c:auto val="1"/>
        <c:lblAlgn val="ctr"/>
        <c:lblOffset val="100"/>
        <c:tickLblSkip val="1"/>
        <c:tickMarkSkip val="1"/>
        <c:noMultiLvlLbl val="0"/>
      </c:catAx>
      <c:valAx>
        <c:axId val="453689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691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22257</c:v>
                </c:pt>
                <c:pt idx="5">
                  <c:v>22226</c:v>
                </c:pt>
                <c:pt idx="8">
                  <c:v>22155</c:v>
                </c:pt>
                <c:pt idx="11">
                  <c:v>22070</c:v>
                </c:pt>
                <c:pt idx="14">
                  <c:v>22919</c:v>
                </c:pt>
              </c:numCache>
            </c:numRef>
          </c:val>
          <c:extLst>
            <c:ext xmlns:c16="http://schemas.microsoft.com/office/drawing/2014/chart" uri="{C3380CC4-5D6E-409C-BE32-E72D297353CC}">
              <c16:uniqueId val="{00000000-5431-4040-9B10-A32053DF66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1360</c:v>
                </c:pt>
                <c:pt idx="5">
                  <c:v>1314</c:v>
                </c:pt>
                <c:pt idx="8">
                  <c:v>1249</c:v>
                </c:pt>
                <c:pt idx="11">
                  <c:v>1186</c:v>
                </c:pt>
                <c:pt idx="14">
                  <c:v>1190</c:v>
                </c:pt>
              </c:numCache>
            </c:numRef>
          </c:val>
          <c:extLst>
            <c:ext xmlns:c16="http://schemas.microsoft.com/office/drawing/2014/chart" uri="{C3380CC4-5D6E-409C-BE32-E72D297353CC}">
              <c16:uniqueId val="{00000001-5431-4040-9B10-A32053DF66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5306</c:v>
                </c:pt>
                <c:pt idx="5">
                  <c:v>4155</c:v>
                </c:pt>
                <c:pt idx="8">
                  <c:v>4296</c:v>
                </c:pt>
                <c:pt idx="11">
                  <c:v>4410</c:v>
                </c:pt>
                <c:pt idx="14">
                  <c:v>4374</c:v>
                </c:pt>
              </c:numCache>
            </c:numRef>
          </c:val>
          <c:extLst>
            <c:ext xmlns:c16="http://schemas.microsoft.com/office/drawing/2014/chart" uri="{C3380CC4-5D6E-409C-BE32-E72D297353CC}">
              <c16:uniqueId val="{00000002-5431-4040-9B10-A32053DF66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31-4040-9B10-A32053DF66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31-4040-9B10-A32053DF66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678</c:v>
                </c:pt>
                <c:pt idx="3">
                  <c:v>522</c:v>
                </c:pt>
                <c:pt idx="6">
                  <c:v>232</c:v>
                </c:pt>
                <c:pt idx="9">
                  <c:v>172</c:v>
                </c:pt>
                <c:pt idx="12">
                  <c:v>255</c:v>
                </c:pt>
              </c:numCache>
            </c:numRef>
          </c:val>
          <c:extLst>
            <c:ext xmlns:c16="http://schemas.microsoft.com/office/drawing/2014/chart" uri="{C3380CC4-5D6E-409C-BE32-E72D297353CC}">
              <c16:uniqueId val="{00000005-5431-4040-9B10-A32053DF66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5287</c:v>
                </c:pt>
                <c:pt idx="3">
                  <c:v>4709</c:v>
                </c:pt>
                <c:pt idx="6">
                  <c:v>4661</c:v>
                </c:pt>
                <c:pt idx="9">
                  <c:v>4652</c:v>
                </c:pt>
                <c:pt idx="12">
                  <c:v>4428</c:v>
                </c:pt>
              </c:numCache>
            </c:numRef>
          </c:val>
          <c:extLst>
            <c:ext xmlns:c16="http://schemas.microsoft.com/office/drawing/2014/chart" uri="{C3380CC4-5D6E-409C-BE32-E72D297353CC}">
              <c16:uniqueId val="{00000006-5431-4040-9B10-A32053DF66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102</c:v>
                </c:pt>
                <c:pt idx="3">
                  <c:v>207</c:v>
                </c:pt>
                <c:pt idx="6">
                  <c:v>217</c:v>
                </c:pt>
                <c:pt idx="9">
                  <c:v>324</c:v>
                </c:pt>
                <c:pt idx="12">
                  <c:v>775</c:v>
                </c:pt>
              </c:numCache>
            </c:numRef>
          </c:val>
          <c:extLst>
            <c:ext xmlns:c16="http://schemas.microsoft.com/office/drawing/2014/chart" uri="{C3380CC4-5D6E-409C-BE32-E72D297353CC}">
              <c16:uniqueId val="{00000007-5431-4040-9B10-A32053DF66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12671</c:v>
                </c:pt>
                <c:pt idx="3">
                  <c:v>11970</c:v>
                </c:pt>
                <c:pt idx="6">
                  <c:v>11221</c:v>
                </c:pt>
                <c:pt idx="9">
                  <c:v>10552</c:v>
                </c:pt>
                <c:pt idx="12">
                  <c:v>9895</c:v>
                </c:pt>
              </c:numCache>
            </c:numRef>
          </c:val>
          <c:extLst>
            <c:ext xmlns:c16="http://schemas.microsoft.com/office/drawing/2014/chart" uri="{C3380CC4-5D6E-409C-BE32-E72D297353CC}">
              <c16:uniqueId val="{00000008-5431-4040-9B10-A32053DF66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1438</c:v>
                </c:pt>
                <c:pt idx="3">
                  <c:v>1074</c:v>
                </c:pt>
                <c:pt idx="6">
                  <c:v>782</c:v>
                </c:pt>
                <c:pt idx="9">
                  <c:v>532</c:v>
                </c:pt>
                <c:pt idx="12">
                  <c:v>276</c:v>
                </c:pt>
              </c:numCache>
            </c:numRef>
          </c:val>
          <c:extLst>
            <c:ext xmlns:c16="http://schemas.microsoft.com/office/drawing/2014/chart" uri="{C3380CC4-5D6E-409C-BE32-E72D297353CC}">
              <c16:uniqueId val="{00000009-5431-4040-9B10-A32053DF66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19436</c:v>
                </c:pt>
                <c:pt idx="3">
                  <c:v>19262</c:v>
                </c:pt>
                <c:pt idx="6">
                  <c:v>19516</c:v>
                </c:pt>
                <c:pt idx="9">
                  <c:v>19683</c:v>
                </c:pt>
                <c:pt idx="12">
                  <c:v>21255</c:v>
                </c:pt>
              </c:numCache>
            </c:numRef>
          </c:val>
          <c:extLst>
            <c:ext xmlns:c16="http://schemas.microsoft.com/office/drawing/2014/chart" uri="{C3380CC4-5D6E-409C-BE32-E72D297353CC}">
              <c16:uniqueId val="{0000000A-5431-4040-9B10-A32053DF66DB}"/>
            </c:ext>
          </c:extLst>
        </c:ser>
        <c:dLbls>
          <c:showLegendKey val="0"/>
          <c:showVal val="0"/>
          <c:showCatName val="0"/>
          <c:showSerName val="0"/>
          <c:showPercent val="0"/>
          <c:showBubbleSize val="0"/>
        </c:dLbls>
        <c:gapWidth val="100"/>
        <c:overlap val="100"/>
        <c:axId val="453689160"/>
        <c:axId val="453692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10688</c:v>
                </c:pt>
                <c:pt idx="2">
                  <c:v>#N/A</c:v>
                </c:pt>
                <c:pt idx="3">
                  <c:v>#N/A</c:v>
                </c:pt>
                <c:pt idx="4">
                  <c:v>10050</c:v>
                </c:pt>
                <c:pt idx="5">
                  <c:v>#N/A</c:v>
                </c:pt>
                <c:pt idx="6">
                  <c:v>#N/A</c:v>
                </c:pt>
                <c:pt idx="7">
                  <c:v>8928</c:v>
                </c:pt>
                <c:pt idx="8">
                  <c:v>#N/A</c:v>
                </c:pt>
                <c:pt idx="9">
                  <c:v>#N/A</c:v>
                </c:pt>
                <c:pt idx="10">
                  <c:v>8248</c:v>
                </c:pt>
                <c:pt idx="11">
                  <c:v>#N/A</c:v>
                </c:pt>
                <c:pt idx="12">
                  <c:v>#N/A</c:v>
                </c:pt>
                <c:pt idx="13">
                  <c:v>8400</c:v>
                </c:pt>
                <c:pt idx="14">
                  <c:v>#N/A</c:v>
                </c:pt>
              </c:numCache>
            </c:numRef>
          </c:val>
          <c:smooth val="0"/>
          <c:extLst>
            <c:ext xmlns:c16="http://schemas.microsoft.com/office/drawing/2014/chart" uri="{C3380CC4-5D6E-409C-BE32-E72D297353CC}">
              <c16:uniqueId val="{0000000B-5431-4040-9B10-A32053DF66DB}"/>
            </c:ext>
          </c:extLst>
        </c:ser>
        <c:dLbls>
          <c:showLegendKey val="0"/>
          <c:showVal val="0"/>
          <c:showCatName val="0"/>
          <c:showSerName val="0"/>
          <c:showPercent val="0"/>
          <c:showBubbleSize val="0"/>
        </c:dLbls>
        <c:marker val="1"/>
        <c:smooth val="0"/>
        <c:axId val="453689160"/>
        <c:axId val="453692688"/>
      </c:lineChart>
      <c:catAx>
        <c:axId val="45368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3692688"/>
        <c:crosses val="autoZero"/>
        <c:auto val="1"/>
        <c:lblAlgn val="ctr"/>
        <c:lblOffset val="100"/>
        <c:tickLblSkip val="1"/>
        <c:tickMarkSkip val="1"/>
        <c:noMultiLvlLbl val="0"/>
      </c:catAx>
      <c:valAx>
        <c:axId val="45369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689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3071</c:v>
                </c:pt>
                <c:pt idx="1">
                  <c:v>2956</c:v>
                </c:pt>
                <c:pt idx="2">
                  <c:v>3029</c:v>
                </c:pt>
              </c:numCache>
            </c:numRef>
          </c:val>
          <c:extLst>
            <c:ext xmlns:c16="http://schemas.microsoft.com/office/drawing/2014/chart" uri="{C3380CC4-5D6E-409C-BE32-E72D297353CC}">
              <c16:uniqueId val="{00000000-2FC4-4217-A9C8-C5B866C9C9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39</c:v>
                </c:pt>
                <c:pt idx="1">
                  <c:v>39</c:v>
                </c:pt>
                <c:pt idx="2">
                  <c:v>39</c:v>
                </c:pt>
              </c:numCache>
            </c:numRef>
          </c:val>
          <c:extLst>
            <c:ext xmlns:c16="http://schemas.microsoft.com/office/drawing/2014/chart" uri="{C3380CC4-5D6E-409C-BE32-E72D297353CC}">
              <c16:uniqueId val="{00000001-2FC4-4217-A9C8-C5B866C9C9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2920</c:v>
                </c:pt>
                <c:pt idx="1">
                  <c:v>2965</c:v>
                </c:pt>
                <c:pt idx="2">
                  <c:v>2689</c:v>
                </c:pt>
              </c:numCache>
            </c:numRef>
          </c:val>
          <c:extLst>
            <c:ext xmlns:c16="http://schemas.microsoft.com/office/drawing/2014/chart" uri="{C3380CC4-5D6E-409C-BE32-E72D297353CC}">
              <c16:uniqueId val="{00000002-2FC4-4217-A9C8-C5B866C9C9D4}"/>
            </c:ext>
          </c:extLst>
        </c:ser>
        <c:dLbls>
          <c:showLegendKey val="0"/>
          <c:showVal val="0"/>
          <c:showCatName val="0"/>
          <c:showSerName val="0"/>
          <c:showPercent val="0"/>
          <c:showBubbleSize val="0"/>
        </c:dLbls>
        <c:gapWidth val="120"/>
        <c:overlap val="100"/>
        <c:axId val="453694256"/>
        <c:axId val="453694648"/>
      </c:barChart>
      <c:catAx>
        <c:axId val="45369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3694648"/>
        <c:crosses val="autoZero"/>
        <c:auto val="1"/>
        <c:lblAlgn val="ctr"/>
        <c:lblOffset val="100"/>
        <c:tickLblSkip val="1"/>
        <c:tickMarkSkip val="1"/>
        <c:noMultiLvlLbl val="0"/>
      </c:catAx>
      <c:valAx>
        <c:axId val="453694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369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{3F3FF698-1FBC-4858-83BC-67F92269A7B4}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5E7-4D45-B609-8DC5C3E7F4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{4FA7882C-6505-43A7-A2E7-D5249852C3D5}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E7-4D45-B609-8DC5C3E7F4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{2B21B34B-1805-4A69-8E2E-F070181FB766}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E7-4D45-B609-8DC5C3E7F4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{6CA0E72A-600B-422D-B33E-53B451B9FC7E}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E7-4D45-B609-8DC5C3E7F4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{32CE768E-14B3-4DDE-9878-415C73337E0C}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E7-4D45-B609-8DC5C3E7F41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{989B6AA1-0DF7-469C-A9F4-4FEF79F68C6F}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5E7-4D45-B609-8DC5C3E7F41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{CB82F1BA-BCA7-4BC0-BF08-08B5CE7AC7C7}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5E7-4D45-B609-8DC5C3E7F41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{77CF0A3C-218C-4545-90E1-C1121FC3050A}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5E7-4D45-B609-8DC5C3E7F41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{3DE3EA09-5008-46D6-9CFF-1C9DEBEFCD3E}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5E7-4D45-B609-8DC5C3E7F4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60.7</c:v>
                </c:pt>
                <c:pt idx="24">
                  <c:v>62</c:v>
                </c:pt>
                <c:pt idx="32">
                  <c:v>63.3</c:v>
                </c:pt>
              </c:numCache>
            </c:numRef>
          </c:xVal>
          <c:yVal>
            <c:numRef>
              <c:f>公会計指標分析・財政指標組合せ分析表!$BP$51:$DC$51</c:f>
              <c:numCache>
                <c:formatCode>#,##0.0;"▲ "#,##0.0</c:formatCode>
                <c:ptCount val="40"/>
                <c:pt idx="16">
                  <c:v>73.099999999999994</c:v>
                </c:pt>
                <c:pt idx="24">
                  <c:v>68.599999999999994</c:v>
                </c:pt>
                <c:pt idx="32">
                  <c:v>71.400000000000006</c:v>
                </c:pt>
              </c:numCache>
            </c:numRef>
          </c:yVal>
          <c:smooth val="0"/>
          <c:extLst>
            <c:ext xmlns:c16="http://schemas.microsoft.com/office/drawing/2014/chart" uri="{C3380CC4-5D6E-409C-BE32-E72D297353CC}">
              <c16:uniqueId val="{00000009-55E7-4D45-B609-8DC5C3E7F4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{A3F80E27-EDA0-4AD0-8157-11C3109F75E9}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5E7-4D45-B609-8DC5C3E7F4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{78F9F517-AF82-4A56-AF48-C86BCC208B0E}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E7-4D45-B609-8DC5C3E7F4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{A68F5EB2-4B3F-4FBF-93E5-7DB463B51334}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E7-4D45-B609-8DC5C3E7F4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{2D2EF60D-6082-4EC7-8E45-9569FD15B8F2}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E7-4D45-B609-8DC5C3E7F4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{5BE63F89-EEC3-4766-AD00-2C3134014C52}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E7-4D45-B609-8DC5C3E7F41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{9C290E27-9406-44CA-98C3-C2EDC6A507BF}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5E7-4D45-B609-8DC5C3E7F41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{FE7003A4-6607-42EC-84BA-B6EC01C03DBD}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5E7-4D45-B609-8DC5C3E7F41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{498DB7BF-A1C1-4D7E-AC4C-3BBAD64F2E89}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5E7-4D45-B609-8DC5C3E7F41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{A6AB5B35-E9BB-4507-A91D-16432E5A3BD6}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5E7-4D45-B609-8DC5C3E7F4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c:ext xmlns:c16="http://schemas.microsoft.com/office/drawing/2014/chart" uri="{C3380CC4-5D6E-409C-BE32-E72D297353CC}">
              <c16:uniqueId val="{00000013-55E7-4D45-B609-8DC5C3E7F419}"/>
            </c:ext>
          </c:extLst>
        </c:ser>
        <c:dLbls>
          <c:showLegendKey val="0"/>
          <c:showVal val="1"/>
          <c:showCatName val="0"/>
          <c:showSerName val="0"/>
          <c:showPercent val="0"/>
          <c:showBubbleSize val="0"/>
        </c:dLbls>
        <c:axId val="456024744"/>
        <c:axId val="456024352"/>
      </c:scatterChart>
      <c:valAx>
        <c:axId val="456024744"/>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6024352"/>
        <c:crosses val="autoZero"/>
        <c:crossBetween val="midCat"/>
      </c:valAx>
      <c:valAx>
        <c:axId val="456024352"/>
        <c:scaling>
          <c:orientation val="minMax"/>
          <c:max val="77"/>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6024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{6B9F3E7A-9D30-4575-90E9-215699C1F5FD}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6D6-477C-839B-EC02B53AEF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{DF2A7591-AECC-4739-9339-E4BDABD10144}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D6-477C-839B-EC02B53AEF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{71998E97-5E37-49E6-BC1E-A6BFF9B4565E}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D6-477C-839B-EC02B53AEF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{BECC903C-FC3E-4B41-8CE1-93446C19491F}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D6-477C-839B-EC02B53AEF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{D9650741-5FE6-4324-9C68-3F90C3B25B3A}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D6-477C-839B-EC02B53AEF73}"/>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{8C65017E-B3AD-4CEB-AFE1-B98C74F36592}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6D6-477C-839B-EC02B53AEF73}"/>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{0D1CDD67-F493-450F-B36B-2D1ABAD3D89D}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6D6-477C-839B-EC02B53AEF73}"/>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{F5633F09-6D17-4970-89DD-199F123B517E}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6D6-477C-839B-EC02B53AEF73}"/>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{0B6BBBF8-8841-4C2D-998B-2E38A4E82FBE}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6D6-477C-839B-EC02B53AEF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11.6</c:v>
                </c:pt>
                <c:pt idx="16">
                  <c:v>10.6</c:v>
                </c:pt>
                <c:pt idx="24">
                  <c:v>9.6999999999999993</c:v>
                </c:pt>
                <c:pt idx="32">
                  <c:v>9.3000000000000007</c:v>
                </c:pt>
              </c:numCache>
            </c:numRef>
          </c:xVal>
          <c:yVal>
            <c:numRef>
              <c:f>公会計指標分析・財政指標組合せ分析表!$BP$73:$DC$73</c:f>
              <c:numCache>
                <c:formatCode>#,##0.0;"▲ "#,##0.0</c:formatCode>
                <c:ptCount val="40"/>
                <c:pt idx="0">
                  <c:v>86.2</c:v>
                </c:pt>
                <c:pt idx="8">
                  <c:v>82.9</c:v>
                </c:pt>
                <c:pt idx="16">
                  <c:v>73.099999999999994</c:v>
                </c:pt>
                <c:pt idx="24">
                  <c:v>68.599999999999994</c:v>
                </c:pt>
                <c:pt idx="32">
                  <c:v>71.400000000000006</c:v>
                </c:pt>
              </c:numCache>
            </c:numRef>
          </c:yVal>
          <c:smooth val="0"/>
          <c:extLst>
            <c:ext xmlns:c16="http://schemas.microsoft.com/office/drawing/2014/chart" uri="{C3380CC4-5D6E-409C-BE32-E72D297353CC}">
              <c16:uniqueId val="{00000009-66D6-477C-839B-EC02B53AEF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{673988C0-3F65-4349-A151-4774F4F5E6D9}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6D6-477C-839B-EC02B53AEF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{DBD7FEE9-3BB3-4ECE-9C99-84E5070945E4}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D6-477C-839B-EC02B53AEF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{741A0340-9082-49B8-85DE-9A9F85781521}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D6-477C-839B-EC02B53AEF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{AB0E1726-85D7-41CB-A098-ED9F24C675A1}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D6-477C-839B-EC02B53AEF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{DC4CC5B3-40EE-4C82-8091-21C7F8047B87}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D6-477C-839B-EC02B53AEF73}"/>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{46C9D3F5-170B-43F2-8F6D-4223D2C8B341}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6D6-477C-839B-EC02B53AEF73}"/>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{185AA011-C141-4596-81AD-B15311C1C200}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6D6-477C-839B-EC02B53AEF73}"/>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{EEABE6C7-EA0C-4C5A-B300-A002948D42A9}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6D6-477C-839B-EC02B53AEF73}"/>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{9B1C5E49-DEF5-4326-9F7E-E85C44166575}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6D6-477C-839B-EC02B53AEF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10.7</c:v>
                </c:pt>
                <c:pt idx="24">
                  <c:v>10</c:v>
                </c:pt>
                <c:pt idx="32">
                  <c:v>9.8000000000000007</c:v>
                </c:pt>
              </c:numCache>
            </c:numRef>
          </c:xVal>
          <c:yVal>
            <c:numRef>
              <c:f>公会計指標分析・財政指標組合せ分析表!$BP$77:$DC$77</c:f>
              <c:numCache>
                <c:formatCode>#,##0.0;"▲ "#,##0.0</c:formatCode>
                <c:ptCount val="40"/>
                <c:pt idx="0">
                  <c:v>50.3</c:v>
                </c:pt>
                <c:pt idx="8">
                  <c:v>45.9</c:v>
                </c:pt>
                <c:pt idx="16">
                  <c:v>58.5</c:v>
                </c:pt>
                <c:pt idx="24">
                  <c:v>54.6</c:v>
                </c:pt>
                <c:pt idx="32">
                  <c:v>53.2</c:v>
                </c:pt>
              </c:numCache>
            </c:numRef>
          </c:yVal>
          <c:smooth val="0"/>
          <c:extLst>
            <c:ext xmlns:c16="http://schemas.microsoft.com/office/drawing/2014/chart" uri="{C3380CC4-5D6E-409C-BE32-E72D297353CC}">
              <c16:uniqueId val="{00000013-66D6-477C-839B-EC02B53AEF73}"/>
            </c:ext>
          </c:extLst>
        </c:ser>
        <c:dLbls>
          <c:showLegendKey val="0"/>
          <c:showVal val="1"/>
          <c:showCatName val="0"/>
          <c:showSerName val="0"/>
          <c:showPercent val="0"/>
          <c:showBubbleSize val="0"/>
        </c:dLbls>
        <c:axId val="456028272"/>
        <c:axId val="456025136"/>
      </c:scatterChart>
      <c:valAx>
        <c:axId val="456028272"/>
        <c:scaling>
          <c:orientation val="minMax"/>
          <c:max val="13.5"/>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6025136"/>
        <c:crosses val="autoZero"/>
        <c:crossBetween val="midCat"/>
      </c:valAx>
      <c:valAx>
        <c:axId val="456025136"/>
        <c:scaling>
          <c:orientation val="minMax"/>
          <c:max val="93"/>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60282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政改革大綱実施計画に基づき、市債発行額が公債費の元金を上回らないよう配慮して財政の健全化に努めてきたことで、元利償還金が減少してきている。今年度から庁舎等複合施設整備などの大規模事業に係る借入れが始まったため、今後は、一時的に増加し、その後また減少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市債に依存しすぎることなく、また、世代間の負担の不均衡が生じないよう、適正で堅実な起債に努める。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行政改革大綱実施計画に基づき、市債発行額が公債費の元金を上回らないよう配慮して財政の健全化に努めてきたことで、将来負担額全体は減少傾向にあったが、今年度から庁舎等複合施設整備などの大規模事業に係る借入れが始まったため、今後は、一時的に増加し、その後また減少していく見込み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将来にわたって、健全で安定した財政運営を行うため、引き続き数値の改善に努める。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群馬県沼田市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市税収入や地方債の発行等、歳入の確保に努めたことで、財政調整基金は約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千万円の増となったが、庁舎等複合施設整備事業に伴い「庁舎整備基金」を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短期的には庁舎等複合施設整備事業をはじめとした大型事業の財源として活用するため、減少が続くものと見込まれる。その後の積立等については、大型事業が終了次第順次検討していく。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・合併振興基金：沼田市、白沢村及び利根村の合併に伴う住民の一体感の醸成と地域ごとの個性ある振興を図る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・庁舎整備基金：将来の庁舎整備に備えあらかじめ積み立てを行いその財源とすることにより、年度間の財源調整や世代間の公平な負担を確保するもの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・福祉振興基金：将来の本格的な高齢化社会に備え、福祉事業の振興を図る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・温泉事業基金：沼田市温泉休養施設における温泉事業を円滑に運営し、住民福祉の増進と地域の観光振興を図る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・ふるさとづくり基金：地域の特色を生かし、創意工夫を凝らした独創的かつ個性的なふるさとづくりを推進するもの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・合併振興基金：商店街活性化対策補助事業や観光宣伝事業等の財源として、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・庁舎整備基金：庁舎等複合施設整備のための財源として、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・福祉振興基金：今年度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922,640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円の寄付を受け、それを積み立てたことにより増となった。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・合併振興基金：今後も引き続き、地域振興を推進する各種事業に充当し、ゆるやかに減少していく見込みである。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年度から継続している庁舎等複合施設整備事業のため、平成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千万円を取り崩す予定である。その後の基金積立については、今後検討していく。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・温泉事業基金：老朽化が進行していく温泉休養施設の大規模修繕等に備え、今後も指定管理者からの固定納入金の一部を積み立てていく予定である。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地方交付税が大幅な減となったものの、市税収入の増や人件費・公債費の減などにより、約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利子収入のみ積み立てており、ほぼ同額を維持している。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当面、償還計画上は大幅な増は想定していないが、今後の借入れにより償還額が大幅に増加する見込みとなった場合には、財源不足に備え今後の積立て方法等について検討していく。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49,012
48,442
443.46
23,935,152
23,119,998
630,434
13,882,153
21,254,884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有形固定資産減価償却率は、類似団体より高い水準にあり上昇傾向にある。本市では平成２９年３月に公共施設等総合管理計画を策定、平成２９年度には第一期アクションプランを策定し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取組推進を強化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また、個別施設計画の策定により、更なる取組を推進する。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149066</xdr:rowOff>
    </xdr:from>
    <xdr:to>
      <xdr:col>23</xdr:col>
      <xdr:colOff>136525</xdr:colOff>
      <xdr:row>30</xdr:row>
      <xdr:rowOff>79216</xdr:rowOff>
    </xdr:to>
    <xdr:sp macro="" textlink="">
      <xdr:nvSpPr>
        <xdr:cNvPr id="82" name="楕円 81"/>
        <xdr:cNvSpPr/>
      </xdr:nvSpPr>
      <xdr:spPr>
        <a:xfrm>
          <a:off x="4711700" y="58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493</xdr:rowOff>
    </xdr:from>
    <xdr:ext cx="405111" cy="259045"/>
    <xdr:sp macro="" textlink="">
      <xdr:nvSpPr>
        <xdr:cNvPr id="83" name="有形固定資産減価償却率該当値テキスト"/>
        <xdr:cNvSpPr txBox="1"/>
      </xdr:nvSpPr>
      <xdr:spPr>
        <a:xfrm>
          <a:off x="4813300" y="57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12700</xdr:rowOff>
    </xdr:from>
    <xdr:to>
      <xdr:col>19</xdr:col>
      <xdr:colOff>187325</xdr:colOff>
      <xdr:row>30</xdr:row>
      <xdr:rowOff>114300</xdr:rowOff>
    </xdr:to>
    <xdr:sp macro="" textlink="">
      <xdr:nvSpPr>
        <xdr:cNvPr id="84" name="楕円 83"/>
        <xdr:cNvSpPr/>
      </xdr:nvSpPr>
      <xdr:spPr>
        <a:xfrm>
          <a:off x="4000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28416</xdr:rowOff>
    </xdr:from>
    <xdr:to>
      <xdr:col>23</xdr:col>
      <xdr:colOff>85725</xdr:colOff>
      <xdr:row>30</xdr:row>
      <xdr:rowOff>63500</xdr:rowOff>
    </xdr:to>
    <xdr:cxnSp macro="">
      <xdr:nvCxnSpPr>
        <xdr:cNvPr id="85" name="直線コネクタ 84"/>
        <xdr:cNvCxnSpPr/>
      </xdr:nvCxnSpPr>
      <xdr:spPr>
        <a:xfrm flipV="1">
          <a:off x="4051300" y="5943441"/>
          <a:ext cx="7112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47784</xdr:rowOff>
    </xdr:from>
    <xdr:to>
      <xdr:col>15</xdr:col>
      <xdr:colOff>187325</xdr:colOff>
      <xdr:row>30</xdr:row>
      <xdr:rowOff>149384</xdr:rowOff>
    </xdr:to>
    <xdr:sp macro="" textlink="">
      <xdr:nvSpPr>
        <xdr:cNvPr id="86" name="楕円 85"/>
        <xdr:cNvSpPr/>
      </xdr:nvSpPr>
      <xdr:spPr>
        <a:xfrm>
          <a:off x="3238500" y="59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63500</xdr:rowOff>
    </xdr:from>
    <xdr:to>
      <xdr:col>19</xdr:col>
      <xdr:colOff>136525</xdr:colOff>
      <xdr:row>30</xdr:row>
      <xdr:rowOff>98584</xdr:rowOff>
    </xdr:to>
    <xdr:cxnSp macro="">
      <xdr:nvCxnSpPr>
        <xdr:cNvPr id="87" name="直線コネクタ 86"/>
        <xdr:cNvCxnSpPr/>
      </xdr:nvCxnSpPr>
      <xdr:spPr>
        <a:xfrm flipV="1">
          <a:off x="3289300" y="5978525"/>
          <a:ext cx="7620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8"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130827</xdr:rowOff>
    </xdr:from>
    <xdr:ext cx="405111" cy="259045"/>
    <xdr:sp macro="" textlink="">
      <xdr:nvSpPr>
        <xdr:cNvPr id="90" name="n_1mainValue有形固定資産減価償却率"/>
        <xdr:cNvSpPr txBox="1"/>
      </xdr:nvSpPr>
      <xdr:spPr>
        <a:xfrm>
          <a:off x="38360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165911</xdr:rowOff>
    </xdr:from>
    <xdr:ext cx="405111" cy="259045"/>
    <xdr:sp macro="" textlink="">
      <xdr:nvSpPr>
        <xdr:cNvPr id="91" name="n_2mainValue有形固定資産減価償却率"/>
        <xdr:cNvSpPr txBox="1"/>
      </xdr:nvSpPr>
      <xdr:spPr>
        <a:xfrm>
          <a:off x="3086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債務償還可能年数は類似団体と比較しても長く、要因の一つとして、将来負担額が高いことが挙げられる。起債に依存しすぎることのない財政運営を推進し、数値の改善に努める。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34" name="楕円 133"/>
        <xdr:cNvSpPr/>
      </xdr:nvSpPr>
      <xdr:spPr>
        <a:xfrm>
          <a:off x="147447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17585</xdr:rowOff>
    </xdr:from>
    <xdr:ext cx="340478" cy="259045"/>
    <xdr:sp macro="" textlink="">
      <xdr:nvSpPr>
        <xdr:cNvPr id="135" name="債務償還可能年数該当値テキスト"/>
        <xdr:cNvSpPr txBox="1"/>
      </xdr:nvSpPr>
      <xdr:spPr>
        <a:xfrm>
          <a:off x="14846300" y="57611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49,012
48,442
443.46
23,935,152
23,119,998
630,434
13,882,153
21,254,884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70" name="楕円 69"/>
        <xdr:cNvSpPr/>
      </xdr:nvSpPr>
      <xdr:spPr>
        <a:xfrm>
          <a:off x="45847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69232</xdr:rowOff>
    </xdr:from>
    <xdr:ext cx="405111" cy="259045"/>
    <xdr:sp macro="" textlink="">
      <xdr:nvSpPr>
        <xdr:cNvPr id="71" name="【道路】&#10;有形固定資産減価償却率該当値テキスト"/>
        <xdr:cNvSpPr txBox="1"/>
      </xdr:nvSpPr>
      <xdr:spPr>
        <a:xfrm>
          <a:off x="4673600"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2" name="楕円 71"/>
        <xdr:cNvSpPr/>
      </xdr:nvSpPr>
      <xdr:spPr>
        <a:xfrm>
          <a:off x="3746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97155</xdr:rowOff>
    </xdr:from>
    <xdr:to>
      <xdr:col>24</xdr:col>
      <xdr:colOff>63500</xdr:colOff>
      <xdr:row>37</xdr:row>
      <xdr:rowOff>131445</xdr:rowOff>
    </xdr:to>
    <xdr:cxnSp macro="">
      <xdr:nvCxnSpPr>
        <xdr:cNvPr id="73" name="直線コネクタ 72"/>
        <xdr:cNvCxnSpPr/>
      </xdr:nvCxnSpPr>
      <xdr:spPr>
        <a:xfrm flipV="1">
          <a:off x="3797300" y="64408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113030</xdr:rowOff>
    </xdr:from>
    <xdr:to>
      <xdr:col>15</xdr:col>
      <xdr:colOff>101600</xdr:colOff>
      <xdr:row>38</xdr:row>
      <xdr:rowOff>43180</xdr:rowOff>
    </xdr:to>
    <xdr:sp macro="" textlink="">
      <xdr:nvSpPr>
        <xdr:cNvPr id="74" name="楕円 73"/>
        <xdr:cNvSpPr/>
      </xdr:nvSpPr>
      <xdr:spPr>
        <a:xfrm>
          <a:off x="2857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131445</xdr:rowOff>
    </xdr:from>
    <xdr:to>
      <xdr:col>19</xdr:col>
      <xdr:colOff>177800</xdr:colOff>
      <xdr:row>37</xdr:row>
      <xdr:rowOff>163830</xdr:rowOff>
    </xdr:to>
    <xdr:cxnSp macro="">
      <xdr:nvCxnSpPr>
        <xdr:cNvPr id="75" name="直線コネクタ 74"/>
        <xdr:cNvCxnSpPr/>
      </xdr:nvCxnSpPr>
      <xdr:spPr>
        <a:xfrm flipV="1">
          <a:off x="2908300" y="64750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6"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27322</xdr:rowOff>
    </xdr:from>
    <xdr:ext cx="405111" cy="259045"/>
    <xdr:sp macro="" textlink="">
      <xdr:nvSpPr>
        <xdr:cNvPr id="78" name="n_1mainValue【道路】&#10;有形固定資産減価償却率"/>
        <xdr:cNvSpPr txBox="1"/>
      </xdr:nvSpPr>
      <xdr:spPr>
        <a:xfrm>
          <a:off x="3582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79" name="n_2main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11"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121282</xdr:rowOff>
    </xdr:from>
    <xdr:to>
      <xdr:col>55</xdr:col>
      <xdr:colOff>50800</xdr:colOff>
      <xdr:row>39</xdr:row>
      <xdr:rowOff>51432</xdr:rowOff>
    </xdr:to>
    <xdr:sp macro="" textlink="">
      <xdr:nvSpPr>
        <xdr:cNvPr id="120" name="楕円 119"/>
        <xdr:cNvSpPr/>
      </xdr:nvSpPr>
      <xdr:spPr>
        <a:xfrm>
          <a:off x="10426700" y="663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144159</xdr:rowOff>
    </xdr:from>
    <xdr:ext cx="534377" cy="259045"/>
    <xdr:sp macro="" textlink="">
      <xdr:nvSpPr>
        <xdr:cNvPr id="121" name="【道路】&#10;一人当たり延長該当値テキスト"/>
        <xdr:cNvSpPr txBox="1"/>
      </xdr:nvSpPr>
      <xdr:spPr>
        <a:xfrm>
          <a:off x="10515600" y="64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58841</xdr:rowOff>
    </xdr:from>
    <xdr:to>
      <xdr:col>50</xdr:col>
      <xdr:colOff>165100</xdr:colOff>
      <xdr:row>38</xdr:row>
      <xdr:rowOff>160441</xdr:rowOff>
    </xdr:to>
    <xdr:sp macro="" textlink="">
      <xdr:nvSpPr>
        <xdr:cNvPr id="122" name="楕円 121"/>
        <xdr:cNvSpPr/>
      </xdr:nvSpPr>
      <xdr:spPr>
        <a:xfrm>
          <a:off x="9588500" y="657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109641</xdr:rowOff>
    </xdr:from>
    <xdr:to>
      <xdr:col>55</xdr:col>
      <xdr:colOff>0</xdr:colOff>
      <xdr:row>39</xdr:row>
      <xdr:rowOff>632</xdr:rowOff>
    </xdr:to>
    <xdr:cxnSp macro="">
      <xdr:nvCxnSpPr>
        <xdr:cNvPr id="123" name="直線コネクタ 122"/>
        <xdr:cNvCxnSpPr/>
      </xdr:nvCxnSpPr>
      <xdr:spPr>
        <a:xfrm>
          <a:off x="9639300" y="6624741"/>
          <a:ext cx="838200" cy="6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70336</xdr:rowOff>
    </xdr:from>
    <xdr:to>
      <xdr:col>46</xdr:col>
      <xdr:colOff>38100</xdr:colOff>
      <xdr:row>39</xdr:row>
      <xdr:rowOff>486</xdr:rowOff>
    </xdr:to>
    <xdr:sp macro="" textlink="">
      <xdr:nvSpPr>
        <xdr:cNvPr id="124" name="楕円 123"/>
        <xdr:cNvSpPr/>
      </xdr:nvSpPr>
      <xdr:spPr>
        <a:xfrm>
          <a:off x="8699500" y="65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109641</xdr:rowOff>
    </xdr:from>
    <xdr:to>
      <xdr:col>50</xdr:col>
      <xdr:colOff>114300</xdr:colOff>
      <xdr:row>38</xdr:row>
      <xdr:rowOff>121136</xdr:rowOff>
    </xdr:to>
    <xdr:cxnSp macro="">
      <xdr:nvCxnSpPr>
        <xdr:cNvPr id="125" name="直線コネクタ 124"/>
        <xdr:cNvCxnSpPr/>
      </xdr:nvCxnSpPr>
      <xdr:spPr>
        <a:xfrm flipV="1">
          <a:off x="8750300" y="6624741"/>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6"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27" name="n_2aveValue【道路】&#10;一人当たり延長"/>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5518</xdr:rowOff>
    </xdr:from>
    <xdr:ext cx="534377" cy="259045"/>
    <xdr:sp macro="" textlink="">
      <xdr:nvSpPr>
        <xdr:cNvPr id="128" name="n_1mainValue【道路】&#10;一人当たり延長"/>
        <xdr:cNvSpPr txBox="1"/>
      </xdr:nvSpPr>
      <xdr:spPr>
        <a:xfrm>
          <a:off x="9359411" y="63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17013</xdr:rowOff>
    </xdr:from>
    <xdr:ext cx="534377" cy="259045"/>
    <xdr:sp macro="" textlink="">
      <xdr:nvSpPr>
        <xdr:cNvPr id="129" name="n_2mainValue【道路】&#10;一人当たり延長"/>
        <xdr:cNvSpPr txBox="1"/>
      </xdr:nvSpPr>
      <xdr:spPr>
        <a:xfrm>
          <a:off x="8483111" y="636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xdr:rowOff>
    </xdr:from>
    <xdr:to>
      <xdr:col>24</xdr:col>
      <xdr:colOff>114300</xdr:colOff>
      <xdr:row>58</xdr:row>
      <xdr:rowOff>117475</xdr:rowOff>
    </xdr:to>
    <xdr:sp macro="" textlink="">
      <xdr:nvSpPr>
        <xdr:cNvPr id="167" name="楕円 166"/>
        <xdr:cNvSpPr/>
      </xdr:nvSpPr>
      <xdr:spPr>
        <a:xfrm>
          <a:off x="45847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165752</xdr:rowOff>
    </xdr:from>
    <xdr:ext cx="405111" cy="259045"/>
    <xdr:sp macro="" textlink="">
      <xdr:nvSpPr>
        <xdr:cNvPr id="168" name="【橋りょう・トンネル】&#10;有形固定資産減価償却率該当値テキスト"/>
        <xdr:cNvSpPr txBox="1"/>
      </xdr:nvSpPr>
      <xdr:spPr>
        <a:xfrm>
          <a:off x="4673600" y="993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44450</xdr:rowOff>
    </xdr:from>
    <xdr:to>
      <xdr:col>20</xdr:col>
      <xdr:colOff>38100</xdr:colOff>
      <xdr:row>58</xdr:row>
      <xdr:rowOff>146050</xdr:rowOff>
    </xdr:to>
    <xdr:sp macro="" textlink="">
      <xdr:nvSpPr>
        <xdr:cNvPr id="169" name="楕円 168"/>
        <xdr:cNvSpPr/>
      </xdr:nvSpPr>
      <xdr:spPr>
        <a:xfrm>
          <a:off x="3746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66675</xdr:rowOff>
    </xdr:from>
    <xdr:to>
      <xdr:col>24</xdr:col>
      <xdr:colOff>63500</xdr:colOff>
      <xdr:row>58</xdr:row>
      <xdr:rowOff>95250</xdr:rowOff>
    </xdr:to>
    <xdr:cxnSp macro="">
      <xdr:nvCxnSpPr>
        <xdr:cNvPr id="170" name="直線コネクタ 169"/>
        <xdr:cNvCxnSpPr/>
      </xdr:nvCxnSpPr>
      <xdr:spPr>
        <a:xfrm flipV="1">
          <a:off x="3797300" y="100107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73025</xdr:rowOff>
    </xdr:from>
    <xdr:to>
      <xdr:col>15</xdr:col>
      <xdr:colOff>101600</xdr:colOff>
      <xdr:row>59</xdr:row>
      <xdr:rowOff>3175</xdr:rowOff>
    </xdr:to>
    <xdr:sp macro="" textlink="">
      <xdr:nvSpPr>
        <xdr:cNvPr id="171" name="楕円 170"/>
        <xdr:cNvSpPr/>
      </xdr:nvSpPr>
      <xdr:spPr>
        <a:xfrm>
          <a:off x="2857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95250</xdr:rowOff>
    </xdr:from>
    <xdr:to>
      <xdr:col>19</xdr:col>
      <xdr:colOff>177800</xdr:colOff>
      <xdr:row>58</xdr:row>
      <xdr:rowOff>123825</xdr:rowOff>
    </xdr:to>
    <xdr:cxnSp macro="">
      <xdr:nvCxnSpPr>
        <xdr:cNvPr id="172" name="直線コネクタ 171"/>
        <xdr:cNvCxnSpPr/>
      </xdr:nvCxnSpPr>
      <xdr:spPr>
        <a:xfrm flipV="1">
          <a:off x="2908300" y="10039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74"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137177</xdr:rowOff>
    </xdr:from>
    <xdr:ext cx="405111" cy="259045"/>
    <xdr:sp macro="" textlink="">
      <xdr:nvSpPr>
        <xdr:cNvPr id="175" name="n_1mainValue【橋りょう・トンネル】&#10;有形固定資産減価償却率"/>
        <xdr:cNvSpPr txBox="1"/>
      </xdr:nvSpPr>
      <xdr:spPr>
        <a:xfrm>
          <a:off x="35820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165752</xdr:rowOff>
    </xdr:from>
    <xdr:ext cx="405111" cy="259045"/>
    <xdr:sp macro="" textlink="">
      <xdr:nvSpPr>
        <xdr:cNvPr id="176" name="n_2mainValue【橋りょう・トンネル】&#10;有形固定資産減価償却率"/>
        <xdr:cNvSpPr txBox="1"/>
      </xdr:nvSpPr>
      <xdr:spPr>
        <a:xfrm>
          <a:off x="27057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13646</xdr:rowOff>
    </xdr:from>
    <xdr:to>
      <xdr:col>55</xdr:col>
      <xdr:colOff>50800</xdr:colOff>
      <xdr:row>62</xdr:row>
      <xdr:rowOff>115246</xdr:rowOff>
    </xdr:to>
    <xdr:sp macro="" textlink="">
      <xdr:nvSpPr>
        <xdr:cNvPr id="212" name="楕円 211"/>
        <xdr:cNvSpPr/>
      </xdr:nvSpPr>
      <xdr:spPr>
        <a:xfrm>
          <a:off x="10426700" y="106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163523</xdr:rowOff>
    </xdr:from>
    <xdr:ext cx="599010" cy="259045"/>
    <xdr:sp macro="" textlink="">
      <xdr:nvSpPr>
        <xdr:cNvPr id="213" name="【橋りょう・トンネル】&#10;一人当たり有形固定資産（償却資産）額該当値テキスト"/>
        <xdr:cNvSpPr txBox="1"/>
      </xdr:nvSpPr>
      <xdr:spPr>
        <a:xfrm>
          <a:off x="10515600" y="1062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17424</xdr:rowOff>
    </xdr:from>
    <xdr:to>
      <xdr:col>50</xdr:col>
      <xdr:colOff>165100</xdr:colOff>
      <xdr:row>62</xdr:row>
      <xdr:rowOff>119024</xdr:rowOff>
    </xdr:to>
    <xdr:sp macro="" textlink="">
      <xdr:nvSpPr>
        <xdr:cNvPr id="214" name="楕円 213"/>
        <xdr:cNvSpPr/>
      </xdr:nvSpPr>
      <xdr:spPr>
        <a:xfrm>
          <a:off x="9588500" y="106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64446</xdr:rowOff>
    </xdr:from>
    <xdr:to>
      <xdr:col>55</xdr:col>
      <xdr:colOff>0</xdr:colOff>
      <xdr:row>62</xdr:row>
      <xdr:rowOff>68224</xdr:rowOff>
    </xdr:to>
    <xdr:cxnSp macro="">
      <xdr:nvCxnSpPr>
        <xdr:cNvPr id="215" name="直線コネクタ 214"/>
        <xdr:cNvCxnSpPr/>
      </xdr:nvCxnSpPr>
      <xdr:spPr>
        <a:xfrm flipV="1">
          <a:off x="9639300" y="10694346"/>
          <a:ext cx="8382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20965</xdr:rowOff>
    </xdr:from>
    <xdr:to>
      <xdr:col>46</xdr:col>
      <xdr:colOff>38100</xdr:colOff>
      <xdr:row>62</xdr:row>
      <xdr:rowOff>122565</xdr:rowOff>
    </xdr:to>
    <xdr:sp macro="" textlink="">
      <xdr:nvSpPr>
        <xdr:cNvPr id="216" name="楕円 215"/>
        <xdr:cNvSpPr/>
      </xdr:nvSpPr>
      <xdr:spPr>
        <a:xfrm>
          <a:off x="8699500" y="106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68224</xdr:rowOff>
    </xdr:from>
    <xdr:to>
      <xdr:col>50</xdr:col>
      <xdr:colOff>114300</xdr:colOff>
      <xdr:row>62</xdr:row>
      <xdr:rowOff>71765</xdr:rowOff>
    </xdr:to>
    <xdr:cxnSp macro="">
      <xdr:nvCxnSpPr>
        <xdr:cNvPr id="217" name="直線コネクタ 216"/>
        <xdr:cNvCxnSpPr/>
      </xdr:nvCxnSpPr>
      <xdr:spPr>
        <a:xfrm flipV="1">
          <a:off x="8750300" y="10698124"/>
          <a:ext cx="889000" cy="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19" name="n_2aveValue【橋りょう・トンネル】&#10;一人当たり有形固定資産（償却資産）額"/>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110151</xdr:rowOff>
    </xdr:from>
    <xdr:ext cx="599010" cy="259045"/>
    <xdr:sp macro="" textlink="">
      <xdr:nvSpPr>
        <xdr:cNvPr id="220" name="n_1mainValue【橋りょう・トンネル】&#10;一人当たり有形固定資産（償却資産）額"/>
        <xdr:cNvSpPr txBox="1"/>
      </xdr:nvSpPr>
      <xdr:spPr>
        <a:xfrm>
          <a:off x="9327095" y="1074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139092</xdr:rowOff>
    </xdr:from>
    <xdr:ext cx="599010" cy="259045"/>
    <xdr:sp macro="" textlink="">
      <xdr:nvSpPr>
        <xdr:cNvPr id="221" name="n_2mainValue【橋りょう・トンネル】&#10;一人当たり有形固定資産（償却資産）額"/>
        <xdr:cNvSpPr txBox="1"/>
      </xdr:nvSpPr>
      <xdr:spPr>
        <a:xfrm>
          <a:off x="8450795" y="1042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69214</xdr:rowOff>
    </xdr:from>
    <xdr:to>
      <xdr:col>24</xdr:col>
      <xdr:colOff>114300</xdr:colOff>
      <xdr:row>80</xdr:row>
      <xdr:rowOff>170814</xdr:rowOff>
    </xdr:to>
    <xdr:sp macro="" textlink="">
      <xdr:nvSpPr>
        <xdr:cNvPr id="260" name="楕円 259"/>
        <xdr:cNvSpPr/>
      </xdr:nvSpPr>
      <xdr:spPr>
        <a:xfrm>
          <a:off x="45847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92091</xdr:rowOff>
    </xdr:from>
    <xdr:ext cx="405111" cy="259045"/>
    <xdr:sp macro="" textlink="">
      <xdr:nvSpPr>
        <xdr:cNvPr id="261" name="【公営住宅】&#10;有形固定資産減価償却率該当値テキスト"/>
        <xdr:cNvSpPr txBox="1"/>
      </xdr:nvSpPr>
      <xdr:spPr>
        <a:xfrm>
          <a:off x="4673600"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62" name="楕円 261"/>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120014</xdr:rowOff>
    </xdr:from>
    <xdr:to>
      <xdr:col>24</xdr:col>
      <xdr:colOff>63500</xdr:colOff>
      <xdr:row>80</xdr:row>
      <xdr:rowOff>152400</xdr:rowOff>
    </xdr:to>
    <xdr:cxnSp macro="">
      <xdr:nvCxnSpPr>
        <xdr:cNvPr id="263" name="直線コネクタ 262"/>
        <xdr:cNvCxnSpPr/>
      </xdr:nvCxnSpPr>
      <xdr:spPr>
        <a:xfrm flipV="1">
          <a:off x="3797300" y="138360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132080</xdr:rowOff>
    </xdr:from>
    <xdr:to>
      <xdr:col>15</xdr:col>
      <xdr:colOff>101600</xdr:colOff>
      <xdr:row>81</xdr:row>
      <xdr:rowOff>62230</xdr:rowOff>
    </xdr:to>
    <xdr:sp macro="" textlink="">
      <xdr:nvSpPr>
        <xdr:cNvPr id="264" name="楕円 263"/>
        <xdr:cNvSpPr/>
      </xdr:nvSpPr>
      <xdr:spPr>
        <a:xfrm>
          <a:off x="2857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11430</xdr:rowOff>
    </xdr:to>
    <xdr:cxnSp macro="">
      <xdr:nvCxnSpPr>
        <xdr:cNvPr id="265" name="直線コネクタ 264"/>
        <xdr:cNvCxnSpPr/>
      </xdr:nvCxnSpPr>
      <xdr:spPr>
        <a:xfrm flipV="1">
          <a:off x="2908300" y="13868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268" name="n_1mainValue【公営住宅】&#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78757</xdr:rowOff>
    </xdr:from>
    <xdr:ext cx="405111" cy="259045"/>
    <xdr:sp macro="" textlink="">
      <xdr:nvSpPr>
        <xdr:cNvPr id="269" name="n_2mainValue【公営住宅】&#10;有形固定資産減価償却率"/>
        <xdr:cNvSpPr txBox="1"/>
      </xdr:nvSpPr>
      <xdr:spPr>
        <a:xfrm>
          <a:off x="2705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68072</xdr:rowOff>
    </xdr:from>
    <xdr:to>
      <xdr:col>55</xdr:col>
      <xdr:colOff>50800</xdr:colOff>
      <xdr:row>85</xdr:row>
      <xdr:rowOff>169672</xdr:rowOff>
    </xdr:to>
    <xdr:sp macro="" textlink="">
      <xdr:nvSpPr>
        <xdr:cNvPr id="307" name="楕円 306"/>
        <xdr:cNvSpPr/>
      </xdr:nvSpPr>
      <xdr:spPr>
        <a:xfrm>
          <a:off x="104267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154449</xdr:rowOff>
    </xdr:from>
    <xdr:ext cx="469744" cy="259045"/>
    <xdr:sp macro="" textlink="">
      <xdr:nvSpPr>
        <xdr:cNvPr id="308" name="【公営住宅】&#10;一人当たり面積該当値テキスト"/>
        <xdr:cNvSpPr txBox="1"/>
      </xdr:nvSpPr>
      <xdr:spPr>
        <a:xfrm>
          <a:off x="10515600" y="1455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73406</xdr:rowOff>
    </xdr:from>
    <xdr:to>
      <xdr:col>50</xdr:col>
      <xdr:colOff>165100</xdr:colOff>
      <xdr:row>86</xdr:row>
      <xdr:rowOff>3556</xdr:rowOff>
    </xdr:to>
    <xdr:sp macro="" textlink="">
      <xdr:nvSpPr>
        <xdr:cNvPr id="309" name="楕円 308"/>
        <xdr:cNvSpPr/>
      </xdr:nvSpPr>
      <xdr:spPr>
        <a:xfrm>
          <a:off x="9588500" y="146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118872</xdr:rowOff>
    </xdr:from>
    <xdr:to>
      <xdr:col>55</xdr:col>
      <xdr:colOff>0</xdr:colOff>
      <xdr:row>85</xdr:row>
      <xdr:rowOff>124206</xdr:rowOff>
    </xdr:to>
    <xdr:cxnSp macro="">
      <xdr:nvCxnSpPr>
        <xdr:cNvPr id="310" name="直線コネクタ 309"/>
        <xdr:cNvCxnSpPr/>
      </xdr:nvCxnSpPr>
      <xdr:spPr>
        <a:xfrm flipV="1">
          <a:off x="9639300" y="1469212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73788</xdr:rowOff>
    </xdr:from>
    <xdr:to>
      <xdr:col>46</xdr:col>
      <xdr:colOff>38100</xdr:colOff>
      <xdr:row>86</xdr:row>
      <xdr:rowOff>3938</xdr:rowOff>
    </xdr:to>
    <xdr:sp macro="" textlink="">
      <xdr:nvSpPr>
        <xdr:cNvPr id="311" name="楕円 310"/>
        <xdr:cNvSpPr/>
      </xdr:nvSpPr>
      <xdr:spPr>
        <a:xfrm>
          <a:off x="8699500" y="1464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124206</xdr:rowOff>
    </xdr:from>
    <xdr:to>
      <xdr:col>50</xdr:col>
      <xdr:colOff>114300</xdr:colOff>
      <xdr:row>85</xdr:row>
      <xdr:rowOff>124588</xdr:rowOff>
    </xdr:to>
    <xdr:cxnSp macro="">
      <xdr:nvCxnSpPr>
        <xdr:cNvPr id="312" name="直線コネクタ 311"/>
        <xdr:cNvCxnSpPr/>
      </xdr:nvCxnSpPr>
      <xdr:spPr>
        <a:xfrm flipV="1">
          <a:off x="8750300" y="14697456"/>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14"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166133</xdr:rowOff>
    </xdr:from>
    <xdr:ext cx="469744" cy="259045"/>
    <xdr:sp macro="" textlink="">
      <xdr:nvSpPr>
        <xdr:cNvPr id="315" name="n_1mainValue【公営住宅】&#10;一人当たり面積"/>
        <xdr:cNvSpPr txBox="1"/>
      </xdr:nvSpPr>
      <xdr:spPr>
        <a:xfrm>
          <a:off x="9391727" y="1473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166515</xdr:rowOff>
    </xdr:from>
    <xdr:ext cx="469744" cy="259045"/>
    <xdr:sp macro="" textlink="">
      <xdr:nvSpPr>
        <xdr:cNvPr id="316" name="n_2mainValue【公営住宅】&#10;一人当たり面積"/>
        <xdr:cNvSpPr txBox="1"/>
      </xdr:nvSpPr>
      <xdr:spPr>
        <a:xfrm>
          <a:off x="8515427" y="1473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7" name="直線コネクタ 356"/>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8"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62"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65" name="フローチャート: 判断 364"/>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6350</xdr:rowOff>
    </xdr:from>
    <xdr:to>
      <xdr:col>85</xdr:col>
      <xdr:colOff>177800</xdr:colOff>
      <xdr:row>35</xdr:row>
      <xdr:rowOff>107950</xdr:rowOff>
    </xdr:to>
    <xdr:sp macro="" textlink="">
      <xdr:nvSpPr>
        <xdr:cNvPr id="371" name="楕円 370"/>
        <xdr:cNvSpPr/>
      </xdr:nvSpPr>
      <xdr:spPr>
        <a:xfrm>
          <a:off x="16268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29227</xdr:rowOff>
    </xdr:from>
    <xdr:ext cx="405111" cy="259045"/>
    <xdr:sp macro="" textlink="">
      <xdr:nvSpPr>
        <xdr:cNvPr id="372" name="【認定こども園・幼稚園・保育所】&#10;有形固定資産減価償却率該当値テキスト"/>
        <xdr:cNvSpPr txBox="1"/>
      </xdr:nvSpPr>
      <xdr:spPr>
        <a:xfrm>
          <a:off x="1635760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57785</xdr:rowOff>
    </xdr:from>
    <xdr:to>
      <xdr:col>81</xdr:col>
      <xdr:colOff>101600</xdr:colOff>
      <xdr:row>35</xdr:row>
      <xdr:rowOff>159385</xdr:rowOff>
    </xdr:to>
    <xdr:sp macro="" textlink="">
      <xdr:nvSpPr>
        <xdr:cNvPr id="373" name="楕円 372"/>
        <xdr:cNvSpPr/>
      </xdr:nvSpPr>
      <xdr:spPr>
        <a:xfrm>
          <a:off x="15430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57150</xdr:rowOff>
    </xdr:from>
    <xdr:to>
      <xdr:col>85</xdr:col>
      <xdr:colOff>127000</xdr:colOff>
      <xdr:row>35</xdr:row>
      <xdr:rowOff>108585</xdr:rowOff>
    </xdr:to>
    <xdr:cxnSp macro="">
      <xdr:nvCxnSpPr>
        <xdr:cNvPr id="374" name="直線コネクタ 373"/>
        <xdr:cNvCxnSpPr/>
      </xdr:nvCxnSpPr>
      <xdr:spPr>
        <a:xfrm flipV="1">
          <a:off x="15481300" y="60579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111125</xdr:rowOff>
    </xdr:from>
    <xdr:to>
      <xdr:col>76</xdr:col>
      <xdr:colOff>165100</xdr:colOff>
      <xdr:row>36</xdr:row>
      <xdr:rowOff>41275</xdr:rowOff>
    </xdr:to>
    <xdr:sp macro="" textlink="">
      <xdr:nvSpPr>
        <xdr:cNvPr id="375" name="楕円 374"/>
        <xdr:cNvSpPr/>
      </xdr:nvSpPr>
      <xdr:spPr>
        <a:xfrm>
          <a:off x="14541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108585</xdr:rowOff>
    </xdr:from>
    <xdr:to>
      <xdr:col>81</xdr:col>
      <xdr:colOff>50800</xdr:colOff>
      <xdr:row>35</xdr:row>
      <xdr:rowOff>161925</xdr:rowOff>
    </xdr:to>
    <xdr:cxnSp macro="">
      <xdr:nvCxnSpPr>
        <xdr:cNvPr id="376" name="直線コネクタ 375"/>
        <xdr:cNvCxnSpPr/>
      </xdr:nvCxnSpPr>
      <xdr:spPr>
        <a:xfrm flipV="1">
          <a:off x="14592300" y="61093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77"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378"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4462</xdr:rowOff>
    </xdr:from>
    <xdr:ext cx="405111" cy="259045"/>
    <xdr:sp macro="" textlink="">
      <xdr:nvSpPr>
        <xdr:cNvPr id="379" name="n_1mainValue【認定こども園・幼稚園・保育所】&#10;有形固定資産減価償却率"/>
        <xdr:cNvSpPr txBox="1"/>
      </xdr:nvSpPr>
      <xdr:spPr>
        <a:xfrm>
          <a:off x="152660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57802</xdr:rowOff>
    </xdr:from>
    <xdr:ext cx="405111" cy="259045"/>
    <xdr:sp macro="" textlink="">
      <xdr:nvSpPr>
        <xdr:cNvPr id="380" name="n_2mainValue【認定こども園・幼稚園・保育所】&#10;有形固定資産減価償却率"/>
        <xdr:cNvSpPr txBox="1"/>
      </xdr:nvSpPr>
      <xdr:spPr>
        <a:xfrm>
          <a:off x="14389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02" name="直線コネクタ 401"/>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3"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4" name="直線コネクタ 403"/>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5"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6" name="直線コネクタ 405"/>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407" name="【認定こども園・幼稚園・保育所】&#10;一人当たり面積平均値テキスト"/>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9" name="フローチャート: 判断 40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10" name="フローチャート: 判断 409"/>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16" name="楕円 415"/>
        <xdr:cNvSpPr/>
      </xdr:nvSpPr>
      <xdr:spPr>
        <a:xfrm>
          <a:off x="221107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81551</xdr:rowOff>
    </xdr:from>
    <xdr:ext cx="469744" cy="259045"/>
    <xdr:sp macro="" textlink="">
      <xdr:nvSpPr>
        <xdr:cNvPr id="417" name="【認定こども園・幼稚園・保育所】&#10;一人当たり面積該当値テキスト"/>
        <xdr:cNvSpPr txBox="1"/>
      </xdr:nvSpPr>
      <xdr:spPr>
        <a:xfrm>
          <a:off x="22199600" y="676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107696</xdr:rowOff>
    </xdr:from>
    <xdr:to>
      <xdr:col>112</xdr:col>
      <xdr:colOff>38100</xdr:colOff>
      <xdr:row>40</xdr:row>
      <xdr:rowOff>37846</xdr:rowOff>
    </xdr:to>
    <xdr:sp macro="" textlink="">
      <xdr:nvSpPr>
        <xdr:cNvPr id="418" name="楕円 417"/>
        <xdr:cNvSpPr/>
      </xdr:nvSpPr>
      <xdr:spPr>
        <a:xfrm>
          <a:off x="21272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153924</xdr:rowOff>
    </xdr:from>
    <xdr:to>
      <xdr:col>116</xdr:col>
      <xdr:colOff>63500</xdr:colOff>
      <xdr:row>39</xdr:row>
      <xdr:rowOff>158496</xdr:rowOff>
    </xdr:to>
    <xdr:cxnSp macro="">
      <xdr:nvCxnSpPr>
        <xdr:cNvPr id="419" name="直線コネクタ 418"/>
        <xdr:cNvCxnSpPr/>
      </xdr:nvCxnSpPr>
      <xdr:spPr>
        <a:xfrm flipV="1">
          <a:off x="21323300" y="684047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109982</xdr:rowOff>
    </xdr:from>
    <xdr:to>
      <xdr:col>107</xdr:col>
      <xdr:colOff>101600</xdr:colOff>
      <xdr:row>40</xdr:row>
      <xdr:rowOff>40132</xdr:rowOff>
    </xdr:to>
    <xdr:sp macro="" textlink="">
      <xdr:nvSpPr>
        <xdr:cNvPr id="420" name="楕円 419"/>
        <xdr:cNvSpPr/>
      </xdr:nvSpPr>
      <xdr:spPr>
        <a:xfrm>
          <a:off x="20383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158496</xdr:rowOff>
    </xdr:from>
    <xdr:to>
      <xdr:col>111</xdr:col>
      <xdr:colOff>177800</xdr:colOff>
      <xdr:row>39</xdr:row>
      <xdr:rowOff>160782</xdr:rowOff>
    </xdr:to>
    <xdr:cxnSp macro="">
      <xdr:nvCxnSpPr>
        <xdr:cNvPr id="421" name="直線コネクタ 420"/>
        <xdr:cNvCxnSpPr/>
      </xdr:nvCxnSpPr>
      <xdr:spPr>
        <a:xfrm flipV="1">
          <a:off x="20434300" y="68450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23"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28973</xdr:rowOff>
    </xdr:from>
    <xdr:ext cx="469744" cy="259045"/>
    <xdr:sp macro="" textlink="">
      <xdr:nvSpPr>
        <xdr:cNvPr id="424" name="n_1mainValue【認定こども園・幼稚園・保育所】&#10;一人当たり面積"/>
        <xdr:cNvSpPr txBox="1"/>
      </xdr:nvSpPr>
      <xdr:spPr>
        <a:xfrm>
          <a:off x="21075727" y="688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31259</xdr:rowOff>
    </xdr:from>
    <xdr:ext cx="469744" cy="259045"/>
    <xdr:sp macro="" textlink="">
      <xdr:nvSpPr>
        <xdr:cNvPr id="425" name="n_2mainValue【認定こども園・幼稚園・保育所】&#10;一人当たり面積"/>
        <xdr:cNvSpPr txBox="1"/>
      </xdr:nvSpPr>
      <xdr:spPr>
        <a:xfrm>
          <a:off x="20199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50" name="直線コネクタ 449"/>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1"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55"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58" name="フローチャート: 判断 457"/>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53975</xdr:rowOff>
    </xdr:from>
    <xdr:to>
      <xdr:col>85</xdr:col>
      <xdr:colOff>177800</xdr:colOff>
      <xdr:row>59</xdr:row>
      <xdr:rowOff>155575</xdr:rowOff>
    </xdr:to>
    <xdr:sp macro="" textlink="">
      <xdr:nvSpPr>
        <xdr:cNvPr id="464" name="楕円 463"/>
        <xdr:cNvSpPr/>
      </xdr:nvSpPr>
      <xdr:spPr>
        <a:xfrm>
          <a:off x="16268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76852</xdr:rowOff>
    </xdr:from>
    <xdr:ext cx="405111" cy="259045"/>
    <xdr:sp macro="" textlink="">
      <xdr:nvSpPr>
        <xdr:cNvPr id="465" name="【学校施設】&#10;有形固定資産減価償却率該当値テキスト"/>
        <xdr:cNvSpPr txBox="1"/>
      </xdr:nvSpPr>
      <xdr:spPr>
        <a:xfrm>
          <a:off x="16357600"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88265</xdr:rowOff>
    </xdr:from>
    <xdr:to>
      <xdr:col>81</xdr:col>
      <xdr:colOff>101600</xdr:colOff>
      <xdr:row>60</xdr:row>
      <xdr:rowOff>18415</xdr:rowOff>
    </xdr:to>
    <xdr:sp macro="" textlink="">
      <xdr:nvSpPr>
        <xdr:cNvPr id="466" name="楕円 465"/>
        <xdr:cNvSpPr/>
      </xdr:nvSpPr>
      <xdr:spPr>
        <a:xfrm>
          <a:off x="15430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104775</xdr:rowOff>
    </xdr:from>
    <xdr:to>
      <xdr:col>85</xdr:col>
      <xdr:colOff>127000</xdr:colOff>
      <xdr:row>59</xdr:row>
      <xdr:rowOff>139065</xdr:rowOff>
    </xdr:to>
    <xdr:cxnSp macro="">
      <xdr:nvCxnSpPr>
        <xdr:cNvPr id="467" name="直線コネクタ 466"/>
        <xdr:cNvCxnSpPr/>
      </xdr:nvCxnSpPr>
      <xdr:spPr>
        <a:xfrm flipV="1">
          <a:off x="15481300" y="102203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99695</xdr:rowOff>
    </xdr:from>
    <xdr:to>
      <xdr:col>76</xdr:col>
      <xdr:colOff>165100</xdr:colOff>
      <xdr:row>60</xdr:row>
      <xdr:rowOff>29845</xdr:rowOff>
    </xdr:to>
    <xdr:sp macro="" textlink="">
      <xdr:nvSpPr>
        <xdr:cNvPr id="468" name="楕円 467"/>
        <xdr:cNvSpPr/>
      </xdr:nvSpPr>
      <xdr:spPr>
        <a:xfrm>
          <a:off x="14541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139065</xdr:rowOff>
    </xdr:from>
    <xdr:to>
      <xdr:col>81</xdr:col>
      <xdr:colOff>50800</xdr:colOff>
      <xdr:row>59</xdr:row>
      <xdr:rowOff>150495</xdr:rowOff>
    </xdr:to>
    <xdr:cxnSp macro="">
      <xdr:nvCxnSpPr>
        <xdr:cNvPr id="469" name="直線コネクタ 468"/>
        <xdr:cNvCxnSpPr/>
      </xdr:nvCxnSpPr>
      <xdr:spPr>
        <a:xfrm flipV="1">
          <a:off x="14592300" y="102546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70"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471"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34942</xdr:rowOff>
    </xdr:from>
    <xdr:ext cx="405111" cy="259045"/>
    <xdr:sp macro="" textlink="">
      <xdr:nvSpPr>
        <xdr:cNvPr id="472" name="n_1mainValue【学校施設】&#10;有形固定資産減価償却率"/>
        <xdr:cNvSpPr txBox="1"/>
      </xdr:nvSpPr>
      <xdr:spPr>
        <a:xfrm>
          <a:off x="15266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46372</xdr:rowOff>
    </xdr:from>
    <xdr:ext cx="405111" cy="259045"/>
    <xdr:sp macro="" textlink="">
      <xdr:nvSpPr>
        <xdr:cNvPr id="473" name="n_2mainValue【学校施設】&#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3" name="テキスト ボックス 49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5" name="テキスト ボックス 49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9" name="直線コネクタ 49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0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1" name="直線コネクタ 50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3" name="直線コネクタ 50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04"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5" name="フローチャート: 判断 50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6" name="フローチャート: 判断 50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07" name="フローチャート: 判断 506"/>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7656</xdr:rowOff>
    </xdr:from>
    <xdr:to>
      <xdr:col>116</xdr:col>
      <xdr:colOff>114300</xdr:colOff>
      <xdr:row>63</xdr:row>
      <xdr:rowOff>109256</xdr:rowOff>
    </xdr:to>
    <xdr:sp macro="" textlink="">
      <xdr:nvSpPr>
        <xdr:cNvPr id="513" name="楕円 512"/>
        <xdr:cNvSpPr/>
      </xdr:nvSpPr>
      <xdr:spPr>
        <a:xfrm>
          <a:off x="22110700" y="108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514" name="【学校施設】&#10;一人当たり面積該当値テキスト"/>
        <xdr:cNvSpPr txBox="1"/>
      </xdr:nvSpPr>
      <xdr:spPr>
        <a:xfrm>
          <a:off x="22199600" y="107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11357</xdr:rowOff>
    </xdr:from>
    <xdr:to>
      <xdr:col>112</xdr:col>
      <xdr:colOff>38100</xdr:colOff>
      <xdr:row>63</xdr:row>
      <xdr:rowOff>112957</xdr:rowOff>
    </xdr:to>
    <xdr:sp macro="" textlink="">
      <xdr:nvSpPr>
        <xdr:cNvPr id="515" name="楕円 514"/>
        <xdr:cNvSpPr/>
      </xdr:nvSpPr>
      <xdr:spPr>
        <a:xfrm>
          <a:off x="21272500" y="1081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58456</xdr:rowOff>
    </xdr:from>
    <xdr:to>
      <xdr:col>116</xdr:col>
      <xdr:colOff>63500</xdr:colOff>
      <xdr:row>63</xdr:row>
      <xdr:rowOff>62157</xdr:rowOff>
    </xdr:to>
    <xdr:cxnSp macro="">
      <xdr:nvCxnSpPr>
        <xdr:cNvPr id="516" name="直線コネクタ 515"/>
        <xdr:cNvCxnSpPr/>
      </xdr:nvCxnSpPr>
      <xdr:spPr>
        <a:xfrm flipV="1">
          <a:off x="21323300" y="10859806"/>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14405</xdr:rowOff>
    </xdr:from>
    <xdr:to>
      <xdr:col>107</xdr:col>
      <xdr:colOff>101600</xdr:colOff>
      <xdr:row>63</xdr:row>
      <xdr:rowOff>116005</xdr:rowOff>
    </xdr:to>
    <xdr:sp macro="" textlink="">
      <xdr:nvSpPr>
        <xdr:cNvPr id="517" name="楕円 516"/>
        <xdr:cNvSpPr/>
      </xdr:nvSpPr>
      <xdr:spPr>
        <a:xfrm>
          <a:off x="20383500" y="108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62157</xdr:rowOff>
    </xdr:from>
    <xdr:to>
      <xdr:col>111</xdr:col>
      <xdr:colOff>177800</xdr:colOff>
      <xdr:row>63</xdr:row>
      <xdr:rowOff>65205</xdr:rowOff>
    </xdr:to>
    <xdr:cxnSp macro="">
      <xdr:nvCxnSpPr>
        <xdr:cNvPr id="518" name="直線コネクタ 517"/>
        <xdr:cNvCxnSpPr/>
      </xdr:nvCxnSpPr>
      <xdr:spPr>
        <a:xfrm flipV="1">
          <a:off x="20434300" y="1086350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19"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20"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104084</xdr:rowOff>
    </xdr:from>
    <xdr:ext cx="469744" cy="259045"/>
    <xdr:sp macro="" textlink="">
      <xdr:nvSpPr>
        <xdr:cNvPr id="521" name="n_1mainValue【学校施設】&#10;一人当たり面積"/>
        <xdr:cNvSpPr txBox="1"/>
      </xdr:nvSpPr>
      <xdr:spPr>
        <a:xfrm>
          <a:off x="21075727" y="1090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107132</xdr:rowOff>
    </xdr:from>
    <xdr:ext cx="469744" cy="259045"/>
    <xdr:sp macro="" textlink="">
      <xdr:nvSpPr>
        <xdr:cNvPr id="522" name="n_2mainValue【学校施設】&#10;一人当たり面積"/>
        <xdr:cNvSpPr txBox="1"/>
      </xdr:nvSpPr>
      <xdr:spPr>
        <a:xfrm>
          <a:off x="20199427" y="1090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9" name="直線コネクタ 5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0" name="テキスト ボックス 54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1" name="直線コネクタ 5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2" name="テキスト ボックス 5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3" name="直線コネクタ 5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4" name="テキスト ボックス 5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5" name="直線コネクタ 5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6" name="テキスト ボックス 5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7" name="直線コネクタ 5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8" name="テキスト ボックス 5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9" name="直線コネクタ 5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0" name="テキスト ボックス 55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2" name="テキスト ボックス 5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64" name="直線コネクタ 56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6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66" name="直線コネクタ 56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8" name="直線コネクタ 56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69"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70" name="フローチャート: 判断 56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71" name="フローチャート: 判断 57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572" name="フローチャート: 判断 571"/>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72752</xdr:rowOff>
    </xdr:from>
    <xdr:to>
      <xdr:col>85</xdr:col>
      <xdr:colOff>177800</xdr:colOff>
      <xdr:row>102</xdr:row>
      <xdr:rowOff>2902</xdr:rowOff>
    </xdr:to>
    <xdr:sp macro="" textlink="">
      <xdr:nvSpPr>
        <xdr:cNvPr id="578" name="楕円 577"/>
        <xdr:cNvSpPr/>
      </xdr:nvSpPr>
      <xdr:spPr>
        <a:xfrm>
          <a:off x="162687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95629</xdr:rowOff>
    </xdr:from>
    <xdr:ext cx="405111" cy="259045"/>
    <xdr:sp macro="" textlink="">
      <xdr:nvSpPr>
        <xdr:cNvPr id="579" name="【公民館】&#10;有形固定資産減価償却率該当値テキスト"/>
        <xdr:cNvSpPr txBox="1"/>
      </xdr:nvSpPr>
      <xdr:spPr>
        <a:xfrm>
          <a:off x="16357600" y="172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111942</xdr:rowOff>
    </xdr:from>
    <xdr:to>
      <xdr:col>81</xdr:col>
      <xdr:colOff>101600</xdr:colOff>
      <xdr:row>102</xdr:row>
      <xdr:rowOff>42092</xdr:rowOff>
    </xdr:to>
    <xdr:sp macro="" textlink="">
      <xdr:nvSpPr>
        <xdr:cNvPr id="580" name="楕円 579"/>
        <xdr:cNvSpPr/>
      </xdr:nvSpPr>
      <xdr:spPr>
        <a:xfrm>
          <a:off x="15430500" y="17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123552</xdr:rowOff>
    </xdr:from>
    <xdr:to>
      <xdr:col>85</xdr:col>
      <xdr:colOff>127000</xdr:colOff>
      <xdr:row>101</xdr:row>
      <xdr:rowOff>162742</xdr:rowOff>
    </xdr:to>
    <xdr:cxnSp macro="">
      <xdr:nvCxnSpPr>
        <xdr:cNvPr id="581" name="直線コネクタ 580"/>
        <xdr:cNvCxnSpPr/>
      </xdr:nvCxnSpPr>
      <xdr:spPr>
        <a:xfrm flipV="1">
          <a:off x="15481300" y="17440002"/>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146231</xdr:rowOff>
    </xdr:from>
    <xdr:to>
      <xdr:col>76</xdr:col>
      <xdr:colOff>165100</xdr:colOff>
      <xdr:row>102</xdr:row>
      <xdr:rowOff>76381</xdr:rowOff>
    </xdr:to>
    <xdr:sp macro="" textlink="">
      <xdr:nvSpPr>
        <xdr:cNvPr id="582" name="楕円 581"/>
        <xdr:cNvSpPr/>
      </xdr:nvSpPr>
      <xdr:spPr>
        <a:xfrm>
          <a:off x="14541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162742</xdr:rowOff>
    </xdr:from>
    <xdr:to>
      <xdr:col>81</xdr:col>
      <xdr:colOff>50800</xdr:colOff>
      <xdr:row>102</xdr:row>
      <xdr:rowOff>25581</xdr:rowOff>
    </xdr:to>
    <xdr:cxnSp macro="">
      <xdr:nvCxnSpPr>
        <xdr:cNvPr id="583" name="直線コネクタ 582"/>
        <xdr:cNvCxnSpPr/>
      </xdr:nvCxnSpPr>
      <xdr:spPr>
        <a:xfrm flipV="1">
          <a:off x="14592300" y="174791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584"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585"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58619</xdr:rowOff>
    </xdr:from>
    <xdr:ext cx="405111" cy="259045"/>
    <xdr:sp macro="" textlink="">
      <xdr:nvSpPr>
        <xdr:cNvPr id="586" name="n_1mainValue【公民館】&#10;有形固定資産減価償却率"/>
        <xdr:cNvSpPr txBox="1"/>
      </xdr:nvSpPr>
      <xdr:spPr>
        <a:xfrm>
          <a:off x="1526604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92908</xdr:rowOff>
    </xdr:from>
    <xdr:ext cx="405111" cy="259045"/>
    <xdr:sp macro="" textlink="">
      <xdr:nvSpPr>
        <xdr:cNvPr id="587" name="n_2mainValue【公民館】&#10;有形固定資産減価償却率"/>
        <xdr:cNvSpPr txBox="1"/>
      </xdr:nvSpPr>
      <xdr:spPr>
        <a:xfrm>
          <a:off x="143897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11" name="直線コネクタ 610"/>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2"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3" name="直線コネクタ 612"/>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14"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15" name="直線コネクタ 614"/>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16"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17" name="フローチャート: 判断 616"/>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18" name="フローチャート: 判断 617"/>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19" name="フローチャート: 判断 618"/>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135889</xdr:rowOff>
    </xdr:from>
    <xdr:to>
      <xdr:col>116</xdr:col>
      <xdr:colOff>114300</xdr:colOff>
      <xdr:row>107</xdr:row>
      <xdr:rowOff>66039</xdr:rowOff>
    </xdr:to>
    <xdr:sp macro="" textlink="">
      <xdr:nvSpPr>
        <xdr:cNvPr id="625" name="楕円 624"/>
        <xdr:cNvSpPr/>
      </xdr:nvSpPr>
      <xdr:spPr>
        <a:xfrm>
          <a:off x="221107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114316</xdr:rowOff>
    </xdr:from>
    <xdr:ext cx="469744" cy="259045"/>
    <xdr:sp macro="" textlink="">
      <xdr:nvSpPr>
        <xdr:cNvPr id="626" name="【公民館】&#10;一人当たり面積該当値テキスト"/>
        <xdr:cNvSpPr txBox="1"/>
      </xdr:nvSpPr>
      <xdr:spPr>
        <a:xfrm>
          <a:off x="22199600"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627" name="楕円 626"/>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15239</xdr:rowOff>
    </xdr:from>
    <xdr:to>
      <xdr:col>116</xdr:col>
      <xdr:colOff>63500</xdr:colOff>
      <xdr:row>107</xdr:row>
      <xdr:rowOff>19050</xdr:rowOff>
    </xdr:to>
    <xdr:cxnSp macro="">
      <xdr:nvCxnSpPr>
        <xdr:cNvPr id="628" name="直線コネクタ 627"/>
        <xdr:cNvCxnSpPr/>
      </xdr:nvCxnSpPr>
      <xdr:spPr>
        <a:xfrm flipV="1">
          <a:off x="21323300" y="183603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143511</xdr:rowOff>
    </xdr:from>
    <xdr:to>
      <xdr:col>107</xdr:col>
      <xdr:colOff>101600</xdr:colOff>
      <xdr:row>107</xdr:row>
      <xdr:rowOff>73661</xdr:rowOff>
    </xdr:to>
    <xdr:sp macro="" textlink="">
      <xdr:nvSpPr>
        <xdr:cNvPr id="629" name="楕円 628"/>
        <xdr:cNvSpPr/>
      </xdr:nvSpPr>
      <xdr:spPr>
        <a:xfrm>
          <a:off x="20383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22861</xdr:rowOff>
    </xdr:to>
    <xdr:cxnSp macro="">
      <xdr:nvCxnSpPr>
        <xdr:cNvPr id="630" name="直線コネクタ 629"/>
        <xdr:cNvCxnSpPr/>
      </xdr:nvCxnSpPr>
      <xdr:spPr>
        <a:xfrm flipV="1">
          <a:off x="20434300" y="183642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631"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32"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633" name="n_1mainValue【公民館】&#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634" name="n_2mainValue【公民館】&#10;一人当たり面積"/>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類似団体と比較して特に有形固定資産減価償却率が高い施設は、道路、公営住宅、幼稚園、保育園及び公民館である。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公営住宅は、老朽化していることから退居した建物から順次解体している。幼稚園、保育園施設は、公共施設等総合管理計画に基づ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くアクションプランを策定し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、統廃合、民営化に取り組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んでいる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。また、公民館についても長寿命化に取り組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みはじめたところである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道路は、「道路整備基本計画」や「舗装長寿命化修繕計画」に基づき整備を進める予定である。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49,012
48,442
443.46
23,935,152
23,119,998
630,434
13,882,153
21,254,884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9" name="楕円 68"/>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25417</xdr:rowOff>
    </xdr:from>
    <xdr:ext cx="405111" cy="259045"/>
    <xdr:sp macro="" textlink="">
      <xdr:nvSpPr>
        <xdr:cNvPr id="70" name="【図書館】&#10;有形固定資産減価償却率該当値テキスト"/>
        <xdr:cNvSpPr txBox="1"/>
      </xdr:nvSpPr>
      <xdr:spPr>
        <a:xfrm>
          <a:off x="4673600"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30480</xdr:rowOff>
    </xdr:from>
    <xdr:to>
      <xdr:col>20</xdr:col>
      <xdr:colOff>38100</xdr:colOff>
      <xdr:row>38</xdr:row>
      <xdr:rowOff>132080</xdr:rowOff>
    </xdr:to>
    <xdr:sp macro="" textlink="">
      <xdr:nvSpPr>
        <xdr:cNvPr id="71" name="楕円 70"/>
        <xdr:cNvSpPr/>
      </xdr:nvSpPr>
      <xdr:spPr>
        <a:xfrm>
          <a:off x="3746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81280</xdr:rowOff>
    </xdr:to>
    <xdr:cxnSp macro="">
      <xdr:nvCxnSpPr>
        <xdr:cNvPr id="72" name="直線コネクタ 71"/>
        <xdr:cNvCxnSpPr/>
      </xdr:nvCxnSpPr>
      <xdr:spPr>
        <a:xfrm flipV="1">
          <a:off x="3797300" y="656844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58420</xdr:rowOff>
    </xdr:from>
    <xdr:to>
      <xdr:col>15</xdr:col>
      <xdr:colOff>101600</xdr:colOff>
      <xdr:row>38</xdr:row>
      <xdr:rowOff>160020</xdr:rowOff>
    </xdr:to>
    <xdr:sp macro="" textlink="">
      <xdr:nvSpPr>
        <xdr:cNvPr id="73" name="楕円 72"/>
        <xdr:cNvSpPr/>
      </xdr:nvSpPr>
      <xdr:spPr>
        <a:xfrm>
          <a:off x="2857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81280</xdr:rowOff>
    </xdr:from>
    <xdr:to>
      <xdr:col>19</xdr:col>
      <xdr:colOff>177800</xdr:colOff>
      <xdr:row>38</xdr:row>
      <xdr:rowOff>109220</xdr:rowOff>
    </xdr:to>
    <xdr:cxnSp macro="">
      <xdr:nvCxnSpPr>
        <xdr:cNvPr id="74" name="直線コネクタ 73"/>
        <xdr:cNvCxnSpPr/>
      </xdr:nvCxnSpPr>
      <xdr:spPr>
        <a:xfrm flipV="1">
          <a:off x="2908300" y="65963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5"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63517</xdr:rowOff>
    </xdr:from>
    <xdr:ext cx="405111" cy="259045"/>
    <xdr:sp macro="" textlink="">
      <xdr:nvSpPr>
        <xdr:cNvPr id="76"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148607</xdr:rowOff>
    </xdr:from>
    <xdr:ext cx="405111" cy="259045"/>
    <xdr:sp macro="" textlink="">
      <xdr:nvSpPr>
        <xdr:cNvPr id="77" name="n_1mainValue【図書館】&#10;有形固定資産減価償却率"/>
        <xdr:cNvSpPr txBox="1"/>
      </xdr:nvSpPr>
      <xdr:spPr>
        <a:xfrm>
          <a:off x="3582044"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5097</xdr:rowOff>
    </xdr:from>
    <xdr:ext cx="405111" cy="259045"/>
    <xdr:sp macro="" textlink="">
      <xdr:nvSpPr>
        <xdr:cNvPr id="78" name="n_2mainValue【図書館】&#10;有形固定資産減価償却率"/>
        <xdr:cNvSpPr txBox="1"/>
      </xdr:nvSpPr>
      <xdr:spPr>
        <a:xfrm>
          <a:off x="2705744" y="634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7"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67310</xdr:rowOff>
    </xdr:from>
    <xdr:to>
      <xdr:col>55</xdr:col>
      <xdr:colOff>50800</xdr:colOff>
      <xdr:row>37</xdr:row>
      <xdr:rowOff>168910</xdr:rowOff>
    </xdr:to>
    <xdr:sp macro="" textlink="">
      <xdr:nvSpPr>
        <xdr:cNvPr id="116" name="楕円 115"/>
        <xdr:cNvSpPr/>
      </xdr:nvSpPr>
      <xdr:spPr>
        <a:xfrm>
          <a:off x="10426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90187</xdr:rowOff>
    </xdr:from>
    <xdr:ext cx="469744" cy="259045"/>
    <xdr:sp macro="" textlink="">
      <xdr:nvSpPr>
        <xdr:cNvPr id="117" name="【図書館】&#10;一人当たり面積該当値テキスト"/>
        <xdr:cNvSpPr txBox="1"/>
      </xdr:nvSpPr>
      <xdr:spPr>
        <a:xfrm>
          <a:off x="10515600"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74930</xdr:rowOff>
    </xdr:from>
    <xdr:to>
      <xdr:col>50</xdr:col>
      <xdr:colOff>165100</xdr:colOff>
      <xdr:row>38</xdr:row>
      <xdr:rowOff>5080</xdr:rowOff>
    </xdr:to>
    <xdr:sp macro="" textlink="">
      <xdr:nvSpPr>
        <xdr:cNvPr id="118" name="楕円 117"/>
        <xdr:cNvSpPr/>
      </xdr:nvSpPr>
      <xdr:spPr>
        <a:xfrm>
          <a:off x="9588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118110</xdr:rowOff>
    </xdr:from>
    <xdr:to>
      <xdr:col>55</xdr:col>
      <xdr:colOff>0</xdr:colOff>
      <xdr:row>37</xdr:row>
      <xdr:rowOff>125730</xdr:rowOff>
    </xdr:to>
    <xdr:cxnSp macro="">
      <xdr:nvCxnSpPr>
        <xdr:cNvPr id="119" name="直線コネクタ 118"/>
        <xdr:cNvCxnSpPr/>
      </xdr:nvCxnSpPr>
      <xdr:spPr>
        <a:xfrm flipV="1">
          <a:off x="9639300" y="6461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90170</xdr:rowOff>
    </xdr:from>
    <xdr:to>
      <xdr:col>46</xdr:col>
      <xdr:colOff>38100</xdr:colOff>
      <xdr:row>38</xdr:row>
      <xdr:rowOff>20320</xdr:rowOff>
    </xdr:to>
    <xdr:sp macro="" textlink="">
      <xdr:nvSpPr>
        <xdr:cNvPr id="120" name="楕円 119"/>
        <xdr:cNvSpPr/>
      </xdr:nvSpPr>
      <xdr:spPr>
        <a:xfrm>
          <a:off x="8699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125730</xdr:rowOff>
    </xdr:from>
    <xdr:to>
      <xdr:col>50</xdr:col>
      <xdr:colOff>114300</xdr:colOff>
      <xdr:row>37</xdr:row>
      <xdr:rowOff>140970</xdr:rowOff>
    </xdr:to>
    <xdr:cxnSp macro="">
      <xdr:nvCxnSpPr>
        <xdr:cNvPr id="121" name="直線コネクタ 120"/>
        <xdr:cNvCxnSpPr/>
      </xdr:nvCxnSpPr>
      <xdr:spPr>
        <a:xfrm flipV="1">
          <a:off x="8750300" y="6469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22"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23"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21607</xdr:rowOff>
    </xdr:from>
    <xdr:ext cx="469744" cy="259045"/>
    <xdr:sp macro="" textlink="">
      <xdr:nvSpPr>
        <xdr:cNvPr id="124" name="n_1mainValue【図書館】&#10;一人当たり面積"/>
        <xdr:cNvSpPr txBox="1"/>
      </xdr:nvSpPr>
      <xdr:spPr>
        <a:xfrm>
          <a:off x="93917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36847</xdr:rowOff>
    </xdr:from>
    <xdr:ext cx="469744" cy="259045"/>
    <xdr:sp macro="" textlink="">
      <xdr:nvSpPr>
        <xdr:cNvPr id="125" name="n_2mainValue【図書館】&#10;一人当たり面積"/>
        <xdr:cNvSpPr txBox="1"/>
      </xdr:nvSpPr>
      <xdr:spPr>
        <a:xfrm>
          <a:off x="8515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5"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21590</xdr:rowOff>
    </xdr:from>
    <xdr:to>
      <xdr:col>24</xdr:col>
      <xdr:colOff>114300</xdr:colOff>
      <xdr:row>58</xdr:row>
      <xdr:rowOff>123190</xdr:rowOff>
    </xdr:to>
    <xdr:sp macro="" textlink="">
      <xdr:nvSpPr>
        <xdr:cNvPr id="164" name="楕円 163"/>
        <xdr:cNvSpPr/>
      </xdr:nvSpPr>
      <xdr:spPr>
        <a:xfrm>
          <a:off x="4584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44467</xdr:rowOff>
    </xdr:from>
    <xdr:ext cx="405111" cy="259045"/>
    <xdr:sp macro="" textlink="">
      <xdr:nvSpPr>
        <xdr:cNvPr id="165" name="【体育館・プール】&#10;有形固定資産減価償却率該当値テキスト"/>
        <xdr:cNvSpPr txBox="1"/>
      </xdr:nvSpPr>
      <xdr:spPr>
        <a:xfrm>
          <a:off x="4673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57785</xdr:rowOff>
    </xdr:from>
    <xdr:to>
      <xdr:col>20</xdr:col>
      <xdr:colOff>38100</xdr:colOff>
      <xdr:row>58</xdr:row>
      <xdr:rowOff>159385</xdr:rowOff>
    </xdr:to>
    <xdr:sp macro="" textlink="">
      <xdr:nvSpPr>
        <xdr:cNvPr id="166" name="楕円 165"/>
        <xdr:cNvSpPr/>
      </xdr:nvSpPr>
      <xdr:spPr>
        <a:xfrm>
          <a:off x="3746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72390</xdr:rowOff>
    </xdr:from>
    <xdr:to>
      <xdr:col>24</xdr:col>
      <xdr:colOff>63500</xdr:colOff>
      <xdr:row>58</xdr:row>
      <xdr:rowOff>108585</xdr:rowOff>
    </xdr:to>
    <xdr:cxnSp macro="">
      <xdr:nvCxnSpPr>
        <xdr:cNvPr id="167" name="直線コネクタ 166"/>
        <xdr:cNvCxnSpPr/>
      </xdr:nvCxnSpPr>
      <xdr:spPr>
        <a:xfrm flipV="1">
          <a:off x="3797300" y="100164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95885</xdr:rowOff>
    </xdr:from>
    <xdr:to>
      <xdr:col>15</xdr:col>
      <xdr:colOff>101600</xdr:colOff>
      <xdr:row>59</xdr:row>
      <xdr:rowOff>26035</xdr:rowOff>
    </xdr:to>
    <xdr:sp macro="" textlink="">
      <xdr:nvSpPr>
        <xdr:cNvPr id="168" name="楕円 167"/>
        <xdr:cNvSpPr/>
      </xdr:nvSpPr>
      <xdr:spPr>
        <a:xfrm>
          <a:off x="2857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108585</xdr:rowOff>
    </xdr:from>
    <xdr:to>
      <xdr:col>19</xdr:col>
      <xdr:colOff>177800</xdr:colOff>
      <xdr:row>58</xdr:row>
      <xdr:rowOff>146685</xdr:rowOff>
    </xdr:to>
    <xdr:cxnSp macro="">
      <xdr:nvCxnSpPr>
        <xdr:cNvPr id="169" name="直線コネクタ 168"/>
        <xdr:cNvCxnSpPr/>
      </xdr:nvCxnSpPr>
      <xdr:spPr>
        <a:xfrm flipV="1">
          <a:off x="2908300" y="100526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70"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114317</xdr:rowOff>
    </xdr:from>
    <xdr:ext cx="405111" cy="259045"/>
    <xdr:sp macro="" textlink="">
      <xdr:nvSpPr>
        <xdr:cNvPr id="171" name="n_2ave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4462</xdr:rowOff>
    </xdr:from>
    <xdr:ext cx="405111" cy="259045"/>
    <xdr:sp macro="" textlink="">
      <xdr:nvSpPr>
        <xdr:cNvPr id="172" name="n_1mainValue【体育館・プール】&#10;有形固定資産減価償却率"/>
        <xdr:cNvSpPr txBox="1"/>
      </xdr:nvSpPr>
      <xdr:spPr>
        <a:xfrm>
          <a:off x="3582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42562</xdr:rowOff>
    </xdr:from>
    <xdr:ext cx="405111" cy="259045"/>
    <xdr:sp macro="" textlink="">
      <xdr:nvSpPr>
        <xdr:cNvPr id="173" name="n_2mainValue【体育館・プール】&#10;有形固定資産減価償却率"/>
        <xdr:cNvSpPr txBox="1"/>
      </xdr:nvSpPr>
      <xdr:spPr>
        <a:xfrm>
          <a:off x="2705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129984</xdr:rowOff>
    </xdr:from>
    <xdr:to>
      <xdr:col>55</xdr:col>
      <xdr:colOff>50800</xdr:colOff>
      <xdr:row>64</xdr:row>
      <xdr:rowOff>60134</xdr:rowOff>
    </xdr:to>
    <xdr:sp macro="" textlink="">
      <xdr:nvSpPr>
        <xdr:cNvPr id="211" name="楕円 210"/>
        <xdr:cNvSpPr/>
      </xdr:nvSpPr>
      <xdr:spPr>
        <a:xfrm>
          <a:off x="10426700" y="109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12"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130746</xdr:rowOff>
    </xdr:from>
    <xdr:to>
      <xdr:col>50</xdr:col>
      <xdr:colOff>165100</xdr:colOff>
      <xdr:row>64</xdr:row>
      <xdr:rowOff>60896</xdr:rowOff>
    </xdr:to>
    <xdr:sp macro="" textlink="">
      <xdr:nvSpPr>
        <xdr:cNvPr id="213" name="楕円 212"/>
        <xdr:cNvSpPr/>
      </xdr:nvSpPr>
      <xdr:spPr>
        <a:xfrm>
          <a:off x="9588500" y="1093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9334</xdr:rowOff>
    </xdr:from>
    <xdr:to>
      <xdr:col>55</xdr:col>
      <xdr:colOff>0</xdr:colOff>
      <xdr:row>64</xdr:row>
      <xdr:rowOff>10096</xdr:rowOff>
    </xdr:to>
    <xdr:cxnSp macro="">
      <xdr:nvCxnSpPr>
        <xdr:cNvPr id="214" name="直線コネクタ 213"/>
        <xdr:cNvCxnSpPr/>
      </xdr:nvCxnSpPr>
      <xdr:spPr>
        <a:xfrm flipV="1">
          <a:off x="9639300" y="1098213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5" name="楕円 214"/>
        <xdr:cNvSpPr/>
      </xdr:nvSpPr>
      <xdr:spPr>
        <a:xfrm>
          <a:off x="8699500" y="109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10096</xdr:rowOff>
    </xdr:from>
    <xdr:to>
      <xdr:col>50</xdr:col>
      <xdr:colOff>114300</xdr:colOff>
      <xdr:row>64</xdr:row>
      <xdr:rowOff>11049</xdr:rowOff>
    </xdr:to>
    <xdr:cxnSp macro="">
      <xdr:nvCxnSpPr>
        <xdr:cNvPr id="216" name="直線コネクタ 215"/>
        <xdr:cNvCxnSpPr/>
      </xdr:nvCxnSpPr>
      <xdr:spPr>
        <a:xfrm flipV="1">
          <a:off x="8750300" y="10982896"/>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17"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68216</xdr:rowOff>
    </xdr:from>
    <xdr:ext cx="469744" cy="259045"/>
    <xdr:sp macro="" textlink="">
      <xdr:nvSpPr>
        <xdr:cNvPr id="218"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77423</xdr:rowOff>
    </xdr:from>
    <xdr:ext cx="469744" cy="259045"/>
    <xdr:sp macro="" textlink="">
      <xdr:nvSpPr>
        <xdr:cNvPr id="219" name="n_1mainValue【体育館・プール】&#10;一人当たり面積"/>
        <xdr:cNvSpPr txBox="1"/>
      </xdr:nvSpPr>
      <xdr:spPr>
        <a:xfrm>
          <a:off x="9391727" y="1070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20" name="n_2main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5" name="テキスト ボックス 2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6" name="直線コネクタ 2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47" name="直線コネクタ 24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48" name="テキスト ボックス 24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9" name="直線コネクタ 24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0" name="テキスト ボックス 24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1" name="直線コネクタ 25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2" name="テキスト ボックス 25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3" name="直線コネクタ 25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4" name="テキスト ボックス 25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5" name="直線コネクタ 25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6" name="テキスト ボックス 25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7" name="直線コネクタ 25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8" name="テキスト ボックス 25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60" name="直線コネクタ 259"/>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61"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62" name="直線コネクタ 26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63"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64" name="直線コネクタ 263"/>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265"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266" name="フローチャート: 判断 265"/>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67" name="フローチャート: 判断 266"/>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268" name="フローチャート: 判断 267"/>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9" name="テキスト ボックス 26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0" name="テキスト ボックス 26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1" name="テキスト ボックス 27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2" name="テキスト ボックス 27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3" name="テキスト ボックス 27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101600</xdr:rowOff>
    </xdr:from>
    <xdr:to>
      <xdr:col>24</xdr:col>
      <xdr:colOff>114300</xdr:colOff>
      <xdr:row>103</xdr:row>
      <xdr:rowOff>31750</xdr:rowOff>
    </xdr:to>
    <xdr:sp macro="" textlink="">
      <xdr:nvSpPr>
        <xdr:cNvPr id="274" name="楕円 273"/>
        <xdr:cNvSpPr/>
      </xdr:nvSpPr>
      <xdr:spPr>
        <a:xfrm>
          <a:off x="45847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124477</xdr:rowOff>
    </xdr:from>
    <xdr:ext cx="405111" cy="259045"/>
    <xdr:sp macro="" textlink="">
      <xdr:nvSpPr>
        <xdr:cNvPr id="275" name="【市民会館】&#10;有形固定資産減価償却率該当値テキスト"/>
        <xdr:cNvSpPr txBox="1"/>
      </xdr:nvSpPr>
      <xdr:spPr>
        <a:xfrm>
          <a:off x="4673600"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276" name="楕円 275"/>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152400</xdr:rowOff>
    </xdr:from>
    <xdr:to>
      <xdr:col>24</xdr:col>
      <xdr:colOff>63500</xdr:colOff>
      <xdr:row>103</xdr:row>
      <xdr:rowOff>19050</xdr:rowOff>
    </xdr:to>
    <xdr:cxnSp macro="">
      <xdr:nvCxnSpPr>
        <xdr:cNvPr id="277" name="直線コネクタ 276"/>
        <xdr:cNvCxnSpPr/>
      </xdr:nvCxnSpPr>
      <xdr:spPr>
        <a:xfrm flipV="1">
          <a:off x="3797300" y="1764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6350</xdr:rowOff>
    </xdr:from>
    <xdr:to>
      <xdr:col>15</xdr:col>
      <xdr:colOff>101600</xdr:colOff>
      <xdr:row>103</xdr:row>
      <xdr:rowOff>107950</xdr:rowOff>
    </xdr:to>
    <xdr:sp macro="" textlink="">
      <xdr:nvSpPr>
        <xdr:cNvPr id="278" name="楕円 277"/>
        <xdr:cNvSpPr/>
      </xdr:nvSpPr>
      <xdr:spPr>
        <a:xfrm>
          <a:off x="2857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19050</xdr:rowOff>
    </xdr:from>
    <xdr:to>
      <xdr:col>19</xdr:col>
      <xdr:colOff>177800</xdr:colOff>
      <xdr:row>103</xdr:row>
      <xdr:rowOff>57150</xdr:rowOff>
    </xdr:to>
    <xdr:cxnSp macro="">
      <xdr:nvCxnSpPr>
        <xdr:cNvPr id="279" name="直線コネクタ 278"/>
        <xdr:cNvCxnSpPr/>
      </xdr:nvCxnSpPr>
      <xdr:spPr>
        <a:xfrm flipV="1">
          <a:off x="2908300" y="1767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280"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86377</xdr:rowOff>
    </xdr:from>
    <xdr:ext cx="405111" cy="259045"/>
    <xdr:sp macro="" textlink="">
      <xdr:nvSpPr>
        <xdr:cNvPr id="281"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86377</xdr:rowOff>
    </xdr:from>
    <xdr:ext cx="405111" cy="259045"/>
    <xdr:sp macro="" textlink="">
      <xdr:nvSpPr>
        <xdr:cNvPr id="282" name="n_1mainValue【市民会館】&#10;有形固定資産減価償却率"/>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124477</xdr:rowOff>
    </xdr:from>
    <xdr:ext cx="405111" cy="259045"/>
    <xdr:sp macro="" textlink="">
      <xdr:nvSpPr>
        <xdr:cNvPr id="283" name="n_2mainValue【市民会館】&#10;有形固定資産減価償却率"/>
        <xdr:cNvSpPr txBox="1"/>
      </xdr:nvSpPr>
      <xdr:spPr>
        <a:xfrm>
          <a:off x="2705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2" name="テキスト ボックス 2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3" name="直線コネクタ 2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4" name="直線コネクタ 2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5" name="テキスト ボックス 2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6" name="直線コネクタ 2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7" name="テキスト ボックス 2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8" name="直線コネクタ 2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9" name="テキスト ボックス 2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0" name="直線コネクタ 2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1" name="テキスト ボックス 3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2" name="直線コネクタ 3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3" name="テキスト ボックス 3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4" name="直線コネクタ 3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5" name="テキスト ボックス 3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6" name="直線コネクタ 3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7" name="テキスト ボックス 3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09" name="直線コネクタ 308"/>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10"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11" name="直線コネクタ 310"/>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12"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13" name="直線コネクタ 312"/>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14"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15" name="フローチャート: 判断 314"/>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16" name="フローチャート: 判断 315"/>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17" name="フローチャート: 判断 316"/>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8" name="テキスト ボックス 31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9" name="テキスト ボックス 31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0" name="テキスト ボックス 31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1" name="テキスト ボックス 32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2" name="テキスト ボックス 32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107043</xdr:rowOff>
    </xdr:from>
    <xdr:to>
      <xdr:col>55</xdr:col>
      <xdr:colOff>50800</xdr:colOff>
      <xdr:row>109</xdr:row>
      <xdr:rowOff>37193</xdr:rowOff>
    </xdr:to>
    <xdr:sp macro="" textlink="">
      <xdr:nvSpPr>
        <xdr:cNvPr id="323" name="楕円 322"/>
        <xdr:cNvSpPr/>
      </xdr:nvSpPr>
      <xdr:spPr>
        <a:xfrm>
          <a:off x="104267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21970</xdr:rowOff>
    </xdr:from>
    <xdr:ext cx="469744" cy="259045"/>
    <xdr:sp macro="" textlink="">
      <xdr:nvSpPr>
        <xdr:cNvPr id="324" name="【市民会館】&#10;一人当たり面積該当値テキスト"/>
        <xdr:cNvSpPr txBox="1"/>
      </xdr:nvSpPr>
      <xdr:spPr>
        <a:xfrm>
          <a:off x="10515600" y="1853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107043</xdr:rowOff>
    </xdr:from>
    <xdr:to>
      <xdr:col>50</xdr:col>
      <xdr:colOff>165100</xdr:colOff>
      <xdr:row>109</xdr:row>
      <xdr:rowOff>37193</xdr:rowOff>
    </xdr:to>
    <xdr:sp macro="" textlink="">
      <xdr:nvSpPr>
        <xdr:cNvPr id="325" name="楕円 324"/>
        <xdr:cNvSpPr/>
      </xdr:nvSpPr>
      <xdr:spPr>
        <a:xfrm>
          <a:off x="9588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157843</xdr:rowOff>
    </xdr:from>
    <xdr:to>
      <xdr:col>55</xdr:col>
      <xdr:colOff>0</xdr:colOff>
      <xdr:row>108</xdr:row>
      <xdr:rowOff>157843</xdr:rowOff>
    </xdr:to>
    <xdr:cxnSp macro="">
      <xdr:nvCxnSpPr>
        <xdr:cNvPr id="326" name="直線コネクタ 325"/>
        <xdr:cNvCxnSpPr/>
      </xdr:nvCxnSpPr>
      <xdr:spPr>
        <a:xfrm>
          <a:off x="9639300" y="18674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108676</xdr:rowOff>
    </xdr:from>
    <xdr:to>
      <xdr:col>46</xdr:col>
      <xdr:colOff>38100</xdr:colOff>
      <xdr:row>109</xdr:row>
      <xdr:rowOff>38826</xdr:rowOff>
    </xdr:to>
    <xdr:sp macro="" textlink="">
      <xdr:nvSpPr>
        <xdr:cNvPr id="327" name="楕円 326"/>
        <xdr:cNvSpPr/>
      </xdr:nvSpPr>
      <xdr:spPr>
        <a:xfrm>
          <a:off x="8699500" y="186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157843</xdr:rowOff>
    </xdr:from>
    <xdr:to>
      <xdr:col>50</xdr:col>
      <xdr:colOff>114300</xdr:colOff>
      <xdr:row>108</xdr:row>
      <xdr:rowOff>159476</xdr:rowOff>
    </xdr:to>
    <xdr:cxnSp macro="">
      <xdr:nvCxnSpPr>
        <xdr:cNvPr id="328" name="直線コネクタ 327"/>
        <xdr:cNvCxnSpPr/>
      </xdr:nvCxnSpPr>
      <xdr:spPr>
        <a:xfrm flipV="1">
          <a:off x="8750300" y="186744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329"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330"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28320</xdr:rowOff>
    </xdr:from>
    <xdr:ext cx="469744" cy="259045"/>
    <xdr:sp macro="" textlink="">
      <xdr:nvSpPr>
        <xdr:cNvPr id="331" name="n_1mainValue【市民会館】&#10;一人当たり面積"/>
        <xdr:cNvSpPr txBox="1"/>
      </xdr:nvSpPr>
      <xdr:spPr>
        <a:xfrm>
          <a:off x="93917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29953</xdr:rowOff>
    </xdr:from>
    <xdr:ext cx="469744" cy="259045"/>
    <xdr:sp macro="" textlink="">
      <xdr:nvSpPr>
        <xdr:cNvPr id="332" name="n_2mainValue【市民会館】&#10;一人当たり面積"/>
        <xdr:cNvSpPr txBox="1"/>
      </xdr:nvSpPr>
      <xdr:spPr>
        <a:xfrm>
          <a:off x="8515427" y="1871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58" name="直線コネクタ 357"/>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59"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60" name="直線コネクタ 359"/>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61"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62" name="直線コネクタ 361"/>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63"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64" name="フローチャート: 判断 363"/>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65" name="フローチャート: 判断 364"/>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366" name="フローチャート: 判断 365"/>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54792</xdr:rowOff>
    </xdr:from>
    <xdr:to>
      <xdr:col>85</xdr:col>
      <xdr:colOff>177800</xdr:colOff>
      <xdr:row>35</xdr:row>
      <xdr:rowOff>156392</xdr:rowOff>
    </xdr:to>
    <xdr:sp macro="" textlink="">
      <xdr:nvSpPr>
        <xdr:cNvPr id="372" name="楕円 371"/>
        <xdr:cNvSpPr/>
      </xdr:nvSpPr>
      <xdr:spPr>
        <a:xfrm>
          <a:off x="162687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77669</xdr:rowOff>
    </xdr:from>
    <xdr:ext cx="405111" cy="259045"/>
    <xdr:sp macro="" textlink="">
      <xdr:nvSpPr>
        <xdr:cNvPr id="373" name="【一般廃棄物処理施設】&#10;有形固定資産減価償却率該当値テキスト"/>
        <xdr:cNvSpPr txBox="1"/>
      </xdr:nvSpPr>
      <xdr:spPr>
        <a:xfrm>
          <a:off x="16357600" y="59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84744</xdr:rowOff>
    </xdr:from>
    <xdr:ext cx="405111" cy="259045"/>
    <xdr:sp macro="" textlink="">
      <xdr:nvSpPr>
        <xdr:cNvPr id="374"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375"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7" name="テキスト ボックス 38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9" name="テキスト ボックス 38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1" name="テキスト ボックス 39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3" name="テキスト ボックス 39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5" name="テキスト ボックス 39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397" name="直線コネクタ 396"/>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398"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399" name="直線コネクタ 398"/>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00"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01" name="直線コネクタ 400"/>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02"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03" name="フローチャート: 判断 402"/>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04" name="フローチャート: 判断 403"/>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05" name="フローチャート: 判断 404"/>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74106</xdr:rowOff>
    </xdr:from>
    <xdr:to>
      <xdr:col>116</xdr:col>
      <xdr:colOff>114300</xdr:colOff>
      <xdr:row>38</xdr:row>
      <xdr:rowOff>4256</xdr:rowOff>
    </xdr:to>
    <xdr:sp macro="" textlink="">
      <xdr:nvSpPr>
        <xdr:cNvPr id="411" name="楕円 410"/>
        <xdr:cNvSpPr/>
      </xdr:nvSpPr>
      <xdr:spPr>
        <a:xfrm>
          <a:off x="22110700" y="641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96983</xdr:rowOff>
    </xdr:from>
    <xdr:ext cx="599010" cy="259045"/>
    <xdr:sp macro="" textlink="">
      <xdr:nvSpPr>
        <xdr:cNvPr id="412" name="【一般廃棄物処理施設】&#10;一人当たり有形固定資産（償却資産）額該当値テキスト"/>
        <xdr:cNvSpPr txBox="1"/>
      </xdr:nvSpPr>
      <xdr:spPr>
        <a:xfrm>
          <a:off x="22199600" y="626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106425</xdr:rowOff>
    </xdr:from>
    <xdr:ext cx="534377" cy="259045"/>
    <xdr:sp macro="" textlink="">
      <xdr:nvSpPr>
        <xdr:cNvPr id="413"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414"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25" name="直線コネクタ 4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26" name="テキスト ボックス 42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7" name="直線コネクタ 4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8" name="テキスト ボックス 4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9" name="直線コネクタ 4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0" name="テキスト ボックス 4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1" name="直線コネクタ 4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2" name="テキスト ボックス 4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3" name="直線コネクタ 4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4" name="テキスト ボックス 4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5" name="直線コネクタ 4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36" name="テキスト ボックス 43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8" name="テキスト ボックス 43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40" name="直線コネクタ 439"/>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41"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42" name="直線コネクタ 441"/>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4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44" name="直線コネクタ 44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445" name="【保健センター・保健所】&#10;有形固定資産減価償却率平均値テキスト"/>
        <xdr:cNvSpPr txBox="1"/>
      </xdr:nvSpPr>
      <xdr:spPr>
        <a:xfrm>
          <a:off x="163576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46" name="フローチャート: 判断 445"/>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47" name="フローチャート: 判断 446"/>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48" name="フローチャート: 判断 447"/>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150041</xdr:rowOff>
    </xdr:from>
    <xdr:to>
      <xdr:col>85</xdr:col>
      <xdr:colOff>177800</xdr:colOff>
      <xdr:row>61</xdr:row>
      <xdr:rowOff>80191</xdr:rowOff>
    </xdr:to>
    <xdr:sp macro="" textlink="">
      <xdr:nvSpPr>
        <xdr:cNvPr id="454" name="楕円 453"/>
        <xdr:cNvSpPr/>
      </xdr:nvSpPr>
      <xdr:spPr>
        <a:xfrm>
          <a:off x="16268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128468</xdr:rowOff>
    </xdr:from>
    <xdr:ext cx="405111" cy="259045"/>
    <xdr:sp macro="" textlink="">
      <xdr:nvSpPr>
        <xdr:cNvPr id="455" name="【保健センター・保健所】&#10;有形固定資産減価償却率該当値テキスト"/>
        <xdr:cNvSpPr txBox="1"/>
      </xdr:nvSpPr>
      <xdr:spPr>
        <a:xfrm>
          <a:off x="16357600"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21046</xdr:rowOff>
    </xdr:from>
    <xdr:to>
      <xdr:col>81</xdr:col>
      <xdr:colOff>101600</xdr:colOff>
      <xdr:row>61</xdr:row>
      <xdr:rowOff>122646</xdr:rowOff>
    </xdr:to>
    <xdr:sp macro="" textlink="">
      <xdr:nvSpPr>
        <xdr:cNvPr id="456" name="楕円 455"/>
        <xdr:cNvSpPr/>
      </xdr:nvSpPr>
      <xdr:spPr>
        <a:xfrm>
          <a:off x="15430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29391</xdr:rowOff>
    </xdr:from>
    <xdr:to>
      <xdr:col>85</xdr:col>
      <xdr:colOff>127000</xdr:colOff>
      <xdr:row>61</xdr:row>
      <xdr:rowOff>71846</xdr:rowOff>
    </xdr:to>
    <xdr:cxnSp macro="">
      <xdr:nvCxnSpPr>
        <xdr:cNvPr id="457" name="直線コネクタ 456"/>
        <xdr:cNvCxnSpPr/>
      </xdr:nvCxnSpPr>
      <xdr:spPr>
        <a:xfrm flipV="1">
          <a:off x="15481300" y="1048784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458" name="楕円 457"/>
        <xdr:cNvSpPr/>
      </xdr:nvSpPr>
      <xdr:spPr>
        <a:xfrm>
          <a:off x="14541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61</xdr:row>
      <xdr:rowOff>71846</xdr:rowOff>
    </xdr:to>
    <xdr:cxnSp macro="">
      <xdr:nvCxnSpPr>
        <xdr:cNvPr id="459" name="直線コネクタ 458"/>
        <xdr:cNvCxnSpPr/>
      </xdr:nvCxnSpPr>
      <xdr:spPr>
        <a:xfrm>
          <a:off x="14592300" y="10424160"/>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460"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461"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113773</xdr:rowOff>
    </xdr:from>
    <xdr:ext cx="405111" cy="259045"/>
    <xdr:sp macro="" textlink="">
      <xdr:nvSpPr>
        <xdr:cNvPr id="462" name="n_1mainValue【保健センター・保健所】&#10;有形固定資産減価償却率"/>
        <xdr:cNvSpPr txBox="1"/>
      </xdr:nvSpPr>
      <xdr:spPr>
        <a:xfrm>
          <a:off x="152660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463" name="n_2mainValue【保健センター・保健所】&#10;有形固定資産減価償却率"/>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4" name="直線コネクタ 4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5" name="テキスト ボックス 4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6" name="直線コネクタ 4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7" name="テキスト ボックス 4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8" name="直線コネクタ 4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9" name="テキスト ボックス 4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0" name="直線コネクタ 4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1" name="テキスト ボックス 4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85" name="直線コネクタ 484"/>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86"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87" name="直線コネクタ 486"/>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88"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89" name="直線コネクタ 488"/>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490"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491" name="フローチャート: 判断 490"/>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492" name="フローチャート: 判断 491"/>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493" name="フローチャート: 判断 492"/>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33782</xdr:rowOff>
    </xdr:from>
    <xdr:to>
      <xdr:col>116</xdr:col>
      <xdr:colOff>114300</xdr:colOff>
      <xdr:row>57</xdr:row>
      <xdr:rowOff>135382</xdr:rowOff>
    </xdr:to>
    <xdr:sp macro="" textlink="">
      <xdr:nvSpPr>
        <xdr:cNvPr id="499" name="楕円 498"/>
        <xdr:cNvSpPr/>
      </xdr:nvSpPr>
      <xdr:spPr>
        <a:xfrm>
          <a:off x="22110700" y="98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56659</xdr:rowOff>
    </xdr:from>
    <xdr:ext cx="469744" cy="259045"/>
    <xdr:sp macro="" textlink="">
      <xdr:nvSpPr>
        <xdr:cNvPr id="500" name="【保健センター・保健所】&#10;一人当たり面積該当値テキスト"/>
        <xdr:cNvSpPr txBox="1"/>
      </xdr:nvSpPr>
      <xdr:spPr>
        <a:xfrm>
          <a:off x="22199600" y="965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42926</xdr:rowOff>
    </xdr:from>
    <xdr:to>
      <xdr:col>112</xdr:col>
      <xdr:colOff>38100</xdr:colOff>
      <xdr:row>57</xdr:row>
      <xdr:rowOff>144526</xdr:rowOff>
    </xdr:to>
    <xdr:sp macro="" textlink="">
      <xdr:nvSpPr>
        <xdr:cNvPr id="501" name="楕円 500"/>
        <xdr:cNvSpPr/>
      </xdr:nvSpPr>
      <xdr:spPr>
        <a:xfrm>
          <a:off x="21272500" y="98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84582</xdr:rowOff>
    </xdr:from>
    <xdr:to>
      <xdr:col>116</xdr:col>
      <xdr:colOff>63500</xdr:colOff>
      <xdr:row>57</xdr:row>
      <xdr:rowOff>93726</xdr:rowOff>
    </xdr:to>
    <xdr:cxnSp macro="">
      <xdr:nvCxnSpPr>
        <xdr:cNvPr id="502" name="直線コネクタ 501"/>
        <xdr:cNvCxnSpPr/>
      </xdr:nvCxnSpPr>
      <xdr:spPr>
        <a:xfrm flipV="1">
          <a:off x="21323300" y="98572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61214</xdr:rowOff>
    </xdr:from>
    <xdr:to>
      <xdr:col>107</xdr:col>
      <xdr:colOff>101600</xdr:colOff>
      <xdr:row>57</xdr:row>
      <xdr:rowOff>162814</xdr:rowOff>
    </xdr:to>
    <xdr:sp macro="" textlink="">
      <xdr:nvSpPr>
        <xdr:cNvPr id="503" name="楕円 502"/>
        <xdr:cNvSpPr/>
      </xdr:nvSpPr>
      <xdr:spPr>
        <a:xfrm>
          <a:off x="203835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93726</xdr:rowOff>
    </xdr:from>
    <xdr:to>
      <xdr:col>111</xdr:col>
      <xdr:colOff>177800</xdr:colOff>
      <xdr:row>57</xdr:row>
      <xdr:rowOff>112014</xdr:rowOff>
    </xdr:to>
    <xdr:cxnSp macro="">
      <xdr:nvCxnSpPr>
        <xdr:cNvPr id="504" name="直線コネクタ 503"/>
        <xdr:cNvCxnSpPr/>
      </xdr:nvCxnSpPr>
      <xdr:spPr>
        <a:xfrm flipV="1">
          <a:off x="20434300" y="98663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505"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41927</xdr:rowOff>
    </xdr:from>
    <xdr:ext cx="469744" cy="259045"/>
    <xdr:sp macro="" textlink="">
      <xdr:nvSpPr>
        <xdr:cNvPr id="506" name="n_2aveValue【保健センター・保健所】&#10;一人当たり面積"/>
        <xdr:cNvSpPr txBox="1"/>
      </xdr:nvSpPr>
      <xdr:spPr>
        <a:xfrm>
          <a:off x="20199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161053</xdr:rowOff>
    </xdr:from>
    <xdr:ext cx="469744" cy="259045"/>
    <xdr:sp macro="" textlink="">
      <xdr:nvSpPr>
        <xdr:cNvPr id="507" name="n_1mainValue【保健センター・保健所】&#10;一人当たり面積"/>
        <xdr:cNvSpPr txBox="1"/>
      </xdr:nvSpPr>
      <xdr:spPr>
        <a:xfrm>
          <a:off x="21075727" y="959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7891</xdr:rowOff>
    </xdr:from>
    <xdr:ext cx="469744" cy="259045"/>
    <xdr:sp macro="" textlink="">
      <xdr:nvSpPr>
        <xdr:cNvPr id="508" name="n_2mainValue【保健センター・保健所】&#10;一人当たり面積"/>
        <xdr:cNvSpPr txBox="1"/>
      </xdr:nvSpPr>
      <xdr:spPr>
        <a:xfrm>
          <a:off x="20199427" y="960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9" name="正方形/長方形 5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0" name="正方形/長方形 5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1" name="正方形/長方形 5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2" name="正方形/長方形 5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3" name="正方形/長方形 5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4" name="正方形/長方形 5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5" name="正方形/長方形 5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6" name="正方形/長方形 5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7" name="テキスト ボックス 5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8" name="直線コネクタ 5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9" name="直線コネクタ 5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0" name="テキスト ボックス 51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1" name="直線コネクタ 5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2" name="テキスト ボックス 5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3" name="直線コネクタ 5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4" name="テキスト ボックス 5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5" name="直線コネクタ 5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6" name="テキスト ボックス 5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7" name="直線コネクタ 5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8" name="テキスト ボックス 5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9" name="直線コネクタ 5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0" name="テキスト ボックス 52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2" name="テキスト ボックス 53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34" name="直線コネクタ 533"/>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35"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36" name="直線コネクタ 535"/>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37"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38" name="直線コネクタ 537"/>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39"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40" name="フローチャート: 判断 539"/>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41" name="フローチャート: 判断 540"/>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42" name="フローチャート: 判断 541"/>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3" name="テキスト ボックス 5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4" name="テキスト ボックス 5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5" name="テキスト ボックス 5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6" name="テキスト ボックス 5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7" name="テキスト ボックス 5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48" name="楕円 547"/>
        <xdr:cNvSpPr/>
      </xdr:nvSpPr>
      <xdr:spPr>
        <a:xfrm>
          <a:off x="162687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146975</xdr:rowOff>
    </xdr:from>
    <xdr:ext cx="405111" cy="259045"/>
    <xdr:sp macro="" textlink="">
      <xdr:nvSpPr>
        <xdr:cNvPr id="549" name="【消防施設】&#10;有形固定資産減価償却率該当値テキスト"/>
        <xdr:cNvSpPr txBox="1"/>
      </xdr:nvSpPr>
      <xdr:spPr>
        <a:xfrm>
          <a:off x="16357600" y="1386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147320</xdr:rowOff>
    </xdr:from>
    <xdr:to>
      <xdr:col>81</xdr:col>
      <xdr:colOff>101600</xdr:colOff>
      <xdr:row>81</xdr:row>
      <xdr:rowOff>77470</xdr:rowOff>
    </xdr:to>
    <xdr:sp macro="" textlink="">
      <xdr:nvSpPr>
        <xdr:cNvPr id="550" name="楕円 549"/>
        <xdr:cNvSpPr/>
      </xdr:nvSpPr>
      <xdr:spPr>
        <a:xfrm>
          <a:off x="15430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26670</xdr:rowOff>
    </xdr:from>
    <xdr:to>
      <xdr:col>85</xdr:col>
      <xdr:colOff>127000</xdr:colOff>
      <xdr:row>81</xdr:row>
      <xdr:rowOff>47898</xdr:rowOff>
    </xdr:to>
    <xdr:cxnSp macro="">
      <xdr:nvCxnSpPr>
        <xdr:cNvPr id="551" name="直線コネクタ 550"/>
        <xdr:cNvCxnSpPr/>
      </xdr:nvCxnSpPr>
      <xdr:spPr>
        <a:xfrm>
          <a:off x="15481300" y="13914120"/>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16692</xdr:rowOff>
    </xdr:from>
    <xdr:to>
      <xdr:col>76</xdr:col>
      <xdr:colOff>165100</xdr:colOff>
      <xdr:row>81</xdr:row>
      <xdr:rowOff>118292</xdr:rowOff>
    </xdr:to>
    <xdr:sp macro="" textlink="">
      <xdr:nvSpPr>
        <xdr:cNvPr id="552" name="楕円 551"/>
        <xdr:cNvSpPr/>
      </xdr:nvSpPr>
      <xdr:spPr>
        <a:xfrm>
          <a:off x="14541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26670</xdr:rowOff>
    </xdr:from>
    <xdr:to>
      <xdr:col>81</xdr:col>
      <xdr:colOff>50800</xdr:colOff>
      <xdr:row>81</xdr:row>
      <xdr:rowOff>67492</xdr:rowOff>
    </xdr:to>
    <xdr:cxnSp macro="">
      <xdr:nvCxnSpPr>
        <xdr:cNvPr id="553" name="直線コネクタ 552"/>
        <xdr:cNvCxnSpPr/>
      </xdr:nvCxnSpPr>
      <xdr:spPr>
        <a:xfrm flipV="1">
          <a:off x="14592300" y="1391412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554"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555"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93997</xdr:rowOff>
    </xdr:from>
    <xdr:ext cx="405111" cy="259045"/>
    <xdr:sp macro="" textlink="">
      <xdr:nvSpPr>
        <xdr:cNvPr id="556" name="n_1mainValue【消防施設】&#10;有形固定資産減価償却率"/>
        <xdr:cNvSpPr txBox="1"/>
      </xdr:nvSpPr>
      <xdr:spPr>
        <a:xfrm>
          <a:off x="15266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134819</xdr:rowOff>
    </xdr:from>
    <xdr:ext cx="405111" cy="259045"/>
    <xdr:sp macro="" textlink="">
      <xdr:nvSpPr>
        <xdr:cNvPr id="557" name="n_2mainValue【消防施設】&#10;有形固定資産減価償却率"/>
        <xdr:cNvSpPr txBox="1"/>
      </xdr:nvSpPr>
      <xdr:spPr>
        <a:xfrm>
          <a:off x="143897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8" name="直線コネクタ 56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9" name="テキスト ボックス 56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0" name="直線コネクタ 56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1" name="テキスト ボックス 57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2" name="直線コネクタ 57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3" name="テキスト ボックス 57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4" name="直線コネクタ 57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5" name="テキスト ボックス 57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6" name="直線コネクタ 57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7" name="テキスト ボックス 57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8" name="直線コネクタ 5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9" name="テキスト ボックス 5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81" name="直線コネクタ 580"/>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82"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83" name="直線コネクタ 582"/>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84"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85" name="直線コネクタ 584"/>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86" name="【消防施設】&#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87" name="フローチャート: 判断 58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88" name="フローチャート: 判断 58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589" name="フローチャート: 判断 588"/>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0" name="テキスト ボックス 5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67311</xdr:rowOff>
    </xdr:from>
    <xdr:to>
      <xdr:col>116</xdr:col>
      <xdr:colOff>114300</xdr:colOff>
      <xdr:row>84</xdr:row>
      <xdr:rowOff>168911</xdr:rowOff>
    </xdr:to>
    <xdr:sp macro="" textlink="">
      <xdr:nvSpPr>
        <xdr:cNvPr id="595" name="楕円 594"/>
        <xdr:cNvSpPr/>
      </xdr:nvSpPr>
      <xdr:spPr>
        <a:xfrm>
          <a:off x="22110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45738</xdr:rowOff>
    </xdr:from>
    <xdr:ext cx="469744" cy="259045"/>
    <xdr:sp macro="" textlink="">
      <xdr:nvSpPr>
        <xdr:cNvPr id="596" name="【消防施設】&#10;一人当たり面積該当値テキスト"/>
        <xdr:cNvSpPr txBox="1"/>
      </xdr:nvSpPr>
      <xdr:spPr>
        <a:xfrm>
          <a:off x="22199600"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597" name="楕円 596"/>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118111</xdr:rowOff>
    </xdr:from>
    <xdr:to>
      <xdr:col>116</xdr:col>
      <xdr:colOff>63500</xdr:colOff>
      <xdr:row>84</xdr:row>
      <xdr:rowOff>133350</xdr:rowOff>
    </xdr:to>
    <xdr:cxnSp macro="">
      <xdr:nvCxnSpPr>
        <xdr:cNvPr id="598" name="直線コネクタ 597"/>
        <xdr:cNvCxnSpPr/>
      </xdr:nvCxnSpPr>
      <xdr:spPr>
        <a:xfrm flipV="1">
          <a:off x="21323300" y="145199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86361</xdr:rowOff>
    </xdr:from>
    <xdr:to>
      <xdr:col>107</xdr:col>
      <xdr:colOff>101600</xdr:colOff>
      <xdr:row>85</xdr:row>
      <xdr:rowOff>16511</xdr:rowOff>
    </xdr:to>
    <xdr:sp macro="" textlink="">
      <xdr:nvSpPr>
        <xdr:cNvPr id="599" name="楕円 598"/>
        <xdr:cNvSpPr/>
      </xdr:nvSpPr>
      <xdr:spPr>
        <a:xfrm>
          <a:off x="20383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137161</xdr:rowOff>
    </xdr:to>
    <xdr:cxnSp macro="">
      <xdr:nvCxnSpPr>
        <xdr:cNvPr id="600" name="直線コネクタ 599"/>
        <xdr:cNvCxnSpPr/>
      </xdr:nvCxnSpPr>
      <xdr:spPr>
        <a:xfrm flipV="1">
          <a:off x="20434300" y="145351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01"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02"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603" name="n_1mainValue【消防施設】&#10;一人当たり面積"/>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7638</xdr:rowOff>
    </xdr:from>
    <xdr:ext cx="469744" cy="259045"/>
    <xdr:sp macro="" textlink="">
      <xdr:nvSpPr>
        <xdr:cNvPr id="604" name="n_2mainValue【消防施設】&#10;一人当たり面積"/>
        <xdr:cNvSpPr txBox="1"/>
      </xdr:nvSpPr>
      <xdr:spPr>
        <a:xfrm>
          <a:off x="201994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5" name="正方形/長方形 6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6" name="正方形/長方形 6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7" name="正方形/長方形 6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8" name="正方形/長方形 6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9" name="正方形/長方形 6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0" name="正方形/長方形 6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1" name="正方形/長方形 6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3" name="テキスト ボックス 6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4" name="直線コネクタ 6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5" name="直線コネクタ 6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6" name="テキスト ボックス 61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7" name="直線コネクタ 6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8" name="テキスト ボックス 6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9" name="直線コネクタ 6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0" name="テキスト ボックス 6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1" name="直線コネクタ 6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2" name="テキスト ボックス 6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3" name="直線コネクタ 6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4" name="テキスト ボックス 6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5" name="直線コネクタ 6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6" name="テキスト ボックス 62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8" name="テキスト ボックス 6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0" name="直線コネクタ 629"/>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31"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32" name="直線コネクタ 631"/>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4" name="直線コネクタ 63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35"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36" name="フローチャート: 判断 635"/>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37" name="フローチャート: 判断 636"/>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38" name="フローチャート: 判断 637"/>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35198</xdr:rowOff>
    </xdr:from>
    <xdr:to>
      <xdr:col>85</xdr:col>
      <xdr:colOff>177800</xdr:colOff>
      <xdr:row>101</xdr:row>
      <xdr:rowOff>136798</xdr:rowOff>
    </xdr:to>
    <xdr:sp macro="" textlink="">
      <xdr:nvSpPr>
        <xdr:cNvPr id="644" name="楕円 643"/>
        <xdr:cNvSpPr/>
      </xdr:nvSpPr>
      <xdr:spPr>
        <a:xfrm>
          <a:off x="162687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58075</xdr:rowOff>
    </xdr:from>
    <xdr:ext cx="405111" cy="259045"/>
    <xdr:sp macro="" textlink="">
      <xdr:nvSpPr>
        <xdr:cNvPr id="645" name="【庁舎】&#10;有形固定資産減価償却率該当値テキスト"/>
        <xdr:cNvSpPr txBox="1"/>
      </xdr:nvSpPr>
      <xdr:spPr>
        <a:xfrm>
          <a:off x="16357600" y="1720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58057</xdr:rowOff>
    </xdr:from>
    <xdr:to>
      <xdr:col>81</xdr:col>
      <xdr:colOff>101600</xdr:colOff>
      <xdr:row>101</xdr:row>
      <xdr:rowOff>159657</xdr:rowOff>
    </xdr:to>
    <xdr:sp macro="" textlink="">
      <xdr:nvSpPr>
        <xdr:cNvPr id="646" name="楕円 645"/>
        <xdr:cNvSpPr/>
      </xdr:nvSpPr>
      <xdr:spPr>
        <a:xfrm>
          <a:off x="15430500" y="173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85998</xdr:rowOff>
    </xdr:from>
    <xdr:to>
      <xdr:col>85</xdr:col>
      <xdr:colOff>127000</xdr:colOff>
      <xdr:row>101</xdr:row>
      <xdr:rowOff>108857</xdr:rowOff>
    </xdr:to>
    <xdr:cxnSp macro="">
      <xdr:nvCxnSpPr>
        <xdr:cNvPr id="647" name="直線コネクタ 646"/>
        <xdr:cNvCxnSpPr/>
      </xdr:nvCxnSpPr>
      <xdr:spPr>
        <a:xfrm flipV="1">
          <a:off x="15481300" y="1740244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85816</xdr:rowOff>
    </xdr:from>
    <xdr:to>
      <xdr:col>76</xdr:col>
      <xdr:colOff>165100</xdr:colOff>
      <xdr:row>102</xdr:row>
      <xdr:rowOff>15966</xdr:rowOff>
    </xdr:to>
    <xdr:sp macro="" textlink="">
      <xdr:nvSpPr>
        <xdr:cNvPr id="648" name="楕円 647"/>
        <xdr:cNvSpPr/>
      </xdr:nvSpPr>
      <xdr:spPr>
        <a:xfrm>
          <a:off x="14541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108857</xdr:rowOff>
    </xdr:from>
    <xdr:to>
      <xdr:col>81</xdr:col>
      <xdr:colOff>50800</xdr:colOff>
      <xdr:row>101</xdr:row>
      <xdr:rowOff>136616</xdr:rowOff>
    </xdr:to>
    <xdr:cxnSp macro="">
      <xdr:nvCxnSpPr>
        <xdr:cNvPr id="649" name="直線コネクタ 648"/>
        <xdr:cNvCxnSpPr/>
      </xdr:nvCxnSpPr>
      <xdr:spPr>
        <a:xfrm flipV="1">
          <a:off x="14592300" y="174253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650"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651"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4734</xdr:rowOff>
    </xdr:from>
    <xdr:ext cx="405111" cy="259045"/>
    <xdr:sp macro="" textlink="">
      <xdr:nvSpPr>
        <xdr:cNvPr id="652" name="n_1mainValue【庁舎】&#10;有形固定資産減価償却率"/>
        <xdr:cNvSpPr txBox="1"/>
      </xdr:nvSpPr>
      <xdr:spPr>
        <a:xfrm>
          <a:off x="15266044" y="1714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32493</xdr:rowOff>
    </xdr:from>
    <xdr:ext cx="405111" cy="259045"/>
    <xdr:sp macro="" textlink="">
      <xdr:nvSpPr>
        <xdr:cNvPr id="653" name="n_2mainValue【庁舎】&#10;有形固定資産減価償却率"/>
        <xdr:cNvSpPr txBox="1"/>
      </xdr:nvSpPr>
      <xdr:spPr>
        <a:xfrm>
          <a:off x="143897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4" name="直線コネクタ 66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5" name="テキスト ボックス 66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6" name="直線コネクタ 66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7" name="テキスト ボックス 66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8" name="直線コネクタ 6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9" name="テキスト ボックス 6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0" name="直線コネクタ 66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1" name="テキスト ボックス 67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2" name="直線コネクタ 67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3" name="テキスト ボックス 67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77" name="直線コネクタ 676"/>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78"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79" name="直線コネクタ 678"/>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80"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81" name="直線コネクタ 680"/>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682" name="【庁舎】&#10;一人当たり面積平均値テキスト"/>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83" name="フローチャート: 判断 682"/>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84" name="フローチャート: 判断 683"/>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85" name="フローチャート: 判断 684"/>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6" name="テキスト ボックス 6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139700</xdr:rowOff>
    </xdr:from>
    <xdr:to>
      <xdr:col>116</xdr:col>
      <xdr:colOff>114300</xdr:colOff>
      <xdr:row>106</xdr:row>
      <xdr:rowOff>69850</xdr:rowOff>
    </xdr:to>
    <xdr:sp macro="" textlink="">
      <xdr:nvSpPr>
        <xdr:cNvPr id="691" name="楕円 690"/>
        <xdr:cNvSpPr/>
      </xdr:nvSpPr>
      <xdr:spPr>
        <a:xfrm>
          <a:off x="22110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118127</xdr:rowOff>
    </xdr:from>
    <xdr:ext cx="469744" cy="259045"/>
    <xdr:sp macro="" textlink="">
      <xdr:nvSpPr>
        <xdr:cNvPr id="692" name="【庁舎】&#10;一人当たり面積該当値テキスト"/>
        <xdr:cNvSpPr txBox="1"/>
      </xdr:nvSpPr>
      <xdr:spPr>
        <a:xfrm>
          <a:off x="22199600"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145414</xdr:rowOff>
    </xdr:from>
    <xdr:to>
      <xdr:col>112</xdr:col>
      <xdr:colOff>38100</xdr:colOff>
      <xdr:row>106</xdr:row>
      <xdr:rowOff>75564</xdr:rowOff>
    </xdr:to>
    <xdr:sp macro="" textlink="">
      <xdr:nvSpPr>
        <xdr:cNvPr id="693" name="楕円 692"/>
        <xdr:cNvSpPr/>
      </xdr:nvSpPr>
      <xdr:spPr>
        <a:xfrm>
          <a:off x="21272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19050</xdr:rowOff>
    </xdr:from>
    <xdr:to>
      <xdr:col>116</xdr:col>
      <xdr:colOff>63500</xdr:colOff>
      <xdr:row>106</xdr:row>
      <xdr:rowOff>24764</xdr:rowOff>
    </xdr:to>
    <xdr:cxnSp macro="">
      <xdr:nvCxnSpPr>
        <xdr:cNvPr id="694" name="直線コネクタ 693"/>
        <xdr:cNvCxnSpPr/>
      </xdr:nvCxnSpPr>
      <xdr:spPr>
        <a:xfrm flipV="1">
          <a:off x="21323300" y="181927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143511</xdr:rowOff>
    </xdr:from>
    <xdr:to>
      <xdr:col>107</xdr:col>
      <xdr:colOff>101600</xdr:colOff>
      <xdr:row>106</xdr:row>
      <xdr:rowOff>73661</xdr:rowOff>
    </xdr:to>
    <xdr:sp macro="" textlink="">
      <xdr:nvSpPr>
        <xdr:cNvPr id="695" name="楕円 694"/>
        <xdr:cNvSpPr/>
      </xdr:nvSpPr>
      <xdr:spPr>
        <a:xfrm>
          <a:off x="20383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22861</xdr:rowOff>
    </xdr:from>
    <xdr:to>
      <xdr:col>111</xdr:col>
      <xdr:colOff>177800</xdr:colOff>
      <xdr:row>106</xdr:row>
      <xdr:rowOff>24764</xdr:rowOff>
    </xdr:to>
    <xdr:cxnSp macro="">
      <xdr:nvCxnSpPr>
        <xdr:cNvPr id="696" name="直線コネクタ 695"/>
        <xdr:cNvCxnSpPr/>
      </xdr:nvCxnSpPr>
      <xdr:spPr>
        <a:xfrm>
          <a:off x="20434300" y="181965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697"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698"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66691</xdr:rowOff>
    </xdr:from>
    <xdr:ext cx="469744" cy="259045"/>
    <xdr:sp macro="" textlink="">
      <xdr:nvSpPr>
        <xdr:cNvPr id="699" name="n_1mainValue【庁舎】&#10;一人当たり面積"/>
        <xdr:cNvSpPr txBox="1"/>
      </xdr:nvSpPr>
      <xdr:spPr>
        <a:xfrm>
          <a:off x="210757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64788</xdr:rowOff>
    </xdr:from>
    <xdr:ext cx="469744" cy="259045"/>
    <xdr:sp macro="" textlink="">
      <xdr:nvSpPr>
        <xdr:cNvPr id="700" name="n_2mainValue【庁舎】&#10;一人当たり面積"/>
        <xdr:cNvSpPr txBox="1"/>
      </xdr:nvSpPr>
      <xdr:spPr>
        <a:xfrm>
          <a:off x="20199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類似団体と比較して特に有形固定資産減価償却率が高い施設は、体育館・プール、市民会館、及び庁舎である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が来年度以下事業により数字が変動すると思われる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の改修工事終了。（Ｈ３１．４）</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・庁舎移転（Ｒ１．５）</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・図書館ＥＳＣＯ事業開始（Ｈ３１．４）</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・白沢プールがＲ．１をもって使用中止</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49,012
48,442
443.46
23,935,152
23,119,998
630,434
13,882,153
21,254,884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中山間に位置する本市の地域的な要因や人口減少、高水準の高齢化（平成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32.05</a:t>
          </a:r>
          <a:r>
            <a:rPr kumimoji="1" lang="ja-JP" altLang="en-US" sz="1300">
              <a:latin typeface="ＭＳ Ｐゴシック" panose="020B0600070205080204" pitchFamily="50" charset="-128"/>
              <a:ea typeface="ＭＳ Ｐゴシック" panose="020B0600070205080204" pitchFamily="50" charset="-128"/>
            </a:rPr>
            <a:t>％）などにより、自主財源に乏しい状況にある。引き続き、市政改革大綱実施計画に基づき、効率的な行政運営による財政の健全化を図るとともに、地域の活性化や新たな財源の掘り起こしを行うことで、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78" name="直線コネクタ 77"/>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89"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合併算定替えの縮減及び人口減により、普通交付税が大幅な減となったため、経常一般財源収入額も減となったが、行財政改革の取り組みによって、経常経費充当一般財源の削減に努めた結果、</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年度までを計画年次とする第</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次行政改革大綱に基づき、これまでに引き続いて、職員数の削減、民間委託の推進、各種団体への助成等の見直しを実施するとともに、公共施設総合管理計画に基づき、適切な財産管理を実施することで、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163619</xdr:rowOff>
    </xdr:from>
    <xdr:to>
      <xdr:col>23</xdr:col>
      <xdr:colOff>133350</xdr:colOff>
      <xdr:row>61</xdr:row>
      <xdr:rowOff>167640</xdr:rowOff>
    </xdr:to>
    <xdr:cxnSp macro="">
      <xdr:nvCxnSpPr>
        <xdr:cNvPr id="132" name="直線コネクタ 131"/>
        <xdr:cNvCxnSpPr/>
      </xdr:nvCxnSpPr>
      <xdr:spPr>
        <a:xfrm flipV="1">
          <a:off x="4114800" y="1062206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103294</xdr:rowOff>
    </xdr:from>
    <xdr:to>
      <xdr:col>19</xdr:col>
      <xdr:colOff>133350</xdr:colOff>
      <xdr:row>61</xdr:row>
      <xdr:rowOff>167640</xdr:rowOff>
    </xdr:to>
    <xdr:cxnSp macro="">
      <xdr:nvCxnSpPr>
        <xdr:cNvPr id="135" name="直線コネクタ 134"/>
        <xdr:cNvCxnSpPr/>
      </xdr:nvCxnSpPr>
      <xdr:spPr>
        <a:xfrm>
          <a:off x="3225800" y="105617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62</xdr:row>
      <xdr:rowOff>8255</xdr:rowOff>
    </xdr:to>
    <xdr:cxnSp macro="">
      <xdr:nvCxnSpPr>
        <xdr:cNvPr id="138" name="直線コネクタ 137"/>
        <xdr:cNvCxnSpPr/>
      </xdr:nvCxnSpPr>
      <xdr:spPr>
        <a:xfrm flipV="1">
          <a:off x="2336800" y="1056174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8255</xdr:rowOff>
    </xdr:from>
    <xdr:to>
      <xdr:col>11</xdr:col>
      <xdr:colOff>31750</xdr:colOff>
      <xdr:row>62</xdr:row>
      <xdr:rowOff>72602</xdr:rowOff>
    </xdr:to>
    <xdr:cxnSp macro="">
      <xdr:nvCxnSpPr>
        <xdr:cNvPr id="141" name="直線コネクタ 140"/>
        <xdr:cNvCxnSpPr/>
      </xdr:nvCxnSpPr>
      <xdr:spPr>
        <a:xfrm flipV="1">
          <a:off x="1447800" y="1063815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112819</xdr:rowOff>
    </xdr:from>
    <xdr:to>
      <xdr:col>23</xdr:col>
      <xdr:colOff>184150</xdr:colOff>
      <xdr:row>62</xdr:row>
      <xdr:rowOff>42969</xdr:rowOff>
    </xdr:to>
    <xdr:sp macro="" textlink="">
      <xdr:nvSpPr>
        <xdr:cNvPr id="151" name="楕円 150"/>
        <xdr:cNvSpPr/>
      </xdr:nvSpPr>
      <xdr:spPr>
        <a:xfrm>
          <a:off x="4902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84896</xdr:rowOff>
    </xdr:from>
    <xdr:ext cx="762000" cy="259045"/>
    <xdr:sp macro="" textlink="">
      <xdr:nvSpPr>
        <xdr:cNvPr id="152" name="財政構造の弾力性該当値テキスト"/>
        <xdr:cNvSpPr txBox="1"/>
      </xdr:nvSpPr>
      <xdr:spPr>
        <a:xfrm>
          <a:off x="5041900" y="1054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3" name="楕円 152"/>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31767</xdr:rowOff>
    </xdr:from>
    <xdr:ext cx="736600" cy="259045"/>
    <xdr:sp macro="" textlink="">
      <xdr:nvSpPr>
        <xdr:cNvPr id="154" name="テキスト ボックス 153"/>
        <xdr:cNvSpPr txBox="1"/>
      </xdr:nvSpPr>
      <xdr:spPr>
        <a:xfrm>
          <a:off x="3733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52494</xdr:rowOff>
    </xdr:from>
    <xdr:to>
      <xdr:col>15</xdr:col>
      <xdr:colOff>133350</xdr:colOff>
      <xdr:row>61</xdr:row>
      <xdr:rowOff>154094</xdr:rowOff>
    </xdr:to>
    <xdr:sp macro="" textlink="">
      <xdr:nvSpPr>
        <xdr:cNvPr id="155" name="楕円 154"/>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138871</xdr:rowOff>
    </xdr:from>
    <xdr:ext cx="762000" cy="259045"/>
    <xdr:sp macro="" textlink="">
      <xdr:nvSpPr>
        <xdr:cNvPr id="156" name="テキスト ボックス 155"/>
        <xdr:cNvSpPr txBox="1"/>
      </xdr:nvSpPr>
      <xdr:spPr>
        <a:xfrm>
          <a:off x="2844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128905</xdr:rowOff>
    </xdr:from>
    <xdr:to>
      <xdr:col>11</xdr:col>
      <xdr:colOff>82550</xdr:colOff>
      <xdr:row>62</xdr:row>
      <xdr:rowOff>59055</xdr:rowOff>
    </xdr:to>
    <xdr:sp macro="" textlink="">
      <xdr:nvSpPr>
        <xdr:cNvPr id="157" name="楕円 156"/>
        <xdr:cNvSpPr/>
      </xdr:nvSpPr>
      <xdr:spPr>
        <a:xfrm>
          <a:off x="2286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43832</xdr:rowOff>
    </xdr:from>
    <xdr:ext cx="762000" cy="259045"/>
    <xdr:sp macro="" textlink="">
      <xdr:nvSpPr>
        <xdr:cNvPr id="158" name="テキスト ボックス 157"/>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21802</xdr:rowOff>
    </xdr:from>
    <xdr:to>
      <xdr:col>7</xdr:col>
      <xdr:colOff>31750</xdr:colOff>
      <xdr:row>62</xdr:row>
      <xdr:rowOff>123402</xdr:rowOff>
    </xdr:to>
    <xdr:sp macro="" textlink="">
      <xdr:nvSpPr>
        <xdr:cNvPr id="159" name="楕円 158"/>
        <xdr:cNvSpPr/>
      </xdr:nvSpPr>
      <xdr:spPr>
        <a:xfrm>
          <a:off x="1397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108179</xdr:rowOff>
    </xdr:from>
    <xdr:ext cx="762000" cy="259045"/>
    <xdr:sp macro="" textlink="">
      <xdr:nvSpPr>
        <xdr:cNvPr id="160" name="テキスト ボックス 159"/>
        <xdr:cNvSpPr txBox="1"/>
      </xdr:nvSpPr>
      <xdr:spPr>
        <a:xfrm>
          <a:off x="1066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人口１人当たりの人件費・物件費等決算額は、昨年度から</a:t>
          </a:r>
          <a:r>
            <a:rPr kumimoji="1" lang="en-US" altLang="ja-JP" sz="1300">
              <a:latin typeface="ＭＳ Ｐゴシック" panose="020B0600070205080204" pitchFamily="50" charset="-128"/>
              <a:ea typeface="ＭＳ Ｐゴシック" panose="020B0600070205080204" pitchFamily="50" charset="-128"/>
            </a:rPr>
            <a:t>2,646</a:t>
          </a:r>
          <a:r>
            <a:rPr kumimoji="1" lang="ja-JP" altLang="en-US" sz="1300">
              <a:latin typeface="ＭＳ Ｐゴシック" panose="020B0600070205080204" pitchFamily="50" charset="-128"/>
              <a:ea typeface="ＭＳ Ｐゴシック" panose="020B0600070205080204" pitchFamily="50" charset="-128"/>
            </a:rPr>
            <a:t>円の減額となり、類似団体平均と比較すると</a:t>
          </a:r>
          <a:r>
            <a:rPr kumimoji="1" lang="en-US" altLang="ja-JP" sz="1300">
              <a:latin typeface="ＭＳ Ｐゴシック" panose="020B0600070205080204" pitchFamily="50" charset="-128"/>
              <a:ea typeface="ＭＳ Ｐゴシック" panose="020B0600070205080204" pitchFamily="50" charset="-128"/>
            </a:rPr>
            <a:t>35,419</a:t>
          </a:r>
          <a:r>
            <a:rPr kumimoji="1" lang="ja-JP" altLang="en-US" sz="1300">
              <a:latin typeface="ＭＳ Ｐゴシック" panose="020B0600070205080204" pitchFamily="50" charset="-128"/>
              <a:ea typeface="ＭＳ Ｐゴシック" panose="020B0600070205080204" pitchFamily="50" charset="-128"/>
            </a:rPr>
            <a:t>円下回っている。民間委託の推進などの行政改革を行った結果、人件費の抑制に一定の成果をもたらしたところである。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今後は、民間委託化による委託料の増加、施設の老朽化による維持補修費の増加などにより、物件費全体の増加が見込まれるため、計画的な維持補修の実施等、経費の節減に努める。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4414</xdr:rowOff>
    </xdr:from>
    <xdr:to>
      <xdr:col>23</xdr:col>
      <xdr:colOff>133350</xdr:colOff>
      <xdr:row>82</xdr:row>
      <xdr:rowOff>25696</xdr:rowOff>
    </xdr:to>
    <xdr:cxnSp macro="">
      <xdr:nvCxnSpPr>
        <xdr:cNvPr id="195" name="直線コネクタ 194"/>
        <xdr:cNvCxnSpPr/>
      </xdr:nvCxnSpPr>
      <xdr:spPr>
        <a:xfrm flipV="1">
          <a:off x="4114800" y="14063314"/>
          <a:ext cx="8382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25696</xdr:rowOff>
    </xdr:from>
    <xdr:to>
      <xdr:col>19</xdr:col>
      <xdr:colOff>133350</xdr:colOff>
      <xdr:row>82</xdr:row>
      <xdr:rowOff>53646</xdr:rowOff>
    </xdr:to>
    <xdr:cxnSp macro="">
      <xdr:nvCxnSpPr>
        <xdr:cNvPr id="198" name="直線コネクタ 197"/>
        <xdr:cNvCxnSpPr/>
      </xdr:nvCxnSpPr>
      <xdr:spPr>
        <a:xfrm flipV="1">
          <a:off x="3225800" y="14084596"/>
          <a:ext cx="889000" cy="2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14170</xdr:rowOff>
    </xdr:from>
    <xdr:to>
      <xdr:col>15</xdr:col>
      <xdr:colOff>82550</xdr:colOff>
      <xdr:row>82</xdr:row>
      <xdr:rowOff>53646</xdr:rowOff>
    </xdr:to>
    <xdr:cxnSp macro="">
      <xdr:nvCxnSpPr>
        <xdr:cNvPr id="201" name="直線コネクタ 200"/>
        <xdr:cNvCxnSpPr/>
      </xdr:nvCxnSpPr>
      <xdr:spPr>
        <a:xfrm>
          <a:off x="2336800" y="14073070"/>
          <a:ext cx="889000" cy="3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117436</xdr:rowOff>
    </xdr:from>
    <xdr:to>
      <xdr:col>11</xdr:col>
      <xdr:colOff>31750</xdr:colOff>
      <xdr:row>82</xdr:row>
      <xdr:rowOff>14170</xdr:rowOff>
    </xdr:to>
    <xdr:cxnSp macro="">
      <xdr:nvCxnSpPr>
        <xdr:cNvPr id="204" name="直線コネクタ 203"/>
        <xdr:cNvCxnSpPr/>
      </xdr:nvCxnSpPr>
      <xdr:spPr>
        <a:xfrm>
          <a:off x="1447800" y="14004886"/>
          <a:ext cx="889000" cy="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33837</xdr:rowOff>
    </xdr:from>
    <xdr:to>
      <xdr:col>11</xdr:col>
      <xdr:colOff>82550</xdr:colOff>
      <xdr:row>81</xdr:row>
      <xdr:rowOff>135437</xdr:rowOff>
    </xdr:to>
    <xdr:sp macro="" textlink="">
      <xdr:nvSpPr>
        <xdr:cNvPr id="205" name="フローチャート: 判断 204"/>
        <xdr:cNvSpPr/>
      </xdr:nvSpPr>
      <xdr:spPr>
        <a:xfrm>
          <a:off x="2286000" y="1392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145614</xdr:rowOff>
    </xdr:from>
    <xdr:ext cx="762000" cy="259045"/>
    <xdr:sp macro="" textlink="">
      <xdr:nvSpPr>
        <xdr:cNvPr id="206" name="テキスト ボックス 205"/>
        <xdr:cNvSpPr txBox="1"/>
      </xdr:nvSpPr>
      <xdr:spPr>
        <a:xfrm>
          <a:off x="1955800" y="1369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25913</xdr:rowOff>
    </xdr:from>
    <xdr:to>
      <xdr:col>7</xdr:col>
      <xdr:colOff>31750</xdr:colOff>
      <xdr:row>81</xdr:row>
      <xdr:rowOff>127513</xdr:rowOff>
    </xdr:to>
    <xdr:sp macro="" textlink="">
      <xdr:nvSpPr>
        <xdr:cNvPr id="207" name="フローチャート: 判断 206"/>
        <xdr:cNvSpPr/>
      </xdr:nvSpPr>
      <xdr:spPr>
        <a:xfrm>
          <a:off x="1397000" y="139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137690</xdr:rowOff>
    </xdr:from>
    <xdr:ext cx="762000" cy="259045"/>
    <xdr:sp macro="" textlink="">
      <xdr:nvSpPr>
        <xdr:cNvPr id="208" name="テキスト ボックス 207"/>
        <xdr:cNvSpPr txBox="1"/>
      </xdr:nvSpPr>
      <xdr:spPr>
        <a:xfrm>
          <a:off x="1066800" y="1368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125064</xdr:rowOff>
    </xdr:from>
    <xdr:to>
      <xdr:col>23</xdr:col>
      <xdr:colOff>184150</xdr:colOff>
      <xdr:row>82</xdr:row>
      <xdr:rowOff>55214</xdr:rowOff>
    </xdr:to>
    <xdr:sp macro="" textlink="">
      <xdr:nvSpPr>
        <xdr:cNvPr id="214" name="楕円 213"/>
        <xdr:cNvSpPr/>
      </xdr:nvSpPr>
      <xdr:spPr>
        <a:xfrm>
          <a:off x="4902200" y="1401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141591</xdr:rowOff>
    </xdr:from>
    <xdr:ext cx="762000" cy="259045"/>
    <xdr:sp macro="" textlink="">
      <xdr:nvSpPr>
        <xdr:cNvPr id="215" name="人件費・物件費等の状況該当値テキスト"/>
        <xdr:cNvSpPr txBox="1"/>
      </xdr:nvSpPr>
      <xdr:spPr>
        <a:xfrm>
          <a:off x="5041900" y="1385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146346</xdr:rowOff>
    </xdr:from>
    <xdr:to>
      <xdr:col>19</xdr:col>
      <xdr:colOff>184150</xdr:colOff>
      <xdr:row>82</xdr:row>
      <xdr:rowOff>76496</xdr:rowOff>
    </xdr:to>
    <xdr:sp macro="" textlink="">
      <xdr:nvSpPr>
        <xdr:cNvPr id="216" name="楕円 215"/>
        <xdr:cNvSpPr/>
      </xdr:nvSpPr>
      <xdr:spPr>
        <a:xfrm>
          <a:off x="4064000" y="140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86673</xdr:rowOff>
    </xdr:from>
    <xdr:ext cx="736600" cy="259045"/>
    <xdr:sp macro="" textlink="">
      <xdr:nvSpPr>
        <xdr:cNvPr id="217" name="テキスト ボックス 216"/>
        <xdr:cNvSpPr txBox="1"/>
      </xdr:nvSpPr>
      <xdr:spPr>
        <a:xfrm>
          <a:off x="3733800" y="1380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2846</xdr:rowOff>
    </xdr:from>
    <xdr:to>
      <xdr:col>15</xdr:col>
      <xdr:colOff>133350</xdr:colOff>
      <xdr:row>82</xdr:row>
      <xdr:rowOff>104446</xdr:rowOff>
    </xdr:to>
    <xdr:sp macro="" textlink="">
      <xdr:nvSpPr>
        <xdr:cNvPr id="218" name="楕円 217"/>
        <xdr:cNvSpPr/>
      </xdr:nvSpPr>
      <xdr:spPr>
        <a:xfrm>
          <a:off x="3175000" y="1406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114623</xdr:rowOff>
    </xdr:from>
    <xdr:ext cx="762000" cy="259045"/>
    <xdr:sp macro="" textlink="">
      <xdr:nvSpPr>
        <xdr:cNvPr id="219" name="テキスト ボックス 218"/>
        <xdr:cNvSpPr txBox="1"/>
      </xdr:nvSpPr>
      <xdr:spPr>
        <a:xfrm>
          <a:off x="2844800" y="1383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134820</xdr:rowOff>
    </xdr:from>
    <xdr:to>
      <xdr:col>11</xdr:col>
      <xdr:colOff>82550</xdr:colOff>
      <xdr:row>82</xdr:row>
      <xdr:rowOff>64970</xdr:rowOff>
    </xdr:to>
    <xdr:sp macro="" textlink="">
      <xdr:nvSpPr>
        <xdr:cNvPr id="220" name="楕円 219"/>
        <xdr:cNvSpPr/>
      </xdr:nvSpPr>
      <xdr:spPr>
        <a:xfrm>
          <a:off x="2286000" y="140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49747</xdr:rowOff>
    </xdr:from>
    <xdr:ext cx="762000" cy="259045"/>
    <xdr:sp macro="" textlink="">
      <xdr:nvSpPr>
        <xdr:cNvPr id="221" name="テキスト ボックス 220"/>
        <xdr:cNvSpPr txBox="1"/>
      </xdr:nvSpPr>
      <xdr:spPr>
        <a:xfrm>
          <a:off x="1955800" y="141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66636</xdr:rowOff>
    </xdr:from>
    <xdr:to>
      <xdr:col>7</xdr:col>
      <xdr:colOff>31750</xdr:colOff>
      <xdr:row>81</xdr:row>
      <xdr:rowOff>168236</xdr:rowOff>
    </xdr:to>
    <xdr:sp macro="" textlink="">
      <xdr:nvSpPr>
        <xdr:cNvPr id="222" name="楕円 221"/>
        <xdr:cNvSpPr/>
      </xdr:nvSpPr>
      <xdr:spPr>
        <a:xfrm>
          <a:off x="1397000" y="139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153013</xdr:rowOff>
    </xdr:from>
    <xdr:ext cx="762000" cy="259045"/>
    <xdr:sp macro="" textlink="">
      <xdr:nvSpPr>
        <xdr:cNvPr id="223" name="テキスト ボックス 222"/>
        <xdr:cNvSpPr txBox="1"/>
      </xdr:nvSpPr>
      <xdr:spPr>
        <a:xfrm>
          <a:off x="1066800" y="140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給与水準の適正化を行っているものの、職員構成の変動等により類似団体平均を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％となっている。人事院勧告及び国の指導に準拠した給与制度を推進しながら給与水準の適正化を行い、今後も引き続いて国の給与構造改革に準じた適切な運用を図る。なお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については、前年度数値を引用している。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7" name="直線コネクタ 256"/>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82973</xdr:rowOff>
    </xdr:to>
    <xdr:cxnSp macro="">
      <xdr:nvCxnSpPr>
        <xdr:cNvPr id="260" name="直線コネクタ 259"/>
        <xdr:cNvCxnSpPr/>
      </xdr:nvCxnSpPr>
      <xdr:spPr>
        <a:xfrm flipV="1">
          <a:off x="15290800" y="149669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82973</xdr:rowOff>
    </xdr:to>
    <xdr:cxnSp macro="">
      <xdr:nvCxnSpPr>
        <xdr:cNvPr id="263" name="直線コネクタ 262"/>
        <xdr:cNvCxnSpPr/>
      </xdr:nvCxnSpPr>
      <xdr:spPr>
        <a:xfrm>
          <a:off x="14401800" y="1491868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18627</xdr:rowOff>
    </xdr:to>
    <xdr:cxnSp macro="">
      <xdr:nvCxnSpPr>
        <xdr:cNvPr id="266" name="直線コネクタ 265"/>
        <xdr:cNvCxnSpPr/>
      </xdr:nvCxnSpPr>
      <xdr:spPr>
        <a:xfrm flipV="1">
          <a:off x="13512800" y="14918689"/>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58843</xdr:rowOff>
    </xdr:from>
    <xdr:to>
      <xdr:col>68</xdr:col>
      <xdr:colOff>203200</xdr:colOff>
      <xdr:row>86</xdr:row>
      <xdr:rowOff>160443</xdr:rowOff>
    </xdr:to>
    <xdr:sp macro="" textlink="">
      <xdr:nvSpPr>
        <xdr:cNvPr id="267" name="フローチャート: 判断 266"/>
        <xdr:cNvSpPr/>
      </xdr:nvSpPr>
      <xdr:spPr>
        <a:xfrm>
          <a:off x="14351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170620</xdr:rowOff>
    </xdr:from>
    <xdr:ext cx="762000" cy="259045"/>
    <xdr:sp macro="" textlink="">
      <xdr:nvSpPr>
        <xdr:cNvPr id="268" name="テキスト ボックス 267"/>
        <xdr:cNvSpPr txBox="1"/>
      </xdr:nvSpPr>
      <xdr:spPr>
        <a:xfrm>
          <a:off x="14020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58843</xdr:rowOff>
    </xdr:from>
    <xdr:to>
      <xdr:col>64</xdr:col>
      <xdr:colOff>152400</xdr:colOff>
      <xdr:row>86</xdr:row>
      <xdr:rowOff>160443</xdr:rowOff>
    </xdr:to>
    <xdr:sp macro="" textlink="">
      <xdr:nvSpPr>
        <xdr:cNvPr id="269" name="フローチャート: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32173</xdr:rowOff>
    </xdr:from>
    <xdr:to>
      <xdr:col>73</xdr:col>
      <xdr:colOff>44450</xdr:colOff>
      <xdr:row>87</xdr:row>
      <xdr:rowOff>133773</xdr:rowOff>
    </xdr:to>
    <xdr:sp macro="" textlink="">
      <xdr:nvSpPr>
        <xdr:cNvPr id="280" name="楕円 279"/>
        <xdr:cNvSpPr/>
      </xdr:nvSpPr>
      <xdr:spPr>
        <a:xfrm>
          <a:off x="15240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118550</xdr:rowOff>
    </xdr:from>
    <xdr:ext cx="762000" cy="259045"/>
    <xdr:sp macro="" textlink="">
      <xdr:nvSpPr>
        <xdr:cNvPr id="281" name="テキスト ボックス 280"/>
        <xdr:cNvSpPr txBox="1"/>
      </xdr:nvSpPr>
      <xdr:spPr>
        <a:xfrm>
          <a:off x="14909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82" name="楕円 281"/>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83" name="テキスト ボックス 282"/>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139277</xdr:rowOff>
    </xdr:from>
    <xdr:to>
      <xdr:col>64</xdr:col>
      <xdr:colOff>152400</xdr:colOff>
      <xdr:row>87</xdr:row>
      <xdr:rowOff>69427</xdr:rowOff>
    </xdr:to>
    <xdr:sp macro="" textlink="">
      <xdr:nvSpPr>
        <xdr:cNvPr id="284" name="楕円 283"/>
        <xdr:cNvSpPr/>
      </xdr:nvSpPr>
      <xdr:spPr>
        <a:xfrm>
          <a:off x="13462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54204</xdr:rowOff>
    </xdr:from>
    <xdr:ext cx="762000" cy="259045"/>
    <xdr:sp macro="" textlink="">
      <xdr:nvSpPr>
        <xdr:cNvPr id="285" name="テキスト ボックス 284"/>
        <xdr:cNvSpPr txBox="1"/>
      </xdr:nvSpPr>
      <xdr:spPr>
        <a:xfrm>
          <a:off x="13131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行政改革大綱実施計画に基づき、市町村合併後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年間で職員の定数を</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人以上削減する目標を定め実施してきたことなどにより改善傾向にある。平成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職員数の上昇はないものの分母となる人口が減少したため、微増となった。今後も、地域の行政需要を考慮しつつ、適正な定員管理に努める。なお、職員数については、前年度数値を引用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169031</xdr:rowOff>
    </xdr:from>
    <xdr:to>
      <xdr:col>81</xdr:col>
      <xdr:colOff>44450</xdr:colOff>
      <xdr:row>61</xdr:row>
      <xdr:rowOff>9072</xdr:rowOff>
    </xdr:to>
    <xdr:cxnSp macro="">
      <xdr:nvCxnSpPr>
        <xdr:cNvPr id="322" name="直線コネクタ 321"/>
        <xdr:cNvCxnSpPr/>
      </xdr:nvCxnSpPr>
      <xdr:spPr>
        <a:xfrm>
          <a:off x="16179800" y="1045603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169031</xdr:rowOff>
    </xdr:from>
    <xdr:to>
      <xdr:col>77</xdr:col>
      <xdr:colOff>44450</xdr:colOff>
      <xdr:row>60</xdr:row>
      <xdr:rowOff>169031</xdr:rowOff>
    </xdr:to>
    <xdr:cxnSp macro="">
      <xdr:nvCxnSpPr>
        <xdr:cNvPr id="325" name="直線コネクタ 324"/>
        <xdr:cNvCxnSpPr/>
      </xdr:nvCxnSpPr>
      <xdr:spPr>
        <a:xfrm>
          <a:off x="15290800" y="10456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169031</xdr:rowOff>
    </xdr:from>
    <xdr:to>
      <xdr:col>72</xdr:col>
      <xdr:colOff>203200</xdr:colOff>
      <xdr:row>61</xdr:row>
      <xdr:rowOff>14817</xdr:rowOff>
    </xdr:to>
    <xdr:cxnSp macro="">
      <xdr:nvCxnSpPr>
        <xdr:cNvPr id="328" name="直線コネクタ 327"/>
        <xdr:cNvCxnSpPr/>
      </xdr:nvCxnSpPr>
      <xdr:spPr>
        <a:xfrm flipV="1">
          <a:off x="14401800" y="1045603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14817</xdr:rowOff>
    </xdr:from>
    <xdr:to>
      <xdr:col>68</xdr:col>
      <xdr:colOff>152400</xdr:colOff>
      <xdr:row>61</xdr:row>
      <xdr:rowOff>17114</xdr:rowOff>
    </xdr:to>
    <xdr:cxnSp macro="">
      <xdr:nvCxnSpPr>
        <xdr:cNvPr id="331" name="直線コネクタ 330"/>
        <xdr:cNvCxnSpPr/>
      </xdr:nvCxnSpPr>
      <xdr:spPr>
        <a:xfrm flipV="1">
          <a:off x="13512800" y="10473267"/>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129722</xdr:rowOff>
    </xdr:from>
    <xdr:to>
      <xdr:col>81</xdr:col>
      <xdr:colOff>95250</xdr:colOff>
      <xdr:row>61</xdr:row>
      <xdr:rowOff>59872</xdr:rowOff>
    </xdr:to>
    <xdr:sp macro="" textlink="">
      <xdr:nvSpPr>
        <xdr:cNvPr id="341" name="楕円 340"/>
        <xdr:cNvSpPr/>
      </xdr:nvSpPr>
      <xdr:spPr>
        <a:xfrm>
          <a:off x="16967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146249</xdr:rowOff>
    </xdr:from>
    <xdr:ext cx="762000" cy="259045"/>
    <xdr:sp macro="" textlink="">
      <xdr:nvSpPr>
        <xdr:cNvPr id="342" name="定員管理の状況該当値テキスト"/>
        <xdr:cNvSpPr txBox="1"/>
      </xdr:nvSpPr>
      <xdr:spPr>
        <a:xfrm>
          <a:off x="171069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118231</xdr:rowOff>
    </xdr:from>
    <xdr:to>
      <xdr:col>77</xdr:col>
      <xdr:colOff>95250</xdr:colOff>
      <xdr:row>61</xdr:row>
      <xdr:rowOff>48381</xdr:rowOff>
    </xdr:to>
    <xdr:sp macro="" textlink="">
      <xdr:nvSpPr>
        <xdr:cNvPr id="343" name="楕円 342"/>
        <xdr:cNvSpPr/>
      </xdr:nvSpPr>
      <xdr:spPr>
        <a:xfrm>
          <a:off x="16129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58558</xdr:rowOff>
    </xdr:from>
    <xdr:ext cx="736600" cy="259045"/>
    <xdr:sp macro="" textlink="">
      <xdr:nvSpPr>
        <xdr:cNvPr id="344" name="テキスト ボックス 343"/>
        <xdr:cNvSpPr txBox="1"/>
      </xdr:nvSpPr>
      <xdr:spPr>
        <a:xfrm>
          <a:off x="15798800" y="10174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118231</xdr:rowOff>
    </xdr:from>
    <xdr:to>
      <xdr:col>73</xdr:col>
      <xdr:colOff>44450</xdr:colOff>
      <xdr:row>61</xdr:row>
      <xdr:rowOff>48381</xdr:rowOff>
    </xdr:to>
    <xdr:sp macro="" textlink="">
      <xdr:nvSpPr>
        <xdr:cNvPr id="345" name="楕円 344"/>
        <xdr:cNvSpPr/>
      </xdr:nvSpPr>
      <xdr:spPr>
        <a:xfrm>
          <a:off x="15240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58558</xdr:rowOff>
    </xdr:from>
    <xdr:ext cx="762000" cy="259045"/>
    <xdr:sp macro="" textlink="">
      <xdr:nvSpPr>
        <xdr:cNvPr id="346" name="テキスト ボックス 345"/>
        <xdr:cNvSpPr txBox="1"/>
      </xdr:nvSpPr>
      <xdr:spPr>
        <a:xfrm>
          <a:off x="14909800" y="1017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135467</xdr:rowOff>
    </xdr:from>
    <xdr:to>
      <xdr:col>68</xdr:col>
      <xdr:colOff>203200</xdr:colOff>
      <xdr:row>61</xdr:row>
      <xdr:rowOff>65617</xdr:rowOff>
    </xdr:to>
    <xdr:sp macro="" textlink="">
      <xdr:nvSpPr>
        <xdr:cNvPr id="347" name="楕円 346"/>
        <xdr:cNvSpPr/>
      </xdr:nvSpPr>
      <xdr:spPr>
        <a:xfrm>
          <a:off x="14351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50394</xdr:rowOff>
    </xdr:from>
    <xdr:ext cx="762000" cy="259045"/>
    <xdr:sp macro="" textlink="">
      <xdr:nvSpPr>
        <xdr:cNvPr id="348" name="テキスト ボックス 347"/>
        <xdr:cNvSpPr txBox="1"/>
      </xdr:nvSpPr>
      <xdr:spPr>
        <a:xfrm>
          <a:off x="14020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137764</xdr:rowOff>
    </xdr:from>
    <xdr:to>
      <xdr:col>64</xdr:col>
      <xdr:colOff>152400</xdr:colOff>
      <xdr:row>61</xdr:row>
      <xdr:rowOff>67914</xdr:rowOff>
    </xdr:to>
    <xdr:sp macro="" textlink="">
      <xdr:nvSpPr>
        <xdr:cNvPr id="349" name="楕円 348"/>
        <xdr:cNvSpPr/>
      </xdr:nvSpPr>
      <xdr:spPr>
        <a:xfrm>
          <a:off x="134620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52691</xdr:rowOff>
    </xdr:from>
    <xdr:ext cx="762000" cy="259045"/>
    <xdr:sp macro="" textlink="">
      <xdr:nvSpPr>
        <xdr:cNvPr id="350" name="テキスト ボックス 349"/>
        <xdr:cNvSpPr txBox="1"/>
      </xdr:nvSpPr>
      <xdr:spPr>
        <a:xfrm>
          <a:off x="13131800" y="1051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に大きく依存することのない財政運営に努めてきたことにより、一定の改善傾向にある。今後も、地方債の借り入れに当たっては、各事業の適債性を十分勘案し厳選することで、公債費負担の抑制を図るとともに、起債に依存しすぎ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24024</xdr:rowOff>
    </xdr:from>
    <xdr:to>
      <xdr:col>81</xdr:col>
      <xdr:colOff>44450</xdr:colOff>
      <xdr:row>37</xdr:row>
      <xdr:rowOff>32067</xdr:rowOff>
    </xdr:to>
    <xdr:cxnSp macro="">
      <xdr:nvCxnSpPr>
        <xdr:cNvPr id="384" name="直線コネクタ 383"/>
        <xdr:cNvCxnSpPr/>
      </xdr:nvCxnSpPr>
      <xdr:spPr>
        <a:xfrm flipV="1">
          <a:off x="16179800" y="636767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32067</xdr:rowOff>
    </xdr:from>
    <xdr:to>
      <xdr:col>77</xdr:col>
      <xdr:colOff>44450</xdr:colOff>
      <xdr:row>37</xdr:row>
      <xdr:rowOff>50165</xdr:rowOff>
    </xdr:to>
    <xdr:cxnSp macro="">
      <xdr:nvCxnSpPr>
        <xdr:cNvPr id="387" name="直線コネクタ 386"/>
        <xdr:cNvCxnSpPr/>
      </xdr:nvCxnSpPr>
      <xdr:spPr>
        <a:xfrm flipV="1">
          <a:off x="15290800" y="637571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50165</xdr:rowOff>
    </xdr:from>
    <xdr:to>
      <xdr:col>72</xdr:col>
      <xdr:colOff>203200</xdr:colOff>
      <xdr:row>37</xdr:row>
      <xdr:rowOff>70273</xdr:rowOff>
    </xdr:to>
    <xdr:cxnSp macro="">
      <xdr:nvCxnSpPr>
        <xdr:cNvPr id="390" name="直線コネクタ 389"/>
        <xdr:cNvCxnSpPr/>
      </xdr:nvCxnSpPr>
      <xdr:spPr>
        <a:xfrm flipV="1">
          <a:off x="14401800" y="639381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70273</xdr:rowOff>
    </xdr:from>
    <xdr:to>
      <xdr:col>68</xdr:col>
      <xdr:colOff>152400</xdr:colOff>
      <xdr:row>37</xdr:row>
      <xdr:rowOff>100436</xdr:rowOff>
    </xdr:to>
    <xdr:cxnSp macro="">
      <xdr:nvCxnSpPr>
        <xdr:cNvPr id="393" name="直線コネクタ 392"/>
        <xdr:cNvCxnSpPr/>
      </xdr:nvCxnSpPr>
      <xdr:spPr>
        <a:xfrm flipV="1">
          <a:off x="13512800" y="641392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134620</xdr:rowOff>
    </xdr:from>
    <xdr:to>
      <xdr:col>68</xdr:col>
      <xdr:colOff>203200</xdr:colOff>
      <xdr:row>37</xdr:row>
      <xdr:rowOff>64770</xdr:rowOff>
    </xdr:to>
    <xdr:sp macro="" textlink="">
      <xdr:nvSpPr>
        <xdr:cNvPr id="394" name="フローチャート: 判断 393"/>
        <xdr:cNvSpPr/>
      </xdr:nvSpPr>
      <xdr:spPr>
        <a:xfrm>
          <a:off x="14351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74947</xdr:rowOff>
    </xdr:from>
    <xdr:ext cx="762000" cy="259045"/>
    <xdr:sp macro="" textlink="">
      <xdr:nvSpPr>
        <xdr:cNvPr id="395" name="テキスト ボックス 394"/>
        <xdr:cNvSpPr txBox="1"/>
      </xdr:nvSpPr>
      <xdr:spPr>
        <a:xfrm>
          <a:off x="14020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6" name="フローチャート: 判断 395"/>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7" name="テキスト ボックス 396"/>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144674</xdr:rowOff>
    </xdr:from>
    <xdr:to>
      <xdr:col>81</xdr:col>
      <xdr:colOff>95250</xdr:colOff>
      <xdr:row>37</xdr:row>
      <xdr:rowOff>74824</xdr:rowOff>
    </xdr:to>
    <xdr:sp macro="" textlink="">
      <xdr:nvSpPr>
        <xdr:cNvPr id="403" name="楕円 402"/>
        <xdr:cNvSpPr/>
      </xdr:nvSpPr>
      <xdr:spPr>
        <a:xfrm>
          <a:off x="169672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161201</xdr:rowOff>
    </xdr:from>
    <xdr:ext cx="762000" cy="259045"/>
    <xdr:sp macro="" textlink="">
      <xdr:nvSpPr>
        <xdr:cNvPr id="404" name="公債費負担の状況該当値テキスト"/>
        <xdr:cNvSpPr txBox="1"/>
      </xdr:nvSpPr>
      <xdr:spPr>
        <a:xfrm>
          <a:off x="17106900" y="616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152717</xdr:rowOff>
    </xdr:from>
    <xdr:to>
      <xdr:col>77</xdr:col>
      <xdr:colOff>95250</xdr:colOff>
      <xdr:row>37</xdr:row>
      <xdr:rowOff>82867</xdr:rowOff>
    </xdr:to>
    <xdr:sp macro="" textlink="">
      <xdr:nvSpPr>
        <xdr:cNvPr id="405" name="楕円 404"/>
        <xdr:cNvSpPr/>
      </xdr:nvSpPr>
      <xdr:spPr>
        <a:xfrm>
          <a:off x="16129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93044</xdr:rowOff>
    </xdr:from>
    <xdr:ext cx="736600" cy="259045"/>
    <xdr:sp macro="" textlink="">
      <xdr:nvSpPr>
        <xdr:cNvPr id="406" name="テキスト ボックス 405"/>
        <xdr:cNvSpPr txBox="1"/>
      </xdr:nvSpPr>
      <xdr:spPr>
        <a:xfrm>
          <a:off x="15798800" y="609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170815</xdr:rowOff>
    </xdr:from>
    <xdr:to>
      <xdr:col>73</xdr:col>
      <xdr:colOff>44450</xdr:colOff>
      <xdr:row>37</xdr:row>
      <xdr:rowOff>100965</xdr:rowOff>
    </xdr:to>
    <xdr:sp macro="" textlink="">
      <xdr:nvSpPr>
        <xdr:cNvPr id="407" name="楕円 406"/>
        <xdr:cNvSpPr/>
      </xdr:nvSpPr>
      <xdr:spPr>
        <a:xfrm>
          <a:off x="15240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111142</xdr:rowOff>
    </xdr:from>
    <xdr:ext cx="762000" cy="259045"/>
    <xdr:sp macro="" textlink="">
      <xdr:nvSpPr>
        <xdr:cNvPr id="408" name="テキスト ボックス 407"/>
        <xdr:cNvSpPr txBox="1"/>
      </xdr:nvSpPr>
      <xdr:spPr>
        <a:xfrm>
          <a:off x="14909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19473</xdr:rowOff>
    </xdr:from>
    <xdr:to>
      <xdr:col>68</xdr:col>
      <xdr:colOff>203200</xdr:colOff>
      <xdr:row>37</xdr:row>
      <xdr:rowOff>121073</xdr:rowOff>
    </xdr:to>
    <xdr:sp macro="" textlink="">
      <xdr:nvSpPr>
        <xdr:cNvPr id="409" name="楕円 408"/>
        <xdr:cNvSpPr/>
      </xdr:nvSpPr>
      <xdr:spPr>
        <a:xfrm>
          <a:off x="14351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105850</xdr:rowOff>
    </xdr:from>
    <xdr:ext cx="762000" cy="259045"/>
    <xdr:sp macro="" textlink="">
      <xdr:nvSpPr>
        <xdr:cNvPr id="410" name="テキスト ボックス 409"/>
        <xdr:cNvSpPr txBox="1"/>
      </xdr:nvSpPr>
      <xdr:spPr>
        <a:xfrm>
          <a:off x="14020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49636</xdr:rowOff>
    </xdr:from>
    <xdr:to>
      <xdr:col>64</xdr:col>
      <xdr:colOff>152400</xdr:colOff>
      <xdr:row>37</xdr:row>
      <xdr:rowOff>151236</xdr:rowOff>
    </xdr:to>
    <xdr:sp macro="" textlink="">
      <xdr:nvSpPr>
        <xdr:cNvPr id="411" name="楕円 410"/>
        <xdr:cNvSpPr/>
      </xdr:nvSpPr>
      <xdr:spPr>
        <a:xfrm>
          <a:off x="13462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136013</xdr:rowOff>
    </xdr:from>
    <xdr:ext cx="762000" cy="259045"/>
    <xdr:sp macro="" textlink="">
      <xdr:nvSpPr>
        <xdr:cNvPr id="412" name="テキスト ボックス 411"/>
        <xdr:cNvSpPr txBox="1"/>
      </xdr:nvSpPr>
      <xdr:spPr>
        <a:xfrm>
          <a:off x="13131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昨年度まで、数値は減少を続け改善傾向にあったが、今年度は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増となった。主な要因としては、標準財政規模が縮小したこと、一部事務組合において地方債残高が上昇したことなどが挙げられる。後生への負担を少しでも軽減するよう、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44882</xdr:rowOff>
    </xdr:from>
    <xdr:to>
      <xdr:col>81</xdr:col>
      <xdr:colOff>44450</xdr:colOff>
      <xdr:row>15</xdr:row>
      <xdr:rowOff>51638</xdr:rowOff>
    </xdr:to>
    <xdr:cxnSp macro="">
      <xdr:nvCxnSpPr>
        <xdr:cNvPr id="444" name="直線コネクタ 443"/>
        <xdr:cNvCxnSpPr/>
      </xdr:nvCxnSpPr>
      <xdr:spPr>
        <a:xfrm>
          <a:off x="16179800" y="2616632"/>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44882</xdr:rowOff>
    </xdr:from>
    <xdr:to>
      <xdr:col>77</xdr:col>
      <xdr:colOff>44450</xdr:colOff>
      <xdr:row>15</xdr:row>
      <xdr:rowOff>55740</xdr:rowOff>
    </xdr:to>
    <xdr:cxnSp macro="">
      <xdr:nvCxnSpPr>
        <xdr:cNvPr id="447" name="直線コネクタ 446"/>
        <xdr:cNvCxnSpPr/>
      </xdr:nvCxnSpPr>
      <xdr:spPr>
        <a:xfrm flipV="1">
          <a:off x="15290800" y="2616632"/>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55740</xdr:rowOff>
    </xdr:from>
    <xdr:to>
      <xdr:col>72</xdr:col>
      <xdr:colOff>203200</xdr:colOff>
      <xdr:row>15</xdr:row>
      <xdr:rowOff>79388</xdr:rowOff>
    </xdr:to>
    <xdr:cxnSp macro="">
      <xdr:nvCxnSpPr>
        <xdr:cNvPr id="450" name="直線コネクタ 449"/>
        <xdr:cNvCxnSpPr/>
      </xdr:nvCxnSpPr>
      <xdr:spPr>
        <a:xfrm flipV="1">
          <a:off x="14401800" y="2627490"/>
          <a:ext cx="8890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79388</xdr:rowOff>
    </xdr:from>
    <xdr:to>
      <xdr:col>68</xdr:col>
      <xdr:colOff>152400</xdr:colOff>
      <xdr:row>15</xdr:row>
      <xdr:rowOff>87351</xdr:rowOff>
    </xdr:to>
    <xdr:cxnSp macro="">
      <xdr:nvCxnSpPr>
        <xdr:cNvPr id="453" name="直線コネクタ 452"/>
        <xdr:cNvCxnSpPr/>
      </xdr:nvCxnSpPr>
      <xdr:spPr>
        <a:xfrm flipV="1">
          <a:off x="13512800" y="2651138"/>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110757</xdr:rowOff>
    </xdr:from>
    <xdr:to>
      <xdr:col>68</xdr:col>
      <xdr:colOff>203200</xdr:colOff>
      <xdr:row>15</xdr:row>
      <xdr:rowOff>40907</xdr:rowOff>
    </xdr:to>
    <xdr:sp macro="" textlink="">
      <xdr:nvSpPr>
        <xdr:cNvPr id="454" name="フローチャート: 判断 453"/>
        <xdr:cNvSpPr/>
      </xdr:nvSpPr>
      <xdr:spPr>
        <a:xfrm>
          <a:off x="14351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51084</xdr:rowOff>
    </xdr:from>
    <xdr:ext cx="762000" cy="259045"/>
    <xdr:sp macro="" textlink="">
      <xdr:nvSpPr>
        <xdr:cNvPr id="455" name="テキスト ボックス 454"/>
        <xdr:cNvSpPr txBox="1"/>
      </xdr:nvSpPr>
      <xdr:spPr>
        <a:xfrm>
          <a:off x="14020800" y="22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121374</xdr:rowOff>
    </xdr:from>
    <xdr:to>
      <xdr:col>64</xdr:col>
      <xdr:colOff>152400</xdr:colOff>
      <xdr:row>15</xdr:row>
      <xdr:rowOff>51524</xdr:rowOff>
    </xdr:to>
    <xdr:sp macro="" textlink="">
      <xdr:nvSpPr>
        <xdr:cNvPr id="456" name="フローチャート: 判断 455"/>
        <xdr:cNvSpPr/>
      </xdr:nvSpPr>
      <xdr:spPr>
        <a:xfrm>
          <a:off x="13462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61701</xdr:rowOff>
    </xdr:from>
    <xdr:ext cx="762000" cy="259045"/>
    <xdr:sp macro="" textlink="">
      <xdr:nvSpPr>
        <xdr:cNvPr id="457" name="テキスト ボックス 456"/>
        <xdr:cNvSpPr txBox="1"/>
      </xdr:nvSpPr>
      <xdr:spPr>
        <a:xfrm>
          <a:off x="13131800" y="229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838</xdr:rowOff>
    </xdr:from>
    <xdr:to>
      <xdr:col>81</xdr:col>
      <xdr:colOff>95250</xdr:colOff>
      <xdr:row>15</xdr:row>
      <xdr:rowOff>102438</xdr:rowOff>
    </xdr:to>
    <xdr:sp macro="" textlink="">
      <xdr:nvSpPr>
        <xdr:cNvPr id="463" name="楕円 462"/>
        <xdr:cNvSpPr/>
      </xdr:nvSpPr>
      <xdr:spPr>
        <a:xfrm>
          <a:off x="16967200" y="257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144365</xdr:rowOff>
    </xdr:from>
    <xdr:ext cx="762000" cy="259045"/>
    <xdr:sp macro="" textlink="">
      <xdr:nvSpPr>
        <xdr:cNvPr id="464" name="将来負担の状況該当値テキスト"/>
        <xdr:cNvSpPr txBox="1"/>
      </xdr:nvSpPr>
      <xdr:spPr>
        <a:xfrm>
          <a:off x="17106900" y="254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165532</xdr:rowOff>
    </xdr:from>
    <xdr:to>
      <xdr:col>77</xdr:col>
      <xdr:colOff>95250</xdr:colOff>
      <xdr:row>15</xdr:row>
      <xdr:rowOff>95682</xdr:rowOff>
    </xdr:to>
    <xdr:sp macro="" textlink="">
      <xdr:nvSpPr>
        <xdr:cNvPr id="465" name="楕円 464"/>
        <xdr:cNvSpPr/>
      </xdr:nvSpPr>
      <xdr:spPr>
        <a:xfrm>
          <a:off x="16129000" y="256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80459</xdr:rowOff>
    </xdr:from>
    <xdr:ext cx="736600" cy="259045"/>
    <xdr:sp macro="" textlink="">
      <xdr:nvSpPr>
        <xdr:cNvPr id="466" name="テキスト ボックス 465"/>
        <xdr:cNvSpPr txBox="1"/>
      </xdr:nvSpPr>
      <xdr:spPr>
        <a:xfrm>
          <a:off x="15798800" y="265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4940</xdr:rowOff>
    </xdr:from>
    <xdr:to>
      <xdr:col>73</xdr:col>
      <xdr:colOff>44450</xdr:colOff>
      <xdr:row>15</xdr:row>
      <xdr:rowOff>106540</xdr:rowOff>
    </xdr:to>
    <xdr:sp macro="" textlink="">
      <xdr:nvSpPr>
        <xdr:cNvPr id="467" name="楕円 466"/>
        <xdr:cNvSpPr/>
      </xdr:nvSpPr>
      <xdr:spPr>
        <a:xfrm>
          <a:off x="15240000" y="257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91317</xdr:rowOff>
    </xdr:from>
    <xdr:ext cx="762000" cy="259045"/>
    <xdr:sp macro="" textlink="">
      <xdr:nvSpPr>
        <xdr:cNvPr id="468" name="テキスト ボックス 467"/>
        <xdr:cNvSpPr txBox="1"/>
      </xdr:nvSpPr>
      <xdr:spPr>
        <a:xfrm>
          <a:off x="14909800" y="266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28588</xdr:rowOff>
    </xdr:from>
    <xdr:to>
      <xdr:col>68</xdr:col>
      <xdr:colOff>203200</xdr:colOff>
      <xdr:row>15</xdr:row>
      <xdr:rowOff>130188</xdr:rowOff>
    </xdr:to>
    <xdr:sp macro="" textlink="">
      <xdr:nvSpPr>
        <xdr:cNvPr id="469" name="楕円 468"/>
        <xdr:cNvSpPr/>
      </xdr:nvSpPr>
      <xdr:spPr>
        <a:xfrm>
          <a:off x="14351000" y="26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114965</xdr:rowOff>
    </xdr:from>
    <xdr:ext cx="762000" cy="259045"/>
    <xdr:sp macro="" textlink="">
      <xdr:nvSpPr>
        <xdr:cNvPr id="470" name="テキスト ボックス 469"/>
        <xdr:cNvSpPr txBox="1"/>
      </xdr:nvSpPr>
      <xdr:spPr>
        <a:xfrm>
          <a:off x="14020800" y="268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36551</xdr:rowOff>
    </xdr:from>
    <xdr:to>
      <xdr:col>64</xdr:col>
      <xdr:colOff>152400</xdr:colOff>
      <xdr:row>15</xdr:row>
      <xdr:rowOff>138151</xdr:rowOff>
    </xdr:to>
    <xdr:sp macro="" textlink="">
      <xdr:nvSpPr>
        <xdr:cNvPr id="471" name="楕円 470"/>
        <xdr:cNvSpPr/>
      </xdr:nvSpPr>
      <xdr:spPr>
        <a:xfrm>
          <a:off x="13462000" y="26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122928</xdr:rowOff>
    </xdr:from>
    <xdr:ext cx="762000" cy="259045"/>
    <xdr:sp macro="" textlink="">
      <xdr:nvSpPr>
        <xdr:cNvPr id="472" name="テキスト ボックス 471"/>
        <xdr:cNvSpPr txBox="1"/>
      </xdr:nvSpPr>
      <xdr:spPr>
        <a:xfrm>
          <a:off x="13131800" y="269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49,012
48,442
443.46
23,935,152
23,119,998
630,434
13,882,153
21,254,884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カ年間の行政改革大綱実施計画で、市町村合併後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年間で職員の定数を</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人以上削減することを目標とし、計画的な職員採用や再任用職員の活用を実施してきた。新たに平成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年間を計画期間とした市政改革大綱・実施計画を策定し、引く続き定員の適正化に取り組んでいるが、類似団体平均と比較して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ポイント高い水準にあるため、今後さらに行政改革の取り組みを通じて人件費の抑制に努める。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78994</xdr:rowOff>
    </xdr:to>
    <xdr:cxnSp macro="">
      <xdr:nvCxnSpPr>
        <xdr:cNvPr id="64" name="直線コネクタ 63"/>
        <xdr:cNvCxnSpPr/>
      </xdr:nvCxnSpPr>
      <xdr:spPr>
        <a:xfrm>
          <a:off x="3987800" y="6418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74422</xdr:rowOff>
    </xdr:to>
    <xdr:cxnSp macro="">
      <xdr:nvCxnSpPr>
        <xdr:cNvPr id="67" name="直線コネクタ 66"/>
        <xdr:cNvCxnSpPr/>
      </xdr:nvCxnSpPr>
      <xdr:spPr>
        <a:xfrm>
          <a:off x="3098800" y="6413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78994</xdr:rowOff>
    </xdr:to>
    <xdr:cxnSp macro="">
      <xdr:nvCxnSpPr>
        <xdr:cNvPr id="70" name="直線コネクタ 69"/>
        <xdr:cNvCxnSpPr/>
      </xdr:nvCxnSpPr>
      <xdr:spPr>
        <a:xfrm flipV="1">
          <a:off x="2209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78994</xdr:rowOff>
    </xdr:to>
    <xdr:cxnSp macro="">
      <xdr:nvCxnSpPr>
        <xdr:cNvPr id="73" name="直線コネクタ 72"/>
        <xdr:cNvCxnSpPr/>
      </xdr:nvCxnSpPr>
      <xdr:spPr>
        <a:xfrm>
          <a:off x="1320800" y="6376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76" name="フローチャート: 判断 75"/>
        <xdr:cNvSpPr/>
      </xdr:nvSpPr>
      <xdr:spPr>
        <a:xfrm>
          <a:off x="1270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89679</xdr:rowOff>
    </xdr:from>
    <xdr:ext cx="762000" cy="259045"/>
    <xdr:sp macro="" textlink="">
      <xdr:nvSpPr>
        <xdr:cNvPr id="77" name="テキスト ボックス 76"/>
        <xdr:cNvSpPr txBox="1"/>
      </xdr:nvSpPr>
      <xdr:spPr>
        <a:xfrm>
          <a:off x="939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271</xdr:rowOff>
    </xdr:from>
    <xdr:ext cx="762000" cy="259045"/>
    <xdr:sp macro="" textlink="">
      <xdr:nvSpPr>
        <xdr:cNvPr id="84" name="人件費該当値テキスト"/>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類似団体平均と同数値となった。職員人件費抑制のため、業務の民間委託化を推進していることから、今後は委託料が増加する見込みであるが、施設の集約化・複合化の推進や、公共施設等の適正管理に努めることにより、物件費全体の経費の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17</xdr:row>
      <xdr:rowOff>80736</xdr:rowOff>
    </xdr:to>
    <xdr:cxnSp macro="">
      <xdr:nvCxnSpPr>
        <xdr:cNvPr id="127" name="直線コネクタ 126"/>
        <xdr:cNvCxnSpPr/>
      </xdr:nvCxnSpPr>
      <xdr:spPr>
        <a:xfrm flipV="1">
          <a:off x="15671800" y="29736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17</xdr:row>
      <xdr:rowOff>124279</xdr:rowOff>
    </xdr:to>
    <xdr:cxnSp macro="">
      <xdr:nvCxnSpPr>
        <xdr:cNvPr id="130" name="直線コネクタ 129"/>
        <xdr:cNvCxnSpPr/>
      </xdr:nvCxnSpPr>
      <xdr:spPr>
        <a:xfrm flipV="1">
          <a:off x="14782800" y="2995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18</xdr:row>
      <xdr:rowOff>29029</xdr:rowOff>
    </xdr:to>
    <xdr:cxnSp macro="">
      <xdr:nvCxnSpPr>
        <xdr:cNvPr id="133" name="直線コネクタ 132"/>
        <xdr:cNvCxnSpPr/>
      </xdr:nvCxnSpPr>
      <xdr:spPr>
        <a:xfrm flipV="1">
          <a:off x="13893800" y="3038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113393</xdr:rowOff>
    </xdr:from>
    <xdr:to>
      <xdr:col>69</xdr:col>
      <xdr:colOff>92075</xdr:colOff>
      <xdr:row>18</xdr:row>
      <xdr:rowOff>29029</xdr:rowOff>
    </xdr:to>
    <xdr:cxnSp macro="">
      <xdr:nvCxnSpPr>
        <xdr:cNvPr id="136" name="直線コネクタ 135"/>
        <xdr:cNvCxnSpPr/>
      </xdr:nvCxnSpPr>
      <xdr:spPr>
        <a:xfrm>
          <a:off x="13004800" y="30280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138793</xdr:rowOff>
    </xdr:from>
    <xdr:to>
      <xdr:col>69</xdr:col>
      <xdr:colOff>142875</xdr:colOff>
      <xdr:row>18</xdr:row>
      <xdr:rowOff>68943</xdr:rowOff>
    </xdr:to>
    <xdr:sp macro="" textlink="">
      <xdr:nvSpPr>
        <xdr:cNvPr id="137" name="フローチャート: 判断 136"/>
        <xdr:cNvSpPr/>
      </xdr:nvSpPr>
      <xdr:spPr>
        <a:xfrm>
          <a:off x="13843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79120</xdr:rowOff>
    </xdr:from>
    <xdr:ext cx="762000" cy="259045"/>
    <xdr:sp macro="" textlink="">
      <xdr:nvSpPr>
        <xdr:cNvPr id="138" name="テキスト ボックス 137"/>
        <xdr:cNvSpPr txBox="1"/>
      </xdr:nvSpPr>
      <xdr:spPr>
        <a:xfrm>
          <a:off x="13512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2920</xdr:rowOff>
    </xdr:from>
    <xdr:ext cx="762000" cy="259045"/>
    <xdr:sp macro="" textlink="">
      <xdr:nvSpPr>
        <xdr:cNvPr id="140" name="テキスト ボックス 139"/>
        <xdr:cNvSpPr txBox="1"/>
      </xdr:nvSpPr>
      <xdr:spPr>
        <a:xfrm>
          <a:off x="12623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6" name="楕円 145"/>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7"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48" name="楕円 147"/>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49" name="テキスト ボックス 148"/>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0" name="楕円 149"/>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51" name="テキスト ボックス 150"/>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149679</xdr:rowOff>
    </xdr:from>
    <xdr:to>
      <xdr:col>69</xdr:col>
      <xdr:colOff>142875</xdr:colOff>
      <xdr:row>18</xdr:row>
      <xdr:rowOff>79829</xdr:rowOff>
    </xdr:to>
    <xdr:sp macro="" textlink="">
      <xdr:nvSpPr>
        <xdr:cNvPr id="152" name="楕円 151"/>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53" name="テキスト ボックス 152"/>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54" name="楕円 153"/>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55" name="テキスト ボックス 154"/>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ポイント増加し、類似団体平均と比較しても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ポイント上回っている。今後も高齢化の進展などにより、この傾向が続くことが見込まれるため、事業の見直しや健康増進施策の推進等により経費の抑制に努め、財政圧迫に歯止めをかけるよう努める。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83457</xdr:rowOff>
    </xdr:from>
    <xdr:to>
      <xdr:col>24</xdr:col>
      <xdr:colOff>25400</xdr:colOff>
      <xdr:row>58</xdr:row>
      <xdr:rowOff>159657</xdr:rowOff>
    </xdr:to>
    <xdr:cxnSp macro="">
      <xdr:nvCxnSpPr>
        <xdr:cNvPr id="189" name="直線コネクタ 188"/>
        <xdr:cNvCxnSpPr/>
      </xdr:nvCxnSpPr>
      <xdr:spPr>
        <a:xfrm>
          <a:off x="3987800" y="10027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83457</xdr:rowOff>
    </xdr:from>
    <xdr:to>
      <xdr:col>19</xdr:col>
      <xdr:colOff>187325</xdr:colOff>
      <xdr:row>58</xdr:row>
      <xdr:rowOff>83457</xdr:rowOff>
    </xdr:to>
    <xdr:cxnSp macro="">
      <xdr:nvCxnSpPr>
        <xdr:cNvPr id="192" name="直線コネクタ 191"/>
        <xdr:cNvCxnSpPr/>
      </xdr:nvCxnSpPr>
      <xdr:spPr>
        <a:xfrm>
          <a:off x="3098800" y="1002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80735</xdr:rowOff>
    </xdr:from>
    <xdr:to>
      <xdr:col>15</xdr:col>
      <xdr:colOff>98425</xdr:colOff>
      <xdr:row>58</xdr:row>
      <xdr:rowOff>83457</xdr:rowOff>
    </xdr:to>
    <xdr:cxnSp macro="">
      <xdr:nvCxnSpPr>
        <xdr:cNvPr id="195" name="直線コネクタ 194"/>
        <xdr:cNvCxnSpPr/>
      </xdr:nvCxnSpPr>
      <xdr:spPr>
        <a:xfrm>
          <a:off x="2209800" y="98533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80735</xdr:rowOff>
    </xdr:from>
    <xdr:to>
      <xdr:col>11</xdr:col>
      <xdr:colOff>9525</xdr:colOff>
      <xdr:row>57</xdr:row>
      <xdr:rowOff>113393</xdr:rowOff>
    </xdr:to>
    <xdr:cxnSp macro="">
      <xdr:nvCxnSpPr>
        <xdr:cNvPr id="198" name="直線コネクタ 197"/>
        <xdr:cNvCxnSpPr/>
      </xdr:nvCxnSpPr>
      <xdr:spPr>
        <a:xfrm flipV="1">
          <a:off x="1320800" y="9853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130628</xdr:rowOff>
    </xdr:from>
    <xdr:to>
      <xdr:col>11</xdr:col>
      <xdr:colOff>60325</xdr:colOff>
      <xdr:row>59</xdr:row>
      <xdr:rowOff>60778</xdr:rowOff>
    </xdr:to>
    <xdr:sp macro="" textlink="">
      <xdr:nvSpPr>
        <xdr:cNvPr id="199" name="フローチャート: 判断 198"/>
        <xdr:cNvSpPr/>
      </xdr:nvSpPr>
      <xdr:spPr>
        <a:xfrm>
          <a:off x="2159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45555</xdr:rowOff>
    </xdr:from>
    <xdr:ext cx="762000" cy="259045"/>
    <xdr:sp macro="" textlink="">
      <xdr:nvSpPr>
        <xdr:cNvPr id="200" name="テキスト ボックス 199"/>
        <xdr:cNvSpPr txBox="1"/>
      </xdr:nvSpPr>
      <xdr:spPr>
        <a:xfrm>
          <a:off x="1828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87085</xdr:rowOff>
    </xdr:from>
    <xdr:to>
      <xdr:col>6</xdr:col>
      <xdr:colOff>171450</xdr:colOff>
      <xdr:row>59</xdr:row>
      <xdr:rowOff>17235</xdr:rowOff>
    </xdr:to>
    <xdr:sp macro="" textlink="">
      <xdr:nvSpPr>
        <xdr:cNvPr id="201" name="フローチャート: 判断 200"/>
        <xdr:cNvSpPr/>
      </xdr:nvSpPr>
      <xdr:spPr>
        <a:xfrm>
          <a:off x="1270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2012</xdr:rowOff>
    </xdr:from>
    <xdr:ext cx="762000" cy="259045"/>
    <xdr:sp macro="" textlink="">
      <xdr:nvSpPr>
        <xdr:cNvPr id="202" name="テキスト ボックス 201"/>
        <xdr:cNvSpPr txBox="1"/>
      </xdr:nvSpPr>
      <xdr:spPr>
        <a:xfrm>
          <a:off x="939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108857</xdr:rowOff>
    </xdr:from>
    <xdr:to>
      <xdr:col>24</xdr:col>
      <xdr:colOff>76200</xdr:colOff>
      <xdr:row>59</xdr:row>
      <xdr:rowOff>39007</xdr:rowOff>
    </xdr:to>
    <xdr:sp macro="" textlink="">
      <xdr:nvSpPr>
        <xdr:cNvPr id="208" name="楕円 207"/>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80934</xdr:rowOff>
    </xdr:from>
    <xdr:ext cx="762000" cy="259045"/>
    <xdr:sp macro="" textlink="">
      <xdr:nvSpPr>
        <xdr:cNvPr id="209" name="扶助費該当値テキスト"/>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32657</xdr:rowOff>
    </xdr:from>
    <xdr:to>
      <xdr:col>20</xdr:col>
      <xdr:colOff>38100</xdr:colOff>
      <xdr:row>58</xdr:row>
      <xdr:rowOff>134257</xdr:rowOff>
    </xdr:to>
    <xdr:sp macro="" textlink="">
      <xdr:nvSpPr>
        <xdr:cNvPr id="210" name="楕円 209"/>
        <xdr:cNvSpPr/>
      </xdr:nvSpPr>
      <xdr:spPr>
        <a:xfrm>
          <a:off x="3937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119034</xdr:rowOff>
    </xdr:from>
    <xdr:ext cx="736600" cy="259045"/>
    <xdr:sp macro="" textlink="">
      <xdr:nvSpPr>
        <xdr:cNvPr id="211" name="テキスト ボックス 210"/>
        <xdr:cNvSpPr txBox="1"/>
      </xdr:nvSpPr>
      <xdr:spPr>
        <a:xfrm>
          <a:off x="3606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32657</xdr:rowOff>
    </xdr:from>
    <xdr:to>
      <xdr:col>15</xdr:col>
      <xdr:colOff>149225</xdr:colOff>
      <xdr:row>58</xdr:row>
      <xdr:rowOff>134257</xdr:rowOff>
    </xdr:to>
    <xdr:sp macro="" textlink="">
      <xdr:nvSpPr>
        <xdr:cNvPr id="212" name="楕円 211"/>
        <xdr:cNvSpPr/>
      </xdr:nvSpPr>
      <xdr:spPr>
        <a:xfrm>
          <a:off x="3048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119034</xdr:rowOff>
    </xdr:from>
    <xdr:ext cx="762000" cy="259045"/>
    <xdr:sp macro="" textlink="">
      <xdr:nvSpPr>
        <xdr:cNvPr id="213" name="テキスト ボックス 212"/>
        <xdr:cNvSpPr txBox="1"/>
      </xdr:nvSpPr>
      <xdr:spPr>
        <a:xfrm>
          <a:off x="2717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29935</xdr:rowOff>
    </xdr:from>
    <xdr:to>
      <xdr:col>11</xdr:col>
      <xdr:colOff>60325</xdr:colOff>
      <xdr:row>57</xdr:row>
      <xdr:rowOff>131535</xdr:rowOff>
    </xdr:to>
    <xdr:sp macro="" textlink="">
      <xdr:nvSpPr>
        <xdr:cNvPr id="214" name="楕円 213"/>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141712</xdr:rowOff>
    </xdr:from>
    <xdr:ext cx="762000" cy="259045"/>
    <xdr:sp macro="" textlink="">
      <xdr:nvSpPr>
        <xdr:cNvPr id="215" name="テキスト ボックス 214"/>
        <xdr:cNvSpPr txBox="1"/>
      </xdr:nvSpPr>
      <xdr:spPr>
        <a:xfrm>
          <a:off x="1828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62593</xdr:rowOff>
    </xdr:from>
    <xdr:to>
      <xdr:col>6</xdr:col>
      <xdr:colOff>171450</xdr:colOff>
      <xdr:row>57</xdr:row>
      <xdr:rowOff>164193</xdr:rowOff>
    </xdr:to>
    <xdr:sp macro="" textlink="">
      <xdr:nvSpPr>
        <xdr:cNvPr id="216" name="楕円 215"/>
        <xdr:cNvSpPr/>
      </xdr:nvSpPr>
      <xdr:spPr>
        <a:xfrm>
          <a:off x="1270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2920</xdr:rowOff>
    </xdr:from>
    <xdr:ext cx="762000" cy="259045"/>
    <xdr:sp macro="" textlink="">
      <xdr:nvSpPr>
        <xdr:cNvPr id="217" name="テキスト ボックス 216"/>
        <xdr:cNvSpPr txBox="1"/>
      </xdr:nvSpPr>
      <xdr:spPr>
        <a:xfrm>
          <a:off x="939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その他に係る経常収支比率は、高い水準を継続しており、類似団体平均を</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回っている。主な要因としては、特別会計への繰出金の増加が挙げられる。なかでも、下水道事業特別会計の長期債元金償還は普通会計の負担になっていると言わざるを得ない状況にある。経費を節減するとともに、独立採算の原則に立ち返った料金の見直しなどを行って健全化を図ることにより、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107406</xdr:rowOff>
    </xdr:to>
    <xdr:cxnSp macro="">
      <xdr:nvCxnSpPr>
        <xdr:cNvPr id="252" name="直線コネクタ 251"/>
        <xdr:cNvCxnSpPr/>
      </xdr:nvCxnSpPr>
      <xdr:spPr>
        <a:xfrm flipV="1">
          <a:off x="15671800" y="100253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107406</xdr:rowOff>
    </xdr:to>
    <xdr:cxnSp macro="">
      <xdr:nvCxnSpPr>
        <xdr:cNvPr id="255" name="直線コネクタ 254"/>
        <xdr:cNvCxnSpPr/>
      </xdr:nvCxnSpPr>
      <xdr:spPr>
        <a:xfrm>
          <a:off x="14782800" y="99796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61685</xdr:rowOff>
    </xdr:to>
    <xdr:cxnSp macro="">
      <xdr:nvCxnSpPr>
        <xdr:cNvPr id="258" name="直線コネクタ 257"/>
        <xdr:cNvCxnSpPr/>
      </xdr:nvCxnSpPr>
      <xdr:spPr>
        <a:xfrm flipV="1">
          <a:off x="13893800" y="99796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42091</xdr:rowOff>
    </xdr:from>
    <xdr:to>
      <xdr:col>69</xdr:col>
      <xdr:colOff>92075</xdr:colOff>
      <xdr:row>58</xdr:row>
      <xdr:rowOff>61685</xdr:rowOff>
    </xdr:to>
    <xdr:cxnSp macro="">
      <xdr:nvCxnSpPr>
        <xdr:cNvPr id="261" name="直線コネクタ 260"/>
        <xdr:cNvCxnSpPr/>
      </xdr:nvCxnSpPr>
      <xdr:spPr>
        <a:xfrm>
          <a:off x="13004800" y="99861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2" name="フローチャート: 判断 261"/>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3" name="テキスト ボックス 262"/>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5" name="テキスト ボックス 264"/>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71" name="楕円 270"/>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72"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56606</xdr:rowOff>
    </xdr:from>
    <xdr:to>
      <xdr:col>78</xdr:col>
      <xdr:colOff>120650</xdr:colOff>
      <xdr:row>58</xdr:row>
      <xdr:rowOff>158206</xdr:rowOff>
    </xdr:to>
    <xdr:sp macro="" textlink="">
      <xdr:nvSpPr>
        <xdr:cNvPr id="273" name="楕円 272"/>
        <xdr:cNvSpPr/>
      </xdr:nvSpPr>
      <xdr:spPr>
        <a:xfrm>
          <a:off x="15621000" y="100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142983</xdr:rowOff>
    </xdr:from>
    <xdr:ext cx="736600" cy="259045"/>
    <xdr:sp macro="" textlink="">
      <xdr:nvSpPr>
        <xdr:cNvPr id="274" name="テキスト ボックス 273"/>
        <xdr:cNvSpPr txBox="1"/>
      </xdr:nvSpPr>
      <xdr:spPr>
        <a:xfrm>
          <a:off x="15290800" y="10087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5" name="楕円 274"/>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6" name="テキスト ボックス 275"/>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77" name="楕円 276"/>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78" name="テキスト ボックス 277"/>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162741</xdr:rowOff>
    </xdr:from>
    <xdr:to>
      <xdr:col>65</xdr:col>
      <xdr:colOff>53975</xdr:colOff>
      <xdr:row>58</xdr:row>
      <xdr:rowOff>92891</xdr:rowOff>
    </xdr:to>
    <xdr:sp macro="" textlink="">
      <xdr:nvSpPr>
        <xdr:cNvPr id="279" name="楕円 278"/>
        <xdr:cNvSpPr/>
      </xdr:nvSpPr>
      <xdr:spPr>
        <a:xfrm>
          <a:off x="129540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77668</xdr:rowOff>
    </xdr:from>
    <xdr:ext cx="762000" cy="259045"/>
    <xdr:sp macro="" textlink="">
      <xdr:nvSpPr>
        <xdr:cNvPr id="280" name="テキスト ボックス 279"/>
        <xdr:cNvSpPr txBox="1"/>
      </xdr:nvSpPr>
      <xdr:spPr>
        <a:xfrm>
          <a:off x="12623800" y="1002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補助費等に係る経常収支比率は、昨年に比べ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おり、高止まりしている状態にある。主な要因としては、一部事務組合への負担金が挙げられる。各種団体の補助金も含め、公益上の必要性や効果などを十分勘案したうえで見直しに努め、上昇傾向に歯止めをかけるよう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76708</xdr:rowOff>
    </xdr:to>
    <xdr:cxnSp macro="">
      <xdr:nvCxnSpPr>
        <xdr:cNvPr id="310" name="直線コネクタ 309"/>
        <xdr:cNvCxnSpPr/>
      </xdr:nvCxnSpPr>
      <xdr:spPr>
        <a:xfrm flipV="1">
          <a:off x="15671800" y="6244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76708</xdr:rowOff>
    </xdr:to>
    <xdr:cxnSp macro="">
      <xdr:nvCxnSpPr>
        <xdr:cNvPr id="313" name="直線コネクタ 312"/>
        <xdr:cNvCxnSpPr/>
      </xdr:nvCxnSpPr>
      <xdr:spPr>
        <a:xfrm>
          <a:off x="14782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113284</xdr:rowOff>
    </xdr:to>
    <xdr:cxnSp macro="">
      <xdr:nvCxnSpPr>
        <xdr:cNvPr id="316" name="直線コネクタ 315"/>
        <xdr:cNvCxnSpPr/>
      </xdr:nvCxnSpPr>
      <xdr:spPr>
        <a:xfrm flipV="1">
          <a:off x="13893800" y="62260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37</xdr:row>
      <xdr:rowOff>74422</xdr:rowOff>
    </xdr:to>
    <xdr:cxnSp macro="">
      <xdr:nvCxnSpPr>
        <xdr:cNvPr id="319" name="直線コネクタ 318"/>
        <xdr:cNvCxnSpPr/>
      </xdr:nvCxnSpPr>
      <xdr:spPr>
        <a:xfrm flipV="1">
          <a:off x="13004800" y="628548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20" name="フローチャート: 判断 319"/>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1" name="テキスト ボックス 320"/>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2" name="フローチャート: 判断 321"/>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3" name="テキスト ボックス 322"/>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9" name="楕円 328"/>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164863</xdr:rowOff>
    </xdr:from>
    <xdr:ext cx="762000" cy="259045"/>
    <xdr:sp macro="" textlink="">
      <xdr:nvSpPr>
        <xdr:cNvPr id="330" name="補助費等該当値テキスト"/>
        <xdr:cNvSpPr txBox="1"/>
      </xdr:nvSpPr>
      <xdr:spPr>
        <a:xfrm>
          <a:off x="165989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1" name="楕円 330"/>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112285</xdr:rowOff>
    </xdr:from>
    <xdr:ext cx="736600" cy="259045"/>
    <xdr:sp macro="" textlink="">
      <xdr:nvSpPr>
        <xdr:cNvPr id="332" name="テキスト ボックス 331"/>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3" name="楕円 332"/>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34" name="テキスト ボックス 33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5" name="楕円 334"/>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36" name="テキスト ボックス 335"/>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7" name="楕円 336"/>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8" name="テキスト ボックス 337"/>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に大きく依存することのない財政運営に努めてきたことにより、公債費に係る経常収支比率は改善傾向にある。しかしながら近年、大型事業が集中したことにより、償還開始以後は公債費の増額が見込まれるため、今後も引き続き事業の適債性を十分勘案・厳選し、地方債の発行には最小限にとどめるよう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119380</xdr:rowOff>
    </xdr:from>
    <xdr:to>
      <xdr:col>24</xdr:col>
      <xdr:colOff>25400</xdr:colOff>
      <xdr:row>74</xdr:row>
      <xdr:rowOff>123190</xdr:rowOff>
    </xdr:to>
    <xdr:cxnSp macro="">
      <xdr:nvCxnSpPr>
        <xdr:cNvPr id="370" name="直線コネクタ 369"/>
        <xdr:cNvCxnSpPr/>
      </xdr:nvCxnSpPr>
      <xdr:spPr>
        <a:xfrm flipV="1">
          <a:off x="3987800" y="128066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117475</xdr:rowOff>
    </xdr:from>
    <xdr:to>
      <xdr:col>19</xdr:col>
      <xdr:colOff>187325</xdr:colOff>
      <xdr:row>74</xdr:row>
      <xdr:rowOff>123190</xdr:rowOff>
    </xdr:to>
    <xdr:cxnSp macro="">
      <xdr:nvCxnSpPr>
        <xdr:cNvPr id="373" name="直線コネクタ 372"/>
        <xdr:cNvCxnSpPr/>
      </xdr:nvCxnSpPr>
      <xdr:spPr>
        <a:xfrm>
          <a:off x="3098800" y="128047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117475</xdr:rowOff>
    </xdr:from>
    <xdr:to>
      <xdr:col>15</xdr:col>
      <xdr:colOff>98425</xdr:colOff>
      <xdr:row>74</xdr:row>
      <xdr:rowOff>134620</xdr:rowOff>
    </xdr:to>
    <xdr:cxnSp macro="">
      <xdr:nvCxnSpPr>
        <xdr:cNvPr id="376" name="直線コネクタ 375"/>
        <xdr:cNvCxnSpPr/>
      </xdr:nvCxnSpPr>
      <xdr:spPr>
        <a:xfrm flipV="1">
          <a:off x="2209800" y="128047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134620</xdr:rowOff>
    </xdr:from>
    <xdr:to>
      <xdr:col>11</xdr:col>
      <xdr:colOff>9525</xdr:colOff>
      <xdr:row>74</xdr:row>
      <xdr:rowOff>144145</xdr:rowOff>
    </xdr:to>
    <xdr:cxnSp macro="">
      <xdr:nvCxnSpPr>
        <xdr:cNvPr id="379" name="直線コネクタ 378"/>
        <xdr:cNvCxnSpPr/>
      </xdr:nvCxnSpPr>
      <xdr:spPr>
        <a:xfrm flipV="1">
          <a:off x="1320800" y="128219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104775</xdr:rowOff>
    </xdr:from>
    <xdr:to>
      <xdr:col>11</xdr:col>
      <xdr:colOff>60325</xdr:colOff>
      <xdr:row>75</xdr:row>
      <xdr:rowOff>34925</xdr:rowOff>
    </xdr:to>
    <xdr:sp macro="" textlink="">
      <xdr:nvSpPr>
        <xdr:cNvPr id="380" name="フローチャート: 判断 379"/>
        <xdr:cNvSpPr/>
      </xdr:nvSpPr>
      <xdr:spPr>
        <a:xfrm>
          <a:off x="2159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19702</xdr:rowOff>
    </xdr:from>
    <xdr:ext cx="762000" cy="259045"/>
    <xdr:sp macro="" textlink="">
      <xdr:nvSpPr>
        <xdr:cNvPr id="381" name="テキスト ボックス 380"/>
        <xdr:cNvSpPr txBox="1"/>
      </xdr:nvSpPr>
      <xdr:spPr>
        <a:xfrm>
          <a:off x="18288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82" name="フローチャート: 判断 381"/>
        <xdr:cNvSpPr/>
      </xdr:nvSpPr>
      <xdr:spPr>
        <a:xfrm>
          <a:off x="1270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21607</xdr:rowOff>
    </xdr:from>
    <xdr:ext cx="762000" cy="259045"/>
    <xdr:sp macro="" textlink="">
      <xdr:nvSpPr>
        <xdr:cNvPr id="383" name="テキスト ボックス 382"/>
        <xdr:cNvSpPr txBox="1"/>
      </xdr:nvSpPr>
      <xdr:spPr>
        <a:xfrm>
          <a:off x="9398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68580</xdr:rowOff>
    </xdr:from>
    <xdr:to>
      <xdr:col>24</xdr:col>
      <xdr:colOff>76200</xdr:colOff>
      <xdr:row>74</xdr:row>
      <xdr:rowOff>170180</xdr:rowOff>
    </xdr:to>
    <xdr:sp macro="" textlink="">
      <xdr:nvSpPr>
        <xdr:cNvPr id="389" name="楕円 388"/>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148607</xdr:rowOff>
    </xdr:from>
    <xdr:ext cx="762000" cy="259045"/>
    <xdr:sp macro="" textlink="">
      <xdr:nvSpPr>
        <xdr:cNvPr id="390" name="公債費該当値テキスト"/>
        <xdr:cNvSpPr txBox="1"/>
      </xdr:nvSpPr>
      <xdr:spPr>
        <a:xfrm>
          <a:off x="4914900" y="1266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72390</xdr:rowOff>
    </xdr:from>
    <xdr:to>
      <xdr:col>20</xdr:col>
      <xdr:colOff>38100</xdr:colOff>
      <xdr:row>75</xdr:row>
      <xdr:rowOff>2540</xdr:rowOff>
    </xdr:to>
    <xdr:sp macro="" textlink="">
      <xdr:nvSpPr>
        <xdr:cNvPr id="391" name="楕円 390"/>
        <xdr:cNvSpPr/>
      </xdr:nvSpPr>
      <xdr:spPr>
        <a:xfrm>
          <a:off x="3937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12717</xdr:rowOff>
    </xdr:from>
    <xdr:ext cx="736600" cy="259045"/>
    <xdr:sp macro="" textlink="">
      <xdr:nvSpPr>
        <xdr:cNvPr id="392" name="テキスト ボックス 391"/>
        <xdr:cNvSpPr txBox="1"/>
      </xdr:nvSpPr>
      <xdr:spPr>
        <a:xfrm>
          <a:off x="3606800" y="125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66675</xdr:rowOff>
    </xdr:from>
    <xdr:to>
      <xdr:col>15</xdr:col>
      <xdr:colOff>149225</xdr:colOff>
      <xdr:row>74</xdr:row>
      <xdr:rowOff>168275</xdr:rowOff>
    </xdr:to>
    <xdr:sp macro="" textlink="">
      <xdr:nvSpPr>
        <xdr:cNvPr id="393" name="楕円 392"/>
        <xdr:cNvSpPr/>
      </xdr:nvSpPr>
      <xdr:spPr>
        <a:xfrm>
          <a:off x="3048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7002</xdr:rowOff>
    </xdr:from>
    <xdr:ext cx="762000" cy="259045"/>
    <xdr:sp macro="" textlink="">
      <xdr:nvSpPr>
        <xdr:cNvPr id="394" name="テキスト ボックス 393"/>
        <xdr:cNvSpPr txBox="1"/>
      </xdr:nvSpPr>
      <xdr:spPr>
        <a:xfrm>
          <a:off x="2717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83820</xdr:rowOff>
    </xdr:from>
    <xdr:to>
      <xdr:col>11</xdr:col>
      <xdr:colOff>60325</xdr:colOff>
      <xdr:row>75</xdr:row>
      <xdr:rowOff>13970</xdr:rowOff>
    </xdr:to>
    <xdr:sp macro="" textlink="">
      <xdr:nvSpPr>
        <xdr:cNvPr id="395" name="楕円 394"/>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24147</xdr:rowOff>
    </xdr:from>
    <xdr:ext cx="762000" cy="259045"/>
    <xdr:sp macro="" textlink="">
      <xdr:nvSpPr>
        <xdr:cNvPr id="396" name="テキスト ボックス 395"/>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93345</xdr:rowOff>
    </xdr:from>
    <xdr:to>
      <xdr:col>6</xdr:col>
      <xdr:colOff>171450</xdr:colOff>
      <xdr:row>75</xdr:row>
      <xdr:rowOff>23495</xdr:rowOff>
    </xdr:to>
    <xdr:sp macro="" textlink="">
      <xdr:nvSpPr>
        <xdr:cNvPr id="397" name="楕円 396"/>
        <xdr:cNvSpPr/>
      </xdr:nvSpPr>
      <xdr:spPr>
        <a:xfrm>
          <a:off x="1270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33672</xdr:rowOff>
    </xdr:from>
    <xdr:ext cx="762000" cy="259045"/>
    <xdr:sp macro="" textlink="">
      <xdr:nvSpPr>
        <xdr:cNvPr id="398" name="テキスト ボックス 397"/>
        <xdr:cNvSpPr txBox="1"/>
      </xdr:nvSpPr>
      <xdr:spPr>
        <a:xfrm>
          <a:off x="939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公債費以外の経費にかかる経常収支比率は、前年度と比べると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ポイント上昇しており、類似団体平均を大幅に上回っている。主な要因としては、年々増加傾向にある生活保護費等、扶助費の増が挙げられる。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今後、事務事業の見直しや各種事業の優先度を適切に判断し、歳出の抑制に努める。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107950</xdr:rowOff>
    </xdr:from>
    <xdr:to>
      <xdr:col>82</xdr:col>
      <xdr:colOff>107950</xdr:colOff>
      <xdr:row>79</xdr:row>
      <xdr:rowOff>111761</xdr:rowOff>
    </xdr:to>
    <xdr:cxnSp macro="">
      <xdr:nvCxnSpPr>
        <xdr:cNvPr id="431" name="直線コネクタ 430"/>
        <xdr:cNvCxnSpPr/>
      </xdr:nvCxnSpPr>
      <xdr:spPr>
        <a:xfrm>
          <a:off x="15671800" y="136525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58420</xdr:rowOff>
    </xdr:from>
    <xdr:to>
      <xdr:col>78</xdr:col>
      <xdr:colOff>69850</xdr:colOff>
      <xdr:row>79</xdr:row>
      <xdr:rowOff>107950</xdr:rowOff>
    </xdr:to>
    <xdr:cxnSp macro="">
      <xdr:nvCxnSpPr>
        <xdr:cNvPr id="434" name="直線コネクタ 433"/>
        <xdr:cNvCxnSpPr/>
      </xdr:nvCxnSpPr>
      <xdr:spPr>
        <a:xfrm>
          <a:off x="14782800" y="136029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58420</xdr:rowOff>
    </xdr:from>
    <xdr:to>
      <xdr:col>73</xdr:col>
      <xdr:colOff>180975</xdr:colOff>
      <xdr:row>79</xdr:row>
      <xdr:rowOff>96520</xdr:rowOff>
    </xdr:to>
    <xdr:cxnSp macro="">
      <xdr:nvCxnSpPr>
        <xdr:cNvPr id="437" name="直線コネクタ 436"/>
        <xdr:cNvCxnSpPr/>
      </xdr:nvCxnSpPr>
      <xdr:spPr>
        <a:xfrm flipV="1">
          <a:off x="13893800" y="13602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96520</xdr:rowOff>
    </xdr:from>
    <xdr:to>
      <xdr:col>69</xdr:col>
      <xdr:colOff>92075</xdr:colOff>
      <xdr:row>79</xdr:row>
      <xdr:rowOff>138430</xdr:rowOff>
    </xdr:to>
    <xdr:cxnSp macro="">
      <xdr:nvCxnSpPr>
        <xdr:cNvPr id="440" name="直線コネクタ 439"/>
        <xdr:cNvCxnSpPr/>
      </xdr:nvCxnSpPr>
      <xdr:spPr>
        <a:xfrm flipV="1">
          <a:off x="13004800" y="136410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1" name="フローチャート: 判断 440"/>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2" name="テキスト ボックス 441"/>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43" name="フローチャート: 判断 442"/>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35577</xdr:rowOff>
    </xdr:from>
    <xdr:ext cx="762000" cy="259045"/>
    <xdr:sp macro="" textlink="">
      <xdr:nvSpPr>
        <xdr:cNvPr id="444" name="テキスト ボックス 443"/>
        <xdr:cNvSpPr txBox="1"/>
      </xdr:nvSpPr>
      <xdr:spPr>
        <a:xfrm>
          <a:off x="12623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60961</xdr:rowOff>
    </xdr:from>
    <xdr:to>
      <xdr:col>82</xdr:col>
      <xdr:colOff>158750</xdr:colOff>
      <xdr:row>79</xdr:row>
      <xdr:rowOff>162561</xdr:rowOff>
    </xdr:to>
    <xdr:sp macro="" textlink="">
      <xdr:nvSpPr>
        <xdr:cNvPr id="450" name="楕円 449"/>
        <xdr:cNvSpPr/>
      </xdr:nvSpPr>
      <xdr:spPr>
        <a:xfrm>
          <a:off x="164592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33038</xdr:rowOff>
    </xdr:from>
    <xdr:ext cx="762000" cy="259045"/>
    <xdr:sp macro="" textlink="">
      <xdr:nvSpPr>
        <xdr:cNvPr id="451" name="公債費以外該当値テキスト"/>
        <xdr:cNvSpPr txBox="1"/>
      </xdr:nvSpPr>
      <xdr:spPr>
        <a:xfrm>
          <a:off x="165989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57150</xdr:rowOff>
    </xdr:from>
    <xdr:to>
      <xdr:col>78</xdr:col>
      <xdr:colOff>120650</xdr:colOff>
      <xdr:row>79</xdr:row>
      <xdr:rowOff>158750</xdr:rowOff>
    </xdr:to>
    <xdr:sp macro="" textlink="">
      <xdr:nvSpPr>
        <xdr:cNvPr id="452" name="楕円 451"/>
        <xdr:cNvSpPr/>
      </xdr:nvSpPr>
      <xdr:spPr>
        <a:xfrm>
          <a:off x="15621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143527</xdr:rowOff>
    </xdr:from>
    <xdr:ext cx="736600" cy="259045"/>
    <xdr:sp macro="" textlink="">
      <xdr:nvSpPr>
        <xdr:cNvPr id="453" name="テキスト ボックス 452"/>
        <xdr:cNvSpPr txBox="1"/>
      </xdr:nvSpPr>
      <xdr:spPr>
        <a:xfrm>
          <a:off x="15290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xdr:rowOff>
    </xdr:from>
    <xdr:to>
      <xdr:col>74</xdr:col>
      <xdr:colOff>31750</xdr:colOff>
      <xdr:row>79</xdr:row>
      <xdr:rowOff>109220</xdr:rowOff>
    </xdr:to>
    <xdr:sp macro="" textlink="">
      <xdr:nvSpPr>
        <xdr:cNvPr id="454" name="楕円 453"/>
        <xdr:cNvSpPr/>
      </xdr:nvSpPr>
      <xdr:spPr>
        <a:xfrm>
          <a:off x="14732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93997</xdr:rowOff>
    </xdr:from>
    <xdr:ext cx="762000" cy="259045"/>
    <xdr:sp macro="" textlink="">
      <xdr:nvSpPr>
        <xdr:cNvPr id="455" name="テキスト ボックス 454"/>
        <xdr:cNvSpPr txBox="1"/>
      </xdr:nvSpPr>
      <xdr:spPr>
        <a:xfrm>
          <a:off x="14401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45720</xdr:rowOff>
    </xdr:from>
    <xdr:to>
      <xdr:col>69</xdr:col>
      <xdr:colOff>142875</xdr:colOff>
      <xdr:row>79</xdr:row>
      <xdr:rowOff>147320</xdr:rowOff>
    </xdr:to>
    <xdr:sp macro="" textlink="">
      <xdr:nvSpPr>
        <xdr:cNvPr id="456" name="楕円 455"/>
        <xdr:cNvSpPr/>
      </xdr:nvSpPr>
      <xdr:spPr>
        <a:xfrm>
          <a:off x="13843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132097</xdr:rowOff>
    </xdr:from>
    <xdr:ext cx="762000" cy="259045"/>
    <xdr:sp macro="" textlink="">
      <xdr:nvSpPr>
        <xdr:cNvPr id="457" name="テキスト ボックス 456"/>
        <xdr:cNvSpPr txBox="1"/>
      </xdr:nvSpPr>
      <xdr:spPr>
        <a:xfrm>
          <a:off x="13512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8" name="楕円 457"/>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9" name="テキスト ボックス 458"/>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56744</xdr:rowOff>
    </xdr:from>
    <xdr:to>
      <xdr:col>29</xdr:col>
      <xdr:colOff>127000</xdr:colOff>
      <xdr:row>18</xdr:row>
      <xdr:rowOff>71806</xdr:rowOff>
    </xdr:to>
    <xdr:cxnSp macro="">
      <xdr:nvCxnSpPr>
        <xdr:cNvPr id="50" name="直線コネクタ 49"/>
        <xdr:cNvCxnSpPr/>
      </xdr:nvCxnSpPr>
      <xdr:spPr bwMode="auto">
        <a:xfrm>
          <a:off x="5003800" y="3190469"/>
          <a:ext cx="647700" cy="15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34214</xdr:rowOff>
    </xdr:from>
    <xdr:to>
      <xdr:col>26</xdr:col>
      <xdr:colOff>50800</xdr:colOff>
      <xdr:row>18</xdr:row>
      <xdr:rowOff>56744</xdr:rowOff>
    </xdr:to>
    <xdr:cxnSp macro="">
      <xdr:nvCxnSpPr>
        <xdr:cNvPr id="53" name="直線コネクタ 52"/>
        <xdr:cNvCxnSpPr/>
      </xdr:nvCxnSpPr>
      <xdr:spPr bwMode="auto">
        <a:xfrm>
          <a:off x="4305300" y="3167939"/>
          <a:ext cx="698500" cy="2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34214</xdr:rowOff>
    </xdr:from>
    <xdr:to>
      <xdr:col>22</xdr:col>
      <xdr:colOff>114300</xdr:colOff>
      <xdr:row>18</xdr:row>
      <xdr:rowOff>55791</xdr:rowOff>
    </xdr:to>
    <xdr:cxnSp macro="">
      <xdr:nvCxnSpPr>
        <xdr:cNvPr id="56" name="直線コネクタ 55"/>
        <xdr:cNvCxnSpPr/>
      </xdr:nvCxnSpPr>
      <xdr:spPr bwMode="auto">
        <a:xfrm flipV="1">
          <a:off x="3606800" y="3167939"/>
          <a:ext cx="698500" cy="2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55791</xdr:rowOff>
    </xdr:from>
    <xdr:to>
      <xdr:col>18</xdr:col>
      <xdr:colOff>177800</xdr:colOff>
      <xdr:row>18</xdr:row>
      <xdr:rowOff>78499</xdr:rowOff>
    </xdr:to>
    <xdr:cxnSp macro="">
      <xdr:nvCxnSpPr>
        <xdr:cNvPr id="59" name="直線コネクタ 58"/>
        <xdr:cNvCxnSpPr/>
      </xdr:nvCxnSpPr>
      <xdr:spPr bwMode="auto">
        <a:xfrm flipV="1">
          <a:off x="2908300" y="3189516"/>
          <a:ext cx="698500" cy="22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26226</xdr:rowOff>
    </xdr:from>
    <xdr:to>
      <xdr:col>19</xdr:col>
      <xdr:colOff>38100</xdr:colOff>
      <xdr:row>19</xdr:row>
      <xdr:rowOff>127826</xdr:rowOff>
    </xdr:to>
    <xdr:sp macro="" textlink="">
      <xdr:nvSpPr>
        <xdr:cNvPr id="60" name="フローチャート: 判断 59"/>
        <xdr:cNvSpPr/>
      </xdr:nvSpPr>
      <xdr:spPr bwMode="auto">
        <a:xfrm>
          <a:off x="3556000" y="3331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112603</xdr:rowOff>
    </xdr:from>
    <xdr:ext cx="762000" cy="259045"/>
    <xdr:sp macro="" textlink="">
      <xdr:nvSpPr>
        <xdr:cNvPr id="61" name="テキスト ボックス 60"/>
        <xdr:cNvSpPr txBox="1"/>
      </xdr:nvSpPr>
      <xdr:spPr>
        <a:xfrm>
          <a:off x="3225800" y="341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43650</xdr:rowOff>
    </xdr:from>
    <xdr:to>
      <xdr:col>15</xdr:col>
      <xdr:colOff>101600</xdr:colOff>
      <xdr:row>19</xdr:row>
      <xdr:rowOff>145250</xdr:rowOff>
    </xdr:to>
    <xdr:sp macro="" textlink="">
      <xdr:nvSpPr>
        <xdr:cNvPr id="62" name="フローチャート: 判断 61"/>
        <xdr:cNvSpPr/>
      </xdr:nvSpPr>
      <xdr:spPr bwMode="auto">
        <a:xfrm>
          <a:off x="2857500" y="3348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130027</xdr:rowOff>
    </xdr:from>
    <xdr:ext cx="762000" cy="259045"/>
    <xdr:sp macro="" textlink="">
      <xdr:nvSpPr>
        <xdr:cNvPr id="63" name="テキスト ボックス 62"/>
        <xdr:cNvSpPr txBox="1"/>
      </xdr:nvSpPr>
      <xdr:spPr>
        <a:xfrm>
          <a:off x="2527300" y="34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21006</xdr:rowOff>
    </xdr:from>
    <xdr:to>
      <xdr:col>29</xdr:col>
      <xdr:colOff>177800</xdr:colOff>
      <xdr:row>18</xdr:row>
      <xdr:rowOff>122606</xdr:rowOff>
    </xdr:to>
    <xdr:sp macro="" textlink="">
      <xdr:nvSpPr>
        <xdr:cNvPr id="69" name="楕円 68"/>
        <xdr:cNvSpPr/>
      </xdr:nvSpPr>
      <xdr:spPr bwMode="auto">
        <a:xfrm>
          <a:off x="5600700" y="315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164533</xdr:rowOff>
    </xdr:from>
    <xdr:ext cx="762000" cy="259045"/>
    <xdr:sp macro="" textlink="">
      <xdr:nvSpPr>
        <xdr:cNvPr id="70" name="人口1人当たり決算額の推移該当値テキスト130"/>
        <xdr:cNvSpPr txBox="1"/>
      </xdr:nvSpPr>
      <xdr:spPr>
        <a:xfrm>
          <a:off x="5740400" y="312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5944</xdr:rowOff>
    </xdr:from>
    <xdr:to>
      <xdr:col>26</xdr:col>
      <xdr:colOff>101600</xdr:colOff>
      <xdr:row>18</xdr:row>
      <xdr:rowOff>107544</xdr:rowOff>
    </xdr:to>
    <xdr:sp macro="" textlink="">
      <xdr:nvSpPr>
        <xdr:cNvPr id="71" name="楕円 70"/>
        <xdr:cNvSpPr/>
      </xdr:nvSpPr>
      <xdr:spPr bwMode="auto">
        <a:xfrm>
          <a:off x="4953000" y="3139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92320</xdr:rowOff>
    </xdr:from>
    <xdr:ext cx="736600" cy="259045"/>
    <xdr:sp macro="" textlink="">
      <xdr:nvSpPr>
        <xdr:cNvPr id="72" name="テキスト ボックス 71"/>
        <xdr:cNvSpPr txBox="1"/>
      </xdr:nvSpPr>
      <xdr:spPr>
        <a:xfrm>
          <a:off x="4622800" y="3226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154864</xdr:rowOff>
    </xdr:from>
    <xdr:to>
      <xdr:col>22</xdr:col>
      <xdr:colOff>165100</xdr:colOff>
      <xdr:row>18</xdr:row>
      <xdr:rowOff>85014</xdr:rowOff>
    </xdr:to>
    <xdr:sp macro="" textlink="">
      <xdr:nvSpPr>
        <xdr:cNvPr id="73" name="楕円 72"/>
        <xdr:cNvSpPr/>
      </xdr:nvSpPr>
      <xdr:spPr bwMode="auto">
        <a:xfrm>
          <a:off x="4254500" y="311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69791</xdr:rowOff>
    </xdr:from>
    <xdr:ext cx="762000" cy="259045"/>
    <xdr:sp macro="" textlink="">
      <xdr:nvSpPr>
        <xdr:cNvPr id="74" name="テキスト ボックス 73"/>
        <xdr:cNvSpPr txBox="1"/>
      </xdr:nvSpPr>
      <xdr:spPr>
        <a:xfrm>
          <a:off x="3924300" y="320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4991</xdr:rowOff>
    </xdr:from>
    <xdr:to>
      <xdr:col>19</xdr:col>
      <xdr:colOff>38100</xdr:colOff>
      <xdr:row>18</xdr:row>
      <xdr:rowOff>106591</xdr:rowOff>
    </xdr:to>
    <xdr:sp macro="" textlink="">
      <xdr:nvSpPr>
        <xdr:cNvPr id="75" name="楕円 74"/>
        <xdr:cNvSpPr/>
      </xdr:nvSpPr>
      <xdr:spPr bwMode="auto">
        <a:xfrm>
          <a:off x="3556000" y="3138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116768</xdr:rowOff>
    </xdr:from>
    <xdr:ext cx="762000" cy="259045"/>
    <xdr:sp macro="" textlink="">
      <xdr:nvSpPr>
        <xdr:cNvPr id="76" name="テキスト ボックス 75"/>
        <xdr:cNvSpPr txBox="1"/>
      </xdr:nvSpPr>
      <xdr:spPr>
        <a:xfrm>
          <a:off x="3225800" y="29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27699</xdr:rowOff>
    </xdr:from>
    <xdr:to>
      <xdr:col>15</xdr:col>
      <xdr:colOff>101600</xdr:colOff>
      <xdr:row>18</xdr:row>
      <xdr:rowOff>129299</xdr:rowOff>
    </xdr:to>
    <xdr:sp macro="" textlink="">
      <xdr:nvSpPr>
        <xdr:cNvPr id="77" name="楕円 76"/>
        <xdr:cNvSpPr/>
      </xdr:nvSpPr>
      <xdr:spPr bwMode="auto">
        <a:xfrm>
          <a:off x="2857500" y="316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139476</xdr:rowOff>
    </xdr:from>
    <xdr:ext cx="762000" cy="259045"/>
    <xdr:sp macro="" textlink="">
      <xdr:nvSpPr>
        <xdr:cNvPr id="78" name="テキスト ボックス 77"/>
        <xdr:cNvSpPr txBox="1"/>
      </xdr:nvSpPr>
      <xdr:spPr>
        <a:xfrm>
          <a:off x="2527300" y="293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252268</xdr:rowOff>
    </xdr:from>
    <xdr:to>
      <xdr:col>29</xdr:col>
      <xdr:colOff>127000</xdr:colOff>
      <xdr:row>37</xdr:row>
      <xdr:rowOff>253013</xdr:rowOff>
    </xdr:to>
    <xdr:cxnSp macro="">
      <xdr:nvCxnSpPr>
        <xdr:cNvPr id="110" name="直線コネクタ 109"/>
        <xdr:cNvCxnSpPr/>
      </xdr:nvCxnSpPr>
      <xdr:spPr bwMode="auto">
        <a:xfrm flipV="1">
          <a:off x="5003800" y="7376968"/>
          <a:ext cx="647700" cy="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250869</xdr:rowOff>
    </xdr:from>
    <xdr:to>
      <xdr:col>26</xdr:col>
      <xdr:colOff>50800</xdr:colOff>
      <xdr:row>37</xdr:row>
      <xdr:rowOff>253013</xdr:rowOff>
    </xdr:to>
    <xdr:cxnSp macro="">
      <xdr:nvCxnSpPr>
        <xdr:cNvPr id="113" name="直線コネクタ 112"/>
        <xdr:cNvCxnSpPr/>
      </xdr:nvCxnSpPr>
      <xdr:spPr bwMode="auto">
        <a:xfrm>
          <a:off x="4305300" y="7375569"/>
          <a:ext cx="698500" cy="2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242205</xdr:rowOff>
    </xdr:from>
    <xdr:to>
      <xdr:col>22</xdr:col>
      <xdr:colOff>114300</xdr:colOff>
      <xdr:row>37</xdr:row>
      <xdr:rowOff>250869</xdr:rowOff>
    </xdr:to>
    <xdr:cxnSp macro="">
      <xdr:nvCxnSpPr>
        <xdr:cNvPr id="116" name="直線コネクタ 115"/>
        <xdr:cNvCxnSpPr/>
      </xdr:nvCxnSpPr>
      <xdr:spPr bwMode="auto">
        <a:xfrm>
          <a:off x="3606800" y="7366905"/>
          <a:ext cx="698500" cy="8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221663</xdr:rowOff>
    </xdr:from>
    <xdr:to>
      <xdr:col>18</xdr:col>
      <xdr:colOff>177800</xdr:colOff>
      <xdr:row>37</xdr:row>
      <xdr:rowOff>242205</xdr:rowOff>
    </xdr:to>
    <xdr:cxnSp macro="">
      <xdr:nvCxnSpPr>
        <xdr:cNvPr id="119" name="直線コネクタ 118"/>
        <xdr:cNvCxnSpPr/>
      </xdr:nvCxnSpPr>
      <xdr:spPr bwMode="auto">
        <a:xfrm>
          <a:off x="2908300" y="7346363"/>
          <a:ext cx="698500" cy="20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232028</xdr:rowOff>
    </xdr:from>
    <xdr:to>
      <xdr:col>19</xdr:col>
      <xdr:colOff>38100</xdr:colOff>
      <xdr:row>37</xdr:row>
      <xdr:rowOff>333628</xdr:rowOff>
    </xdr:to>
    <xdr:sp macro="" textlink="">
      <xdr:nvSpPr>
        <xdr:cNvPr id="120" name="フローチャート: 判断 119"/>
        <xdr:cNvSpPr/>
      </xdr:nvSpPr>
      <xdr:spPr bwMode="auto">
        <a:xfrm>
          <a:off x="3556000" y="7356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318405</xdr:rowOff>
    </xdr:from>
    <xdr:ext cx="762000" cy="259045"/>
    <xdr:sp macro="" textlink="">
      <xdr:nvSpPr>
        <xdr:cNvPr id="121" name="テキスト ボックス 120"/>
        <xdr:cNvSpPr txBox="1"/>
      </xdr:nvSpPr>
      <xdr:spPr>
        <a:xfrm>
          <a:off x="3225800" y="744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222975</xdr:rowOff>
    </xdr:from>
    <xdr:to>
      <xdr:col>15</xdr:col>
      <xdr:colOff>101600</xdr:colOff>
      <xdr:row>37</xdr:row>
      <xdr:rowOff>324575</xdr:rowOff>
    </xdr:to>
    <xdr:sp macro="" textlink="">
      <xdr:nvSpPr>
        <xdr:cNvPr id="122" name="フローチャート: 判断 121"/>
        <xdr:cNvSpPr/>
      </xdr:nvSpPr>
      <xdr:spPr bwMode="auto">
        <a:xfrm>
          <a:off x="2857500" y="73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309352</xdr:rowOff>
    </xdr:from>
    <xdr:ext cx="762000" cy="259045"/>
    <xdr:sp macro="" textlink="">
      <xdr:nvSpPr>
        <xdr:cNvPr id="123" name="テキスト ボックス 122"/>
        <xdr:cNvSpPr txBox="1"/>
      </xdr:nvSpPr>
      <xdr:spPr>
        <a:xfrm>
          <a:off x="2527300" y="743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201468</xdr:rowOff>
    </xdr:from>
    <xdr:to>
      <xdr:col>29</xdr:col>
      <xdr:colOff>177800</xdr:colOff>
      <xdr:row>37</xdr:row>
      <xdr:rowOff>303068</xdr:rowOff>
    </xdr:to>
    <xdr:sp macro="" textlink="">
      <xdr:nvSpPr>
        <xdr:cNvPr id="129" name="楕円 128"/>
        <xdr:cNvSpPr/>
      </xdr:nvSpPr>
      <xdr:spPr bwMode="auto">
        <a:xfrm>
          <a:off x="5600700" y="732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202213</xdr:rowOff>
    </xdr:from>
    <xdr:to>
      <xdr:col>26</xdr:col>
      <xdr:colOff>101600</xdr:colOff>
      <xdr:row>37</xdr:row>
      <xdr:rowOff>303813</xdr:rowOff>
    </xdr:to>
    <xdr:sp macro="" textlink="">
      <xdr:nvSpPr>
        <xdr:cNvPr id="131" name="楕円 130"/>
        <xdr:cNvSpPr/>
      </xdr:nvSpPr>
      <xdr:spPr bwMode="auto">
        <a:xfrm>
          <a:off x="4953000" y="7326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288590</xdr:rowOff>
    </xdr:from>
    <xdr:ext cx="736600" cy="259045"/>
    <xdr:sp macro="" textlink="">
      <xdr:nvSpPr>
        <xdr:cNvPr id="132" name="テキスト ボックス 131"/>
        <xdr:cNvSpPr txBox="1"/>
      </xdr:nvSpPr>
      <xdr:spPr>
        <a:xfrm>
          <a:off x="4622800" y="7413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200069</xdr:rowOff>
    </xdr:from>
    <xdr:to>
      <xdr:col>22</xdr:col>
      <xdr:colOff>165100</xdr:colOff>
      <xdr:row>37</xdr:row>
      <xdr:rowOff>301669</xdr:rowOff>
    </xdr:to>
    <xdr:sp macro="" textlink="">
      <xdr:nvSpPr>
        <xdr:cNvPr id="133" name="楕円 132"/>
        <xdr:cNvSpPr/>
      </xdr:nvSpPr>
      <xdr:spPr bwMode="auto">
        <a:xfrm>
          <a:off x="4254500" y="7324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286446</xdr:rowOff>
    </xdr:from>
    <xdr:ext cx="762000" cy="259045"/>
    <xdr:sp macro="" textlink="">
      <xdr:nvSpPr>
        <xdr:cNvPr id="134" name="テキスト ボックス 133"/>
        <xdr:cNvSpPr txBox="1"/>
      </xdr:nvSpPr>
      <xdr:spPr>
        <a:xfrm>
          <a:off x="3924300" y="741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191405</xdr:rowOff>
    </xdr:from>
    <xdr:to>
      <xdr:col>19</xdr:col>
      <xdr:colOff>38100</xdr:colOff>
      <xdr:row>37</xdr:row>
      <xdr:rowOff>293005</xdr:rowOff>
    </xdr:to>
    <xdr:sp macro="" textlink="">
      <xdr:nvSpPr>
        <xdr:cNvPr id="135" name="楕円 134"/>
        <xdr:cNvSpPr/>
      </xdr:nvSpPr>
      <xdr:spPr bwMode="auto">
        <a:xfrm>
          <a:off x="3556000" y="731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131732</xdr:rowOff>
    </xdr:from>
    <xdr:ext cx="762000" cy="259045"/>
    <xdr:sp macro="" textlink="">
      <xdr:nvSpPr>
        <xdr:cNvPr id="136" name="テキスト ボックス 135"/>
        <xdr:cNvSpPr txBox="1"/>
      </xdr:nvSpPr>
      <xdr:spPr>
        <a:xfrm>
          <a:off x="3225800" y="708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170863</xdr:rowOff>
    </xdr:from>
    <xdr:to>
      <xdr:col>15</xdr:col>
      <xdr:colOff>101600</xdr:colOff>
      <xdr:row>37</xdr:row>
      <xdr:rowOff>272463</xdr:rowOff>
    </xdr:to>
    <xdr:sp macro="" textlink="">
      <xdr:nvSpPr>
        <xdr:cNvPr id="137" name="楕円 136"/>
        <xdr:cNvSpPr/>
      </xdr:nvSpPr>
      <xdr:spPr bwMode="auto">
        <a:xfrm>
          <a:off x="2857500" y="7295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111190</xdr:rowOff>
    </xdr:from>
    <xdr:ext cx="762000" cy="259045"/>
    <xdr:sp macro="" textlink="">
      <xdr:nvSpPr>
        <xdr:cNvPr id="138" name="テキスト ボックス 137"/>
        <xdr:cNvSpPr txBox="1"/>
      </xdr:nvSpPr>
      <xdr:spPr>
        <a:xfrm>
          <a:off x="2527300" y="706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49,012
48,442
443.46
23,935,152
23,119,998
630,434
13,882,153
21,254,884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130277</xdr:rowOff>
    </xdr:from>
    <xdr:to>
      <xdr:col>24</xdr:col>
      <xdr:colOff>63500</xdr:colOff>
      <xdr:row>35</xdr:row>
      <xdr:rowOff>132436</xdr:rowOff>
    </xdr:to>
    <xdr:cxnSp macro="">
      <xdr:nvCxnSpPr>
        <xdr:cNvPr id="61" name="直線コネクタ 60"/>
        <xdr:cNvCxnSpPr/>
      </xdr:nvCxnSpPr>
      <xdr:spPr>
        <a:xfrm>
          <a:off x="3797300" y="6131027"/>
          <a:ext cx="838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101193</xdr:rowOff>
    </xdr:from>
    <xdr:to>
      <xdr:col>19</xdr:col>
      <xdr:colOff>177800</xdr:colOff>
      <xdr:row>35</xdr:row>
      <xdr:rowOff>130277</xdr:rowOff>
    </xdr:to>
    <xdr:cxnSp macro="">
      <xdr:nvCxnSpPr>
        <xdr:cNvPr id="64" name="直線コネクタ 63"/>
        <xdr:cNvCxnSpPr/>
      </xdr:nvCxnSpPr>
      <xdr:spPr>
        <a:xfrm>
          <a:off x="2908300" y="6101943"/>
          <a:ext cx="889000" cy="2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101193</xdr:rowOff>
    </xdr:from>
    <xdr:to>
      <xdr:col>15</xdr:col>
      <xdr:colOff>50800</xdr:colOff>
      <xdr:row>35</xdr:row>
      <xdr:rowOff>133350</xdr:rowOff>
    </xdr:to>
    <xdr:cxnSp macro="">
      <xdr:nvCxnSpPr>
        <xdr:cNvPr id="67" name="直線コネクタ 66"/>
        <xdr:cNvCxnSpPr/>
      </xdr:nvCxnSpPr>
      <xdr:spPr>
        <a:xfrm flipV="1">
          <a:off x="2019300" y="6101943"/>
          <a:ext cx="8890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133350</xdr:rowOff>
    </xdr:from>
    <xdr:to>
      <xdr:col>10</xdr:col>
      <xdr:colOff>114300</xdr:colOff>
      <xdr:row>35</xdr:row>
      <xdr:rowOff>154381</xdr:rowOff>
    </xdr:to>
    <xdr:cxnSp macro="">
      <xdr:nvCxnSpPr>
        <xdr:cNvPr id="70" name="直線コネクタ 69"/>
        <xdr:cNvCxnSpPr/>
      </xdr:nvCxnSpPr>
      <xdr:spPr>
        <a:xfrm flipV="1">
          <a:off x="1130300" y="613410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62052</xdr:rowOff>
    </xdr:from>
    <xdr:to>
      <xdr:col>10</xdr:col>
      <xdr:colOff>165100</xdr:colOff>
      <xdr:row>36</xdr:row>
      <xdr:rowOff>163652</xdr:rowOff>
    </xdr:to>
    <xdr:sp macro="" textlink="">
      <xdr:nvSpPr>
        <xdr:cNvPr id="71" name="フローチャート: 判断 70"/>
        <xdr:cNvSpPr/>
      </xdr:nvSpPr>
      <xdr:spPr>
        <a:xfrm>
          <a:off x="1968500" y="62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154779</xdr:rowOff>
    </xdr:from>
    <xdr:ext cx="534377" cy="259045"/>
    <xdr:sp macro="" textlink="">
      <xdr:nvSpPr>
        <xdr:cNvPr id="72" name="テキスト ボックス 71"/>
        <xdr:cNvSpPr txBox="1"/>
      </xdr:nvSpPr>
      <xdr:spPr>
        <a:xfrm>
          <a:off x="1752111" y="63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66840</xdr:rowOff>
    </xdr:from>
    <xdr:to>
      <xdr:col>6</xdr:col>
      <xdr:colOff>38100</xdr:colOff>
      <xdr:row>36</xdr:row>
      <xdr:rowOff>168440</xdr:rowOff>
    </xdr:to>
    <xdr:sp macro="" textlink="">
      <xdr:nvSpPr>
        <xdr:cNvPr id="73" name="フローチャート: 判断 72"/>
        <xdr:cNvSpPr/>
      </xdr:nvSpPr>
      <xdr:spPr>
        <a:xfrm>
          <a:off x="1079500" y="62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159567</xdr:rowOff>
    </xdr:from>
    <xdr:ext cx="534377" cy="259045"/>
    <xdr:sp macro="" textlink="">
      <xdr:nvSpPr>
        <xdr:cNvPr id="74" name="テキスト ボックス 73"/>
        <xdr:cNvSpPr txBox="1"/>
      </xdr:nvSpPr>
      <xdr:spPr>
        <a:xfrm>
          <a:off x="863111" y="63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81636</xdr:rowOff>
    </xdr:from>
    <xdr:to>
      <xdr:col>24</xdr:col>
      <xdr:colOff>114300</xdr:colOff>
      <xdr:row>36</xdr:row>
      <xdr:rowOff>11786</xdr:rowOff>
    </xdr:to>
    <xdr:sp macro="" textlink="">
      <xdr:nvSpPr>
        <xdr:cNvPr id="80" name="楕円 79"/>
        <xdr:cNvSpPr/>
      </xdr:nvSpPr>
      <xdr:spPr>
        <a:xfrm>
          <a:off x="4584700" y="60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60063</xdr:rowOff>
    </xdr:from>
    <xdr:ext cx="534377" cy="259045"/>
    <xdr:sp macro="" textlink="">
      <xdr:nvSpPr>
        <xdr:cNvPr id="81" name="人件費該当値テキスト"/>
        <xdr:cNvSpPr txBox="1"/>
      </xdr:nvSpPr>
      <xdr:spPr>
        <a:xfrm>
          <a:off x="4686300" y="606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79477</xdr:rowOff>
    </xdr:from>
    <xdr:to>
      <xdr:col>20</xdr:col>
      <xdr:colOff>38100</xdr:colOff>
      <xdr:row>36</xdr:row>
      <xdr:rowOff>9627</xdr:rowOff>
    </xdr:to>
    <xdr:sp macro="" textlink="">
      <xdr:nvSpPr>
        <xdr:cNvPr id="82" name="楕円 81"/>
        <xdr:cNvSpPr/>
      </xdr:nvSpPr>
      <xdr:spPr>
        <a:xfrm>
          <a:off x="3746500" y="60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754</xdr:rowOff>
    </xdr:from>
    <xdr:ext cx="534377" cy="259045"/>
    <xdr:sp macro="" textlink="">
      <xdr:nvSpPr>
        <xdr:cNvPr id="83" name="テキスト ボックス 82"/>
        <xdr:cNvSpPr txBox="1"/>
      </xdr:nvSpPr>
      <xdr:spPr>
        <a:xfrm>
          <a:off x="3530111" y="617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50393</xdr:rowOff>
    </xdr:from>
    <xdr:to>
      <xdr:col>15</xdr:col>
      <xdr:colOff>101600</xdr:colOff>
      <xdr:row>35</xdr:row>
      <xdr:rowOff>151993</xdr:rowOff>
    </xdr:to>
    <xdr:sp macro="" textlink="">
      <xdr:nvSpPr>
        <xdr:cNvPr id="84" name="楕円 83"/>
        <xdr:cNvSpPr/>
      </xdr:nvSpPr>
      <xdr:spPr>
        <a:xfrm>
          <a:off x="2857500" y="60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143120</xdr:rowOff>
    </xdr:from>
    <xdr:ext cx="534377" cy="259045"/>
    <xdr:sp macro="" textlink="">
      <xdr:nvSpPr>
        <xdr:cNvPr id="85" name="テキスト ボックス 84"/>
        <xdr:cNvSpPr txBox="1"/>
      </xdr:nvSpPr>
      <xdr:spPr>
        <a:xfrm>
          <a:off x="2641111" y="61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82550</xdr:rowOff>
    </xdr:from>
    <xdr:to>
      <xdr:col>10</xdr:col>
      <xdr:colOff>165100</xdr:colOff>
      <xdr:row>36</xdr:row>
      <xdr:rowOff>12700</xdr:rowOff>
    </xdr:to>
    <xdr:sp macro="" textlink="">
      <xdr:nvSpPr>
        <xdr:cNvPr id="86" name="楕円 85"/>
        <xdr:cNvSpPr/>
      </xdr:nvSpPr>
      <xdr:spPr>
        <a:xfrm>
          <a:off x="1968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29227</xdr:rowOff>
    </xdr:from>
    <xdr:ext cx="534377" cy="259045"/>
    <xdr:sp macro="" textlink="">
      <xdr:nvSpPr>
        <xdr:cNvPr id="87" name="テキスト ボックス 86"/>
        <xdr:cNvSpPr txBox="1"/>
      </xdr:nvSpPr>
      <xdr:spPr>
        <a:xfrm>
          <a:off x="1752111" y="58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103581</xdr:rowOff>
    </xdr:from>
    <xdr:to>
      <xdr:col>6</xdr:col>
      <xdr:colOff>38100</xdr:colOff>
      <xdr:row>36</xdr:row>
      <xdr:rowOff>33731</xdr:rowOff>
    </xdr:to>
    <xdr:sp macro="" textlink="">
      <xdr:nvSpPr>
        <xdr:cNvPr id="88" name="楕円 87"/>
        <xdr:cNvSpPr/>
      </xdr:nvSpPr>
      <xdr:spPr>
        <a:xfrm>
          <a:off x="1079500" y="61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50258</xdr:rowOff>
    </xdr:from>
    <xdr:ext cx="534377" cy="259045"/>
    <xdr:sp macro="" textlink="">
      <xdr:nvSpPr>
        <xdr:cNvPr id="89" name="テキスト ボックス 88"/>
        <xdr:cNvSpPr txBox="1"/>
      </xdr:nvSpPr>
      <xdr:spPr>
        <a:xfrm>
          <a:off x="863111" y="58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82207</xdr:rowOff>
    </xdr:from>
    <xdr:to>
      <xdr:col>24</xdr:col>
      <xdr:colOff>63500</xdr:colOff>
      <xdr:row>57</xdr:row>
      <xdr:rowOff>89522</xdr:rowOff>
    </xdr:to>
    <xdr:cxnSp macro="">
      <xdr:nvCxnSpPr>
        <xdr:cNvPr id="119" name="直線コネクタ 118"/>
        <xdr:cNvCxnSpPr/>
      </xdr:nvCxnSpPr>
      <xdr:spPr>
        <a:xfrm>
          <a:off x="3797300" y="9854857"/>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49099</xdr:rowOff>
    </xdr:from>
    <xdr:to>
      <xdr:col>19</xdr:col>
      <xdr:colOff>177800</xdr:colOff>
      <xdr:row>57</xdr:row>
      <xdr:rowOff>82207</xdr:rowOff>
    </xdr:to>
    <xdr:cxnSp macro="">
      <xdr:nvCxnSpPr>
        <xdr:cNvPr id="122" name="直線コネクタ 121"/>
        <xdr:cNvCxnSpPr/>
      </xdr:nvCxnSpPr>
      <xdr:spPr>
        <a:xfrm>
          <a:off x="2908300" y="9821749"/>
          <a:ext cx="8890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49099</xdr:rowOff>
    </xdr:from>
    <xdr:to>
      <xdr:col>15</xdr:col>
      <xdr:colOff>50800</xdr:colOff>
      <xdr:row>57</xdr:row>
      <xdr:rowOff>75832</xdr:rowOff>
    </xdr:to>
    <xdr:cxnSp macro="">
      <xdr:nvCxnSpPr>
        <xdr:cNvPr id="125" name="直線コネクタ 124"/>
        <xdr:cNvCxnSpPr/>
      </xdr:nvCxnSpPr>
      <xdr:spPr>
        <a:xfrm flipV="1">
          <a:off x="2019300" y="9821749"/>
          <a:ext cx="889000" cy="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75832</xdr:rowOff>
    </xdr:from>
    <xdr:to>
      <xdr:col>10</xdr:col>
      <xdr:colOff>114300</xdr:colOff>
      <xdr:row>57</xdr:row>
      <xdr:rowOff>135103</xdr:rowOff>
    </xdr:to>
    <xdr:cxnSp macro="">
      <xdr:nvCxnSpPr>
        <xdr:cNvPr id="128" name="直線コネクタ 127"/>
        <xdr:cNvCxnSpPr/>
      </xdr:nvCxnSpPr>
      <xdr:spPr>
        <a:xfrm flipV="1">
          <a:off x="1130300" y="9848482"/>
          <a:ext cx="889000" cy="5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165570</xdr:rowOff>
    </xdr:from>
    <xdr:to>
      <xdr:col>10</xdr:col>
      <xdr:colOff>165100</xdr:colOff>
      <xdr:row>57</xdr:row>
      <xdr:rowOff>95720</xdr:rowOff>
    </xdr:to>
    <xdr:sp macro="" textlink="">
      <xdr:nvSpPr>
        <xdr:cNvPr id="129" name="フローチャート: 判断 128"/>
        <xdr:cNvSpPr/>
      </xdr:nvSpPr>
      <xdr:spPr>
        <a:xfrm>
          <a:off x="1968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112247</xdr:rowOff>
    </xdr:from>
    <xdr:ext cx="534377" cy="259045"/>
    <xdr:sp macro="" textlink="">
      <xdr:nvSpPr>
        <xdr:cNvPr id="130" name="テキスト ボックス 129"/>
        <xdr:cNvSpPr txBox="1"/>
      </xdr:nvSpPr>
      <xdr:spPr>
        <a:xfrm>
          <a:off x="1752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159614</xdr:rowOff>
    </xdr:from>
    <xdr:to>
      <xdr:col>6</xdr:col>
      <xdr:colOff>38100</xdr:colOff>
      <xdr:row>57</xdr:row>
      <xdr:rowOff>89764</xdr:rowOff>
    </xdr:to>
    <xdr:sp macro="" textlink="">
      <xdr:nvSpPr>
        <xdr:cNvPr id="131" name="フローチャート: 判断 130"/>
        <xdr:cNvSpPr/>
      </xdr:nvSpPr>
      <xdr:spPr>
        <a:xfrm>
          <a:off x="1079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106291</xdr:rowOff>
    </xdr:from>
    <xdr:ext cx="534377" cy="259045"/>
    <xdr:sp macro="" textlink="">
      <xdr:nvSpPr>
        <xdr:cNvPr id="132" name="テキスト ボックス 131"/>
        <xdr:cNvSpPr txBox="1"/>
      </xdr:nvSpPr>
      <xdr:spPr>
        <a:xfrm>
          <a:off x="863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38722</xdr:rowOff>
    </xdr:from>
    <xdr:to>
      <xdr:col>24</xdr:col>
      <xdr:colOff>114300</xdr:colOff>
      <xdr:row>57</xdr:row>
      <xdr:rowOff>140322</xdr:rowOff>
    </xdr:to>
    <xdr:sp macro="" textlink="">
      <xdr:nvSpPr>
        <xdr:cNvPr id="138" name="楕円 137"/>
        <xdr:cNvSpPr/>
      </xdr:nvSpPr>
      <xdr:spPr>
        <a:xfrm>
          <a:off x="4584700" y="98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17149</xdr:rowOff>
    </xdr:from>
    <xdr:ext cx="534377" cy="259045"/>
    <xdr:sp macro="" textlink="">
      <xdr:nvSpPr>
        <xdr:cNvPr id="139" name="物件費該当値テキスト"/>
        <xdr:cNvSpPr txBox="1"/>
      </xdr:nvSpPr>
      <xdr:spPr>
        <a:xfrm>
          <a:off x="4686300"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31407</xdr:rowOff>
    </xdr:from>
    <xdr:to>
      <xdr:col>20</xdr:col>
      <xdr:colOff>38100</xdr:colOff>
      <xdr:row>57</xdr:row>
      <xdr:rowOff>133007</xdr:rowOff>
    </xdr:to>
    <xdr:sp macro="" textlink="">
      <xdr:nvSpPr>
        <xdr:cNvPr id="140" name="楕円 139"/>
        <xdr:cNvSpPr/>
      </xdr:nvSpPr>
      <xdr:spPr>
        <a:xfrm>
          <a:off x="3746500" y="98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124134</xdr:rowOff>
    </xdr:from>
    <xdr:ext cx="534377" cy="259045"/>
    <xdr:sp macro="" textlink="">
      <xdr:nvSpPr>
        <xdr:cNvPr id="141" name="テキスト ボックス 140"/>
        <xdr:cNvSpPr txBox="1"/>
      </xdr:nvSpPr>
      <xdr:spPr>
        <a:xfrm>
          <a:off x="3530111" y="98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169749</xdr:rowOff>
    </xdr:from>
    <xdr:to>
      <xdr:col>15</xdr:col>
      <xdr:colOff>101600</xdr:colOff>
      <xdr:row>57</xdr:row>
      <xdr:rowOff>99899</xdr:rowOff>
    </xdr:to>
    <xdr:sp macro="" textlink="">
      <xdr:nvSpPr>
        <xdr:cNvPr id="142" name="楕円 141"/>
        <xdr:cNvSpPr/>
      </xdr:nvSpPr>
      <xdr:spPr>
        <a:xfrm>
          <a:off x="2857500" y="97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91026</xdr:rowOff>
    </xdr:from>
    <xdr:ext cx="534377" cy="259045"/>
    <xdr:sp macro="" textlink="">
      <xdr:nvSpPr>
        <xdr:cNvPr id="143" name="テキスト ボックス 142"/>
        <xdr:cNvSpPr txBox="1"/>
      </xdr:nvSpPr>
      <xdr:spPr>
        <a:xfrm>
          <a:off x="2641111" y="986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25032</xdr:rowOff>
    </xdr:from>
    <xdr:to>
      <xdr:col>10</xdr:col>
      <xdr:colOff>165100</xdr:colOff>
      <xdr:row>57</xdr:row>
      <xdr:rowOff>126632</xdr:rowOff>
    </xdr:to>
    <xdr:sp macro="" textlink="">
      <xdr:nvSpPr>
        <xdr:cNvPr id="144" name="楕円 143"/>
        <xdr:cNvSpPr/>
      </xdr:nvSpPr>
      <xdr:spPr>
        <a:xfrm>
          <a:off x="1968500" y="979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117759</xdr:rowOff>
    </xdr:from>
    <xdr:ext cx="534377" cy="259045"/>
    <xdr:sp macro="" textlink="">
      <xdr:nvSpPr>
        <xdr:cNvPr id="145" name="テキスト ボックス 144"/>
        <xdr:cNvSpPr txBox="1"/>
      </xdr:nvSpPr>
      <xdr:spPr>
        <a:xfrm>
          <a:off x="1752111" y="989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84303</xdr:rowOff>
    </xdr:from>
    <xdr:to>
      <xdr:col>6</xdr:col>
      <xdr:colOff>38100</xdr:colOff>
      <xdr:row>58</xdr:row>
      <xdr:rowOff>14453</xdr:rowOff>
    </xdr:to>
    <xdr:sp macro="" textlink="">
      <xdr:nvSpPr>
        <xdr:cNvPr id="146" name="楕円 145"/>
        <xdr:cNvSpPr/>
      </xdr:nvSpPr>
      <xdr:spPr>
        <a:xfrm>
          <a:off x="1079500" y="98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5580</xdr:rowOff>
    </xdr:from>
    <xdr:ext cx="534377" cy="259045"/>
    <xdr:sp macro="" textlink="">
      <xdr:nvSpPr>
        <xdr:cNvPr id="147" name="テキスト ボックス 146"/>
        <xdr:cNvSpPr txBox="1"/>
      </xdr:nvSpPr>
      <xdr:spPr>
        <a:xfrm>
          <a:off x="863111" y="99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171266</xdr:rowOff>
    </xdr:from>
    <xdr:to>
      <xdr:col>24</xdr:col>
      <xdr:colOff>63500</xdr:colOff>
      <xdr:row>78</xdr:row>
      <xdr:rowOff>39649</xdr:rowOff>
    </xdr:to>
    <xdr:cxnSp macro="">
      <xdr:nvCxnSpPr>
        <xdr:cNvPr id="176" name="直線コネクタ 175"/>
        <xdr:cNvCxnSpPr/>
      </xdr:nvCxnSpPr>
      <xdr:spPr>
        <a:xfrm>
          <a:off x="3797300" y="13372916"/>
          <a:ext cx="838200" cy="3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171266</xdr:rowOff>
    </xdr:from>
    <xdr:to>
      <xdr:col>19</xdr:col>
      <xdr:colOff>177800</xdr:colOff>
      <xdr:row>78</xdr:row>
      <xdr:rowOff>15323</xdr:rowOff>
    </xdr:to>
    <xdr:cxnSp macro="">
      <xdr:nvCxnSpPr>
        <xdr:cNvPr id="179" name="直線コネクタ 178"/>
        <xdr:cNvCxnSpPr/>
      </xdr:nvCxnSpPr>
      <xdr:spPr>
        <a:xfrm flipV="1">
          <a:off x="2908300" y="13372916"/>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15323</xdr:rowOff>
    </xdr:from>
    <xdr:to>
      <xdr:col>15</xdr:col>
      <xdr:colOff>50800</xdr:colOff>
      <xdr:row>78</xdr:row>
      <xdr:rowOff>29211</xdr:rowOff>
    </xdr:to>
    <xdr:cxnSp macro="">
      <xdr:nvCxnSpPr>
        <xdr:cNvPr id="182" name="直線コネクタ 181"/>
        <xdr:cNvCxnSpPr/>
      </xdr:nvCxnSpPr>
      <xdr:spPr>
        <a:xfrm flipV="1">
          <a:off x="2019300" y="13388423"/>
          <a:ext cx="8890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29211</xdr:rowOff>
    </xdr:from>
    <xdr:to>
      <xdr:col>10</xdr:col>
      <xdr:colOff>114300</xdr:colOff>
      <xdr:row>78</xdr:row>
      <xdr:rowOff>69748</xdr:rowOff>
    </xdr:to>
    <xdr:cxnSp macro="">
      <xdr:nvCxnSpPr>
        <xdr:cNvPr id="185" name="直線コネクタ 184"/>
        <xdr:cNvCxnSpPr/>
      </xdr:nvCxnSpPr>
      <xdr:spPr>
        <a:xfrm flipV="1">
          <a:off x="1130300" y="13402311"/>
          <a:ext cx="889000" cy="4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78270</xdr:rowOff>
    </xdr:from>
    <xdr:to>
      <xdr:col>10</xdr:col>
      <xdr:colOff>165100</xdr:colOff>
      <xdr:row>79</xdr:row>
      <xdr:rowOff>8420</xdr:rowOff>
    </xdr:to>
    <xdr:sp macro="" textlink="">
      <xdr:nvSpPr>
        <xdr:cNvPr id="186" name="フローチャート: 判断 185"/>
        <xdr:cNvSpPr/>
      </xdr:nvSpPr>
      <xdr:spPr>
        <a:xfrm>
          <a:off x="1968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170997</xdr:rowOff>
    </xdr:from>
    <xdr:ext cx="469744" cy="259045"/>
    <xdr:sp macro="" textlink="">
      <xdr:nvSpPr>
        <xdr:cNvPr id="187" name="テキスト ボックス 186"/>
        <xdr:cNvSpPr txBox="1"/>
      </xdr:nvSpPr>
      <xdr:spPr>
        <a:xfrm>
          <a:off x="1784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81908</xdr:rowOff>
    </xdr:from>
    <xdr:to>
      <xdr:col>6</xdr:col>
      <xdr:colOff>38100</xdr:colOff>
      <xdr:row>79</xdr:row>
      <xdr:rowOff>12058</xdr:rowOff>
    </xdr:to>
    <xdr:sp macro="" textlink="">
      <xdr:nvSpPr>
        <xdr:cNvPr id="188" name="フローチャート: 判断 187"/>
        <xdr:cNvSpPr/>
      </xdr:nvSpPr>
      <xdr:spPr>
        <a:xfrm>
          <a:off x="1079500" y="1345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3185</xdr:rowOff>
    </xdr:from>
    <xdr:ext cx="469744" cy="259045"/>
    <xdr:sp macro="" textlink="">
      <xdr:nvSpPr>
        <xdr:cNvPr id="189" name="テキスト ボックス 188"/>
        <xdr:cNvSpPr txBox="1"/>
      </xdr:nvSpPr>
      <xdr:spPr>
        <a:xfrm>
          <a:off x="895428" y="1354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160299</xdr:rowOff>
    </xdr:from>
    <xdr:to>
      <xdr:col>24</xdr:col>
      <xdr:colOff>114300</xdr:colOff>
      <xdr:row>78</xdr:row>
      <xdr:rowOff>90449</xdr:rowOff>
    </xdr:to>
    <xdr:sp macro="" textlink="">
      <xdr:nvSpPr>
        <xdr:cNvPr id="195" name="楕円 194"/>
        <xdr:cNvSpPr/>
      </xdr:nvSpPr>
      <xdr:spPr>
        <a:xfrm>
          <a:off x="4584700" y="133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11726</xdr:rowOff>
    </xdr:from>
    <xdr:ext cx="469744" cy="259045"/>
    <xdr:sp macro="" textlink="">
      <xdr:nvSpPr>
        <xdr:cNvPr id="196" name="維持補修費該当値テキスト"/>
        <xdr:cNvSpPr txBox="1"/>
      </xdr:nvSpPr>
      <xdr:spPr>
        <a:xfrm>
          <a:off x="4686300" y="132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120466</xdr:rowOff>
    </xdr:from>
    <xdr:to>
      <xdr:col>20</xdr:col>
      <xdr:colOff>38100</xdr:colOff>
      <xdr:row>78</xdr:row>
      <xdr:rowOff>50616</xdr:rowOff>
    </xdr:to>
    <xdr:sp macro="" textlink="">
      <xdr:nvSpPr>
        <xdr:cNvPr id="197" name="楕円 196"/>
        <xdr:cNvSpPr/>
      </xdr:nvSpPr>
      <xdr:spPr>
        <a:xfrm>
          <a:off x="3746500" y="133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67143</xdr:rowOff>
    </xdr:from>
    <xdr:ext cx="534377" cy="259045"/>
    <xdr:sp macro="" textlink="">
      <xdr:nvSpPr>
        <xdr:cNvPr id="198" name="テキスト ボックス 197"/>
        <xdr:cNvSpPr txBox="1"/>
      </xdr:nvSpPr>
      <xdr:spPr>
        <a:xfrm>
          <a:off x="3530111" y="130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135973</xdr:rowOff>
    </xdr:from>
    <xdr:to>
      <xdr:col>15</xdr:col>
      <xdr:colOff>101600</xdr:colOff>
      <xdr:row>78</xdr:row>
      <xdr:rowOff>66123</xdr:rowOff>
    </xdr:to>
    <xdr:sp macro="" textlink="">
      <xdr:nvSpPr>
        <xdr:cNvPr id="199" name="楕円 198"/>
        <xdr:cNvSpPr/>
      </xdr:nvSpPr>
      <xdr:spPr>
        <a:xfrm>
          <a:off x="2857500" y="1333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82650</xdr:rowOff>
    </xdr:from>
    <xdr:ext cx="534377" cy="259045"/>
    <xdr:sp macro="" textlink="">
      <xdr:nvSpPr>
        <xdr:cNvPr id="200" name="テキスト ボックス 199"/>
        <xdr:cNvSpPr txBox="1"/>
      </xdr:nvSpPr>
      <xdr:spPr>
        <a:xfrm>
          <a:off x="2641111" y="131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149861</xdr:rowOff>
    </xdr:from>
    <xdr:to>
      <xdr:col>10</xdr:col>
      <xdr:colOff>165100</xdr:colOff>
      <xdr:row>78</xdr:row>
      <xdr:rowOff>80011</xdr:rowOff>
    </xdr:to>
    <xdr:sp macro="" textlink="">
      <xdr:nvSpPr>
        <xdr:cNvPr id="201" name="楕円 200"/>
        <xdr:cNvSpPr/>
      </xdr:nvSpPr>
      <xdr:spPr>
        <a:xfrm>
          <a:off x="1968500" y="13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96538</xdr:rowOff>
    </xdr:from>
    <xdr:ext cx="469744" cy="259045"/>
    <xdr:sp macro="" textlink="">
      <xdr:nvSpPr>
        <xdr:cNvPr id="202" name="テキスト ボックス 201"/>
        <xdr:cNvSpPr txBox="1"/>
      </xdr:nvSpPr>
      <xdr:spPr>
        <a:xfrm>
          <a:off x="1784428" y="13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18948</xdr:rowOff>
    </xdr:from>
    <xdr:to>
      <xdr:col>6</xdr:col>
      <xdr:colOff>38100</xdr:colOff>
      <xdr:row>78</xdr:row>
      <xdr:rowOff>120548</xdr:rowOff>
    </xdr:to>
    <xdr:sp macro="" textlink="">
      <xdr:nvSpPr>
        <xdr:cNvPr id="203" name="楕円 202"/>
        <xdr:cNvSpPr/>
      </xdr:nvSpPr>
      <xdr:spPr>
        <a:xfrm>
          <a:off x="1079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137075</xdr:rowOff>
    </xdr:from>
    <xdr:ext cx="469744" cy="259045"/>
    <xdr:sp macro="" textlink="">
      <xdr:nvSpPr>
        <xdr:cNvPr id="204" name="テキスト ボックス 203"/>
        <xdr:cNvSpPr txBox="1"/>
      </xdr:nvSpPr>
      <xdr:spPr>
        <a:xfrm>
          <a:off x="895428" y="131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32029</xdr:rowOff>
    </xdr:from>
    <xdr:to>
      <xdr:col>24</xdr:col>
      <xdr:colOff>63500</xdr:colOff>
      <xdr:row>97</xdr:row>
      <xdr:rowOff>50712</xdr:rowOff>
    </xdr:to>
    <xdr:cxnSp macro="">
      <xdr:nvCxnSpPr>
        <xdr:cNvPr id="234" name="直線コネクタ 233"/>
        <xdr:cNvCxnSpPr/>
      </xdr:nvCxnSpPr>
      <xdr:spPr>
        <a:xfrm>
          <a:off x="3797300" y="16662679"/>
          <a:ext cx="838200" cy="1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32029</xdr:rowOff>
    </xdr:from>
    <xdr:to>
      <xdr:col>19</xdr:col>
      <xdr:colOff>177800</xdr:colOff>
      <xdr:row>97</xdr:row>
      <xdr:rowOff>115303</xdr:rowOff>
    </xdr:to>
    <xdr:cxnSp macro="">
      <xdr:nvCxnSpPr>
        <xdr:cNvPr id="237" name="直線コネクタ 236"/>
        <xdr:cNvCxnSpPr/>
      </xdr:nvCxnSpPr>
      <xdr:spPr>
        <a:xfrm flipV="1">
          <a:off x="2908300" y="16662679"/>
          <a:ext cx="889000" cy="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115303</xdr:rowOff>
    </xdr:from>
    <xdr:to>
      <xdr:col>15</xdr:col>
      <xdr:colOff>50800</xdr:colOff>
      <xdr:row>98</xdr:row>
      <xdr:rowOff>35027</xdr:rowOff>
    </xdr:to>
    <xdr:cxnSp macro="">
      <xdr:nvCxnSpPr>
        <xdr:cNvPr id="240" name="直線コネクタ 239"/>
        <xdr:cNvCxnSpPr/>
      </xdr:nvCxnSpPr>
      <xdr:spPr>
        <a:xfrm flipV="1">
          <a:off x="2019300" y="16745953"/>
          <a:ext cx="889000" cy="9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35027</xdr:rowOff>
    </xdr:from>
    <xdr:to>
      <xdr:col>10</xdr:col>
      <xdr:colOff>114300</xdr:colOff>
      <xdr:row>98</xdr:row>
      <xdr:rowOff>107759</xdr:rowOff>
    </xdr:to>
    <xdr:cxnSp macro="">
      <xdr:nvCxnSpPr>
        <xdr:cNvPr id="243" name="直線コネクタ 242"/>
        <xdr:cNvCxnSpPr/>
      </xdr:nvCxnSpPr>
      <xdr:spPr>
        <a:xfrm flipV="1">
          <a:off x="1130300" y="16837127"/>
          <a:ext cx="889000" cy="7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4" name="フローチャート: 判断 243"/>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5" name="テキスト ボックス 244"/>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6" name="フローチャート: 判断 245"/>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7" name="テキスト ボックス 246"/>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171362</xdr:rowOff>
    </xdr:from>
    <xdr:to>
      <xdr:col>24</xdr:col>
      <xdr:colOff>114300</xdr:colOff>
      <xdr:row>97</xdr:row>
      <xdr:rowOff>101512</xdr:rowOff>
    </xdr:to>
    <xdr:sp macro="" textlink="">
      <xdr:nvSpPr>
        <xdr:cNvPr id="253" name="楕円 252"/>
        <xdr:cNvSpPr/>
      </xdr:nvSpPr>
      <xdr:spPr>
        <a:xfrm>
          <a:off x="4584700" y="166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149789</xdr:rowOff>
    </xdr:from>
    <xdr:ext cx="534377" cy="259045"/>
    <xdr:sp macro="" textlink="">
      <xdr:nvSpPr>
        <xdr:cNvPr id="254" name="扶助費該当値テキスト"/>
        <xdr:cNvSpPr txBox="1"/>
      </xdr:nvSpPr>
      <xdr:spPr>
        <a:xfrm>
          <a:off x="4686300" y="1660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152679</xdr:rowOff>
    </xdr:from>
    <xdr:to>
      <xdr:col>20</xdr:col>
      <xdr:colOff>38100</xdr:colOff>
      <xdr:row>97</xdr:row>
      <xdr:rowOff>82829</xdr:rowOff>
    </xdr:to>
    <xdr:sp macro="" textlink="">
      <xdr:nvSpPr>
        <xdr:cNvPr id="255" name="楕円 254"/>
        <xdr:cNvSpPr/>
      </xdr:nvSpPr>
      <xdr:spPr>
        <a:xfrm>
          <a:off x="3746500" y="166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73956</xdr:rowOff>
    </xdr:from>
    <xdr:ext cx="534377" cy="259045"/>
    <xdr:sp macro="" textlink="">
      <xdr:nvSpPr>
        <xdr:cNvPr id="256" name="テキスト ボックス 255"/>
        <xdr:cNvSpPr txBox="1"/>
      </xdr:nvSpPr>
      <xdr:spPr>
        <a:xfrm>
          <a:off x="3530111" y="167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64503</xdr:rowOff>
    </xdr:from>
    <xdr:to>
      <xdr:col>15</xdr:col>
      <xdr:colOff>101600</xdr:colOff>
      <xdr:row>97</xdr:row>
      <xdr:rowOff>166103</xdr:rowOff>
    </xdr:to>
    <xdr:sp macro="" textlink="">
      <xdr:nvSpPr>
        <xdr:cNvPr id="257" name="楕円 256"/>
        <xdr:cNvSpPr/>
      </xdr:nvSpPr>
      <xdr:spPr>
        <a:xfrm>
          <a:off x="2857500" y="166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157230</xdr:rowOff>
    </xdr:from>
    <xdr:ext cx="534377" cy="259045"/>
    <xdr:sp macro="" textlink="">
      <xdr:nvSpPr>
        <xdr:cNvPr id="258" name="テキスト ボックス 257"/>
        <xdr:cNvSpPr txBox="1"/>
      </xdr:nvSpPr>
      <xdr:spPr>
        <a:xfrm>
          <a:off x="2641111" y="167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155677</xdr:rowOff>
    </xdr:from>
    <xdr:to>
      <xdr:col>10</xdr:col>
      <xdr:colOff>165100</xdr:colOff>
      <xdr:row>98</xdr:row>
      <xdr:rowOff>85827</xdr:rowOff>
    </xdr:to>
    <xdr:sp macro="" textlink="">
      <xdr:nvSpPr>
        <xdr:cNvPr id="259" name="楕円 258"/>
        <xdr:cNvSpPr/>
      </xdr:nvSpPr>
      <xdr:spPr>
        <a:xfrm>
          <a:off x="1968500" y="167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76954</xdr:rowOff>
    </xdr:from>
    <xdr:ext cx="534377" cy="259045"/>
    <xdr:sp macro="" textlink="">
      <xdr:nvSpPr>
        <xdr:cNvPr id="260" name="テキスト ボックス 259"/>
        <xdr:cNvSpPr txBox="1"/>
      </xdr:nvSpPr>
      <xdr:spPr>
        <a:xfrm>
          <a:off x="1752111" y="168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56959</xdr:rowOff>
    </xdr:from>
    <xdr:to>
      <xdr:col>6</xdr:col>
      <xdr:colOff>38100</xdr:colOff>
      <xdr:row>98</xdr:row>
      <xdr:rowOff>158559</xdr:rowOff>
    </xdr:to>
    <xdr:sp macro="" textlink="">
      <xdr:nvSpPr>
        <xdr:cNvPr id="261" name="楕円 260"/>
        <xdr:cNvSpPr/>
      </xdr:nvSpPr>
      <xdr:spPr>
        <a:xfrm>
          <a:off x="1079500" y="168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149686</xdr:rowOff>
    </xdr:from>
    <xdr:ext cx="534377" cy="259045"/>
    <xdr:sp macro="" textlink="">
      <xdr:nvSpPr>
        <xdr:cNvPr id="262" name="テキスト ボックス 261"/>
        <xdr:cNvSpPr txBox="1"/>
      </xdr:nvSpPr>
      <xdr:spPr>
        <a:xfrm>
          <a:off x="863111" y="1695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9154</xdr:rowOff>
    </xdr:from>
    <xdr:to>
      <xdr:col>55</xdr:col>
      <xdr:colOff>0</xdr:colOff>
      <xdr:row>37</xdr:row>
      <xdr:rowOff>26680</xdr:rowOff>
    </xdr:to>
    <xdr:cxnSp macro="">
      <xdr:nvCxnSpPr>
        <xdr:cNvPr id="291" name="直線コネクタ 290"/>
        <xdr:cNvCxnSpPr/>
      </xdr:nvCxnSpPr>
      <xdr:spPr>
        <a:xfrm>
          <a:off x="9639300" y="6352804"/>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164397</xdr:rowOff>
    </xdr:from>
    <xdr:to>
      <xdr:col>50</xdr:col>
      <xdr:colOff>114300</xdr:colOff>
      <xdr:row>37</xdr:row>
      <xdr:rowOff>9154</xdr:rowOff>
    </xdr:to>
    <xdr:cxnSp macro="">
      <xdr:nvCxnSpPr>
        <xdr:cNvPr id="294" name="直線コネクタ 293"/>
        <xdr:cNvCxnSpPr/>
      </xdr:nvCxnSpPr>
      <xdr:spPr>
        <a:xfrm>
          <a:off x="8750300" y="6336597"/>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150368</xdr:rowOff>
    </xdr:from>
    <xdr:to>
      <xdr:col>45</xdr:col>
      <xdr:colOff>177800</xdr:colOff>
      <xdr:row>36</xdr:row>
      <xdr:rowOff>164397</xdr:rowOff>
    </xdr:to>
    <xdr:cxnSp macro="">
      <xdr:nvCxnSpPr>
        <xdr:cNvPr id="297" name="直線コネクタ 296"/>
        <xdr:cNvCxnSpPr/>
      </xdr:nvCxnSpPr>
      <xdr:spPr>
        <a:xfrm>
          <a:off x="7861300" y="6322568"/>
          <a:ext cx="889000" cy="1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150368</xdr:rowOff>
    </xdr:from>
    <xdr:to>
      <xdr:col>41</xdr:col>
      <xdr:colOff>50800</xdr:colOff>
      <xdr:row>37</xdr:row>
      <xdr:rowOff>10831</xdr:rowOff>
    </xdr:to>
    <xdr:cxnSp macro="">
      <xdr:nvCxnSpPr>
        <xdr:cNvPr id="300" name="直線コネクタ 299"/>
        <xdr:cNvCxnSpPr/>
      </xdr:nvCxnSpPr>
      <xdr:spPr>
        <a:xfrm flipV="1">
          <a:off x="6972300" y="6322568"/>
          <a:ext cx="8890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35842</xdr:rowOff>
    </xdr:from>
    <xdr:to>
      <xdr:col>41</xdr:col>
      <xdr:colOff>101600</xdr:colOff>
      <xdr:row>37</xdr:row>
      <xdr:rowOff>137442</xdr:rowOff>
    </xdr:to>
    <xdr:sp macro="" textlink="">
      <xdr:nvSpPr>
        <xdr:cNvPr id="301" name="フローチャート: 判断 300"/>
        <xdr:cNvSpPr/>
      </xdr:nvSpPr>
      <xdr:spPr>
        <a:xfrm>
          <a:off x="7810500" y="6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128569</xdr:rowOff>
    </xdr:from>
    <xdr:ext cx="534377" cy="259045"/>
    <xdr:sp macro="" textlink="">
      <xdr:nvSpPr>
        <xdr:cNvPr id="302" name="テキスト ボックス 301"/>
        <xdr:cNvSpPr txBox="1"/>
      </xdr:nvSpPr>
      <xdr:spPr>
        <a:xfrm>
          <a:off x="7594111" y="64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10688</xdr:rowOff>
    </xdr:from>
    <xdr:to>
      <xdr:col>36</xdr:col>
      <xdr:colOff>165100</xdr:colOff>
      <xdr:row>37</xdr:row>
      <xdr:rowOff>112288</xdr:rowOff>
    </xdr:to>
    <xdr:sp macro="" textlink="">
      <xdr:nvSpPr>
        <xdr:cNvPr id="303" name="フローチャート: 判断 302"/>
        <xdr:cNvSpPr/>
      </xdr:nvSpPr>
      <xdr:spPr>
        <a:xfrm>
          <a:off x="6921500" y="635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103415</xdr:rowOff>
    </xdr:from>
    <xdr:ext cx="534377" cy="259045"/>
    <xdr:sp macro="" textlink="">
      <xdr:nvSpPr>
        <xdr:cNvPr id="304" name="テキスト ボックス 303"/>
        <xdr:cNvSpPr txBox="1"/>
      </xdr:nvSpPr>
      <xdr:spPr>
        <a:xfrm>
          <a:off x="6705111" y="644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147330</xdr:rowOff>
    </xdr:from>
    <xdr:to>
      <xdr:col>55</xdr:col>
      <xdr:colOff>50800</xdr:colOff>
      <xdr:row>37</xdr:row>
      <xdr:rowOff>77480</xdr:rowOff>
    </xdr:to>
    <xdr:sp macro="" textlink="">
      <xdr:nvSpPr>
        <xdr:cNvPr id="310" name="楕円 309"/>
        <xdr:cNvSpPr/>
      </xdr:nvSpPr>
      <xdr:spPr>
        <a:xfrm>
          <a:off x="10426700" y="63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125757</xdr:rowOff>
    </xdr:from>
    <xdr:ext cx="534377" cy="259045"/>
    <xdr:sp macro="" textlink="">
      <xdr:nvSpPr>
        <xdr:cNvPr id="311" name="補助費等該当値テキスト"/>
        <xdr:cNvSpPr txBox="1"/>
      </xdr:nvSpPr>
      <xdr:spPr>
        <a:xfrm>
          <a:off x="10528300" y="629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129804</xdr:rowOff>
    </xdr:from>
    <xdr:to>
      <xdr:col>50</xdr:col>
      <xdr:colOff>165100</xdr:colOff>
      <xdr:row>37</xdr:row>
      <xdr:rowOff>59954</xdr:rowOff>
    </xdr:to>
    <xdr:sp macro="" textlink="">
      <xdr:nvSpPr>
        <xdr:cNvPr id="312" name="楕円 311"/>
        <xdr:cNvSpPr/>
      </xdr:nvSpPr>
      <xdr:spPr>
        <a:xfrm>
          <a:off x="9588500" y="630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51081</xdr:rowOff>
    </xdr:from>
    <xdr:ext cx="534377" cy="259045"/>
    <xdr:sp macro="" textlink="">
      <xdr:nvSpPr>
        <xdr:cNvPr id="313" name="テキスト ボックス 312"/>
        <xdr:cNvSpPr txBox="1"/>
      </xdr:nvSpPr>
      <xdr:spPr>
        <a:xfrm>
          <a:off x="9372111" y="639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113597</xdr:rowOff>
    </xdr:from>
    <xdr:to>
      <xdr:col>46</xdr:col>
      <xdr:colOff>38100</xdr:colOff>
      <xdr:row>37</xdr:row>
      <xdr:rowOff>43747</xdr:rowOff>
    </xdr:to>
    <xdr:sp macro="" textlink="">
      <xdr:nvSpPr>
        <xdr:cNvPr id="314" name="楕円 313"/>
        <xdr:cNvSpPr/>
      </xdr:nvSpPr>
      <xdr:spPr>
        <a:xfrm>
          <a:off x="8699500" y="62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34874</xdr:rowOff>
    </xdr:from>
    <xdr:ext cx="534377" cy="259045"/>
    <xdr:sp macro="" textlink="">
      <xdr:nvSpPr>
        <xdr:cNvPr id="315" name="テキスト ボックス 314"/>
        <xdr:cNvSpPr txBox="1"/>
      </xdr:nvSpPr>
      <xdr:spPr>
        <a:xfrm>
          <a:off x="8483111" y="637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99568</xdr:rowOff>
    </xdr:from>
    <xdr:to>
      <xdr:col>41</xdr:col>
      <xdr:colOff>101600</xdr:colOff>
      <xdr:row>37</xdr:row>
      <xdr:rowOff>29718</xdr:rowOff>
    </xdr:to>
    <xdr:sp macro="" textlink="">
      <xdr:nvSpPr>
        <xdr:cNvPr id="316" name="楕円 315"/>
        <xdr:cNvSpPr/>
      </xdr:nvSpPr>
      <xdr:spPr>
        <a:xfrm>
          <a:off x="78105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46245</xdr:rowOff>
    </xdr:from>
    <xdr:ext cx="534377" cy="259045"/>
    <xdr:sp macro="" textlink="">
      <xdr:nvSpPr>
        <xdr:cNvPr id="317" name="テキスト ボックス 316"/>
        <xdr:cNvSpPr txBox="1"/>
      </xdr:nvSpPr>
      <xdr:spPr>
        <a:xfrm>
          <a:off x="7594111" y="604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131481</xdr:rowOff>
    </xdr:from>
    <xdr:to>
      <xdr:col>36</xdr:col>
      <xdr:colOff>165100</xdr:colOff>
      <xdr:row>37</xdr:row>
      <xdr:rowOff>61631</xdr:rowOff>
    </xdr:to>
    <xdr:sp macro="" textlink="">
      <xdr:nvSpPr>
        <xdr:cNvPr id="318" name="楕円 317"/>
        <xdr:cNvSpPr/>
      </xdr:nvSpPr>
      <xdr:spPr>
        <a:xfrm>
          <a:off x="6921500" y="63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78158</xdr:rowOff>
    </xdr:from>
    <xdr:ext cx="534377" cy="259045"/>
    <xdr:sp macro="" textlink="">
      <xdr:nvSpPr>
        <xdr:cNvPr id="319" name="テキスト ボックス 318"/>
        <xdr:cNvSpPr txBox="1"/>
      </xdr:nvSpPr>
      <xdr:spPr>
        <a:xfrm>
          <a:off x="6705111" y="60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110234</xdr:rowOff>
    </xdr:from>
    <xdr:to>
      <xdr:col>55</xdr:col>
      <xdr:colOff>0</xdr:colOff>
      <xdr:row>57</xdr:row>
      <xdr:rowOff>85828</xdr:rowOff>
    </xdr:to>
    <xdr:cxnSp macro="">
      <xdr:nvCxnSpPr>
        <xdr:cNvPr id="346" name="直線コネクタ 345"/>
        <xdr:cNvCxnSpPr/>
      </xdr:nvCxnSpPr>
      <xdr:spPr>
        <a:xfrm flipV="1">
          <a:off x="9639300" y="9711434"/>
          <a:ext cx="838200" cy="1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56348</xdr:rowOff>
    </xdr:from>
    <xdr:to>
      <xdr:col>50</xdr:col>
      <xdr:colOff>114300</xdr:colOff>
      <xdr:row>57</xdr:row>
      <xdr:rowOff>85828</xdr:rowOff>
    </xdr:to>
    <xdr:cxnSp macro="">
      <xdr:nvCxnSpPr>
        <xdr:cNvPr id="349" name="直線コネクタ 348"/>
        <xdr:cNvCxnSpPr/>
      </xdr:nvCxnSpPr>
      <xdr:spPr>
        <a:xfrm>
          <a:off x="8750300" y="9828998"/>
          <a:ext cx="889000" cy="2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56348</xdr:rowOff>
    </xdr:from>
    <xdr:to>
      <xdr:col>45</xdr:col>
      <xdr:colOff>177800</xdr:colOff>
      <xdr:row>57</xdr:row>
      <xdr:rowOff>113068</xdr:rowOff>
    </xdr:to>
    <xdr:cxnSp macro="">
      <xdr:nvCxnSpPr>
        <xdr:cNvPr id="352" name="直線コネクタ 351"/>
        <xdr:cNvCxnSpPr/>
      </xdr:nvCxnSpPr>
      <xdr:spPr>
        <a:xfrm flipV="1">
          <a:off x="7861300" y="9828998"/>
          <a:ext cx="889000" cy="5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113068</xdr:rowOff>
    </xdr:from>
    <xdr:to>
      <xdr:col>41</xdr:col>
      <xdr:colOff>50800</xdr:colOff>
      <xdr:row>57</xdr:row>
      <xdr:rowOff>126729</xdr:rowOff>
    </xdr:to>
    <xdr:cxnSp macro="">
      <xdr:nvCxnSpPr>
        <xdr:cNvPr id="355" name="直線コネクタ 354"/>
        <xdr:cNvCxnSpPr/>
      </xdr:nvCxnSpPr>
      <xdr:spPr>
        <a:xfrm flipV="1">
          <a:off x="6972300" y="9885718"/>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6" name="フローチャート: 判断 355"/>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7" name="テキスト ボックス 356"/>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8" name="フローチャート: 判断 357"/>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9" name="テキスト ボックス 358"/>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59434</xdr:rowOff>
    </xdr:from>
    <xdr:to>
      <xdr:col>55</xdr:col>
      <xdr:colOff>50800</xdr:colOff>
      <xdr:row>56</xdr:row>
      <xdr:rowOff>161034</xdr:rowOff>
    </xdr:to>
    <xdr:sp macro="" textlink="">
      <xdr:nvSpPr>
        <xdr:cNvPr id="365" name="楕円 364"/>
        <xdr:cNvSpPr/>
      </xdr:nvSpPr>
      <xdr:spPr>
        <a:xfrm>
          <a:off x="10426700" y="9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37861</xdr:rowOff>
    </xdr:from>
    <xdr:ext cx="534377" cy="259045"/>
    <xdr:sp macro="" textlink="">
      <xdr:nvSpPr>
        <xdr:cNvPr id="366" name="普通建設事業費該当値テキスト"/>
        <xdr:cNvSpPr txBox="1"/>
      </xdr:nvSpPr>
      <xdr:spPr>
        <a:xfrm>
          <a:off x="10528300" y="963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35028</xdr:rowOff>
    </xdr:from>
    <xdr:to>
      <xdr:col>50</xdr:col>
      <xdr:colOff>165100</xdr:colOff>
      <xdr:row>57</xdr:row>
      <xdr:rowOff>136628</xdr:rowOff>
    </xdr:to>
    <xdr:sp macro="" textlink="">
      <xdr:nvSpPr>
        <xdr:cNvPr id="367" name="楕円 366"/>
        <xdr:cNvSpPr/>
      </xdr:nvSpPr>
      <xdr:spPr>
        <a:xfrm>
          <a:off x="9588500" y="98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127755</xdr:rowOff>
    </xdr:from>
    <xdr:ext cx="534377" cy="259045"/>
    <xdr:sp macro="" textlink="">
      <xdr:nvSpPr>
        <xdr:cNvPr id="368" name="テキスト ボックス 367"/>
        <xdr:cNvSpPr txBox="1"/>
      </xdr:nvSpPr>
      <xdr:spPr>
        <a:xfrm>
          <a:off x="9372111" y="990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5548</xdr:rowOff>
    </xdr:from>
    <xdr:to>
      <xdr:col>46</xdr:col>
      <xdr:colOff>38100</xdr:colOff>
      <xdr:row>57</xdr:row>
      <xdr:rowOff>107148</xdr:rowOff>
    </xdr:to>
    <xdr:sp macro="" textlink="">
      <xdr:nvSpPr>
        <xdr:cNvPr id="369" name="楕円 368"/>
        <xdr:cNvSpPr/>
      </xdr:nvSpPr>
      <xdr:spPr>
        <a:xfrm>
          <a:off x="8699500" y="977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98275</xdr:rowOff>
    </xdr:from>
    <xdr:ext cx="534377" cy="259045"/>
    <xdr:sp macro="" textlink="">
      <xdr:nvSpPr>
        <xdr:cNvPr id="370" name="テキスト ボックス 369"/>
        <xdr:cNvSpPr txBox="1"/>
      </xdr:nvSpPr>
      <xdr:spPr>
        <a:xfrm>
          <a:off x="8483111" y="987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62268</xdr:rowOff>
    </xdr:from>
    <xdr:to>
      <xdr:col>41</xdr:col>
      <xdr:colOff>101600</xdr:colOff>
      <xdr:row>57</xdr:row>
      <xdr:rowOff>163868</xdr:rowOff>
    </xdr:to>
    <xdr:sp macro="" textlink="">
      <xdr:nvSpPr>
        <xdr:cNvPr id="371" name="楕円 370"/>
        <xdr:cNvSpPr/>
      </xdr:nvSpPr>
      <xdr:spPr>
        <a:xfrm>
          <a:off x="7810500" y="98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154995</xdr:rowOff>
    </xdr:from>
    <xdr:ext cx="534377" cy="259045"/>
    <xdr:sp macro="" textlink="">
      <xdr:nvSpPr>
        <xdr:cNvPr id="372" name="テキスト ボックス 371"/>
        <xdr:cNvSpPr txBox="1"/>
      </xdr:nvSpPr>
      <xdr:spPr>
        <a:xfrm>
          <a:off x="7594111" y="99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75929</xdr:rowOff>
    </xdr:from>
    <xdr:to>
      <xdr:col>36</xdr:col>
      <xdr:colOff>165100</xdr:colOff>
      <xdr:row>58</xdr:row>
      <xdr:rowOff>6079</xdr:rowOff>
    </xdr:to>
    <xdr:sp macro="" textlink="">
      <xdr:nvSpPr>
        <xdr:cNvPr id="373" name="楕円 372"/>
        <xdr:cNvSpPr/>
      </xdr:nvSpPr>
      <xdr:spPr>
        <a:xfrm>
          <a:off x="6921500" y="98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168656</xdr:rowOff>
    </xdr:from>
    <xdr:ext cx="534377" cy="259045"/>
    <xdr:sp macro="" textlink="">
      <xdr:nvSpPr>
        <xdr:cNvPr id="374" name="テキスト ボックス 373"/>
        <xdr:cNvSpPr txBox="1"/>
      </xdr:nvSpPr>
      <xdr:spPr>
        <a:xfrm>
          <a:off x="6705111" y="99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21351</xdr:rowOff>
    </xdr:from>
    <xdr:to>
      <xdr:col>55</xdr:col>
      <xdr:colOff>0</xdr:colOff>
      <xdr:row>79</xdr:row>
      <xdr:rowOff>92663</xdr:rowOff>
    </xdr:to>
    <xdr:cxnSp macro="">
      <xdr:nvCxnSpPr>
        <xdr:cNvPr id="405" name="直線コネクタ 404"/>
        <xdr:cNvCxnSpPr/>
      </xdr:nvCxnSpPr>
      <xdr:spPr>
        <a:xfrm>
          <a:off x="9639300" y="13394451"/>
          <a:ext cx="838200" cy="24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169756</xdr:rowOff>
    </xdr:from>
    <xdr:to>
      <xdr:col>50</xdr:col>
      <xdr:colOff>114300</xdr:colOff>
      <xdr:row>78</xdr:row>
      <xdr:rowOff>21351</xdr:rowOff>
    </xdr:to>
    <xdr:cxnSp macro="">
      <xdr:nvCxnSpPr>
        <xdr:cNvPr id="408" name="直線コネクタ 407"/>
        <xdr:cNvCxnSpPr/>
      </xdr:nvCxnSpPr>
      <xdr:spPr>
        <a:xfrm>
          <a:off x="8750300" y="13371406"/>
          <a:ext cx="889000" cy="2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169756</xdr:rowOff>
    </xdr:from>
    <xdr:to>
      <xdr:col>45</xdr:col>
      <xdr:colOff>177800</xdr:colOff>
      <xdr:row>78</xdr:row>
      <xdr:rowOff>104006</xdr:rowOff>
    </xdr:to>
    <xdr:cxnSp macro="">
      <xdr:nvCxnSpPr>
        <xdr:cNvPr id="411" name="直線コネクタ 410"/>
        <xdr:cNvCxnSpPr/>
      </xdr:nvCxnSpPr>
      <xdr:spPr>
        <a:xfrm flipV="1">
          <a:off x="7861300" y="13371406"/>
          <a:ext cx="889000" cy="10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14" name="フローチャート: 判断 413"/>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15" name="テキスト ボックス 414"/>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41863</xdr:rowOff>
    </xdr:from>
    <xdr:to>
      <xdr:col>55</xdr:col>
      <xdr:colOff>50800</xdr:colOff>
      <xdr:row>79</xdr:row>
      <xdr:rowOff>143463</xdr:rowOff>
    </xdr:to>
    <xdr:sp macro="" textlink="">
      <xdr:nvSpPr>
        <xdr:cNvPr id="421" name="楕円 420"/>
        <xdr:cNvSpPr/>
      </xdr:nvSpPr>
      <xdr:spPr>
        <a:xfrm>
          <a:off x="10426700" y="135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128240</xdr:rowOff>
    </xdr:from>
    <xdr:ext cx="378565" cy="259045"/>
    <xdr:sp macro="" textlink="">
      <xdr:nvSpPr>
        <xdr:cNvPr id="422" name="普通建設事業費 （ うち新規整備　）該当値テキスト"/>
        <xdr:cNvSpPr txBox="1"/>
      </xdr:nvSpPr>
      <xdr:spPr>
        <a:xfrm>
          <a:off x="10528300" y="13501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142001</xdr:rowOff>
    </xdr:from>
    <xdr:to>
      <xdr:col>50</xdr:col>
      <xdr:colOff>165100</xdr:colOff>
      <xdr:row>78</xdr:row>
      <xdr:rowOff>72151</xdr:rowOff>
    </xdr:to>
    <xdr:sp macro="" textlink="">
      <xdr:nvSpPr>
        <xdr:cNvPr id="423" name="楕円 422"/>
        <xdr:cNvSpPr/>
      </xdr:nvSpPr>
      <xdr:spPr>
        <a:xfrm>
          <a:off x="9588500" y="1334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63278</xdr:rowOff>
    </xdr:from>
    <xdr:ext cx="534377" cy="259045"/>
    <xdr:sp macro="" textlink="">
      <xdr:nvSpPr>
        <xdr:cNvPr id="424" name="テキスト ボックス 423"/>
        <xdr:cNvSpPr txBox="1"/>
      </xdr:nvSpPr>
      <xdr:spPr>
        <a:xfrm>
          <a:off x="9372111" y="134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118956</xdr:rowOff>
    </xdr:from>
    <xdr:to>
      <xdr:col>46</xdr:col>
      <xdr:colOff>38100</xdr:colOff>
      <xdr:row>78</xdr:row>
      <xdr:rowOff>49106</xdr:rowOff>
    </xdr:to>
    <xdr:sp macro="" textlink="">
      <xdr:nvSpPr>
        <xdr:cNvPr id="425" name="楕円 424"/>
        <xdr:cNvSpPr/>
      </xdr:nvSpPr>
      <xdr:spPr>
        <a:xfrm>
          <a:off x="8699500" y="1332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40233</xdr:rowOff>
    </xdr:from>
    <xdr:ext cx="534377" cy="259045"/>
    <xdr:sp macro="" textlink="">
      <xdr:nvSpPr>
        <xdr:cNvPr id="426" name="テキスト ボックス 425"/>
        <xdr:cNvSpPr txBox="1"/>
      </xdr:nvSpPr>
      <xdr:spPr>
        <a:xfrm>
          <a:off x="8483111" y="1341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53206</xdr:rowOff>
    </xdr:from>
    <xdr:to>
      <xdr:col>41</xdr:col>
      <xdr:colOff>101600</xdr:colOff>
      <xdr:row>78</xdr:row>
      <xdr:rowOff>154806</xdr:rowOff>
    </xdr:to>
    <xdr:sp macro="" textlink="">
      <xdr:nvSpPr>
        <xdr:cNvPr id="427" name="楕円 426"/>
        <xdr:cNvSpPr/>
      </xdr:nvSpPr>
      <xdr:spPr>
        <a:xfrm>
          <a:off x="7810500" y="1342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145933</xdr:rowOff>
    </xdr:from>
    <xdr:ext cx="534377" cy="259045"/>
    <xdr:sp macro="" textlink="">
      <xdr:nvSpPr>
        <xdr:cNvPr id="428" name="テキスト ボックス 427"/>
        <xdr:cNvSpPr txBox="1"/>
      </xdr:nvSpPr>
      <xdr:spPr>
        <a:xfrm>
          <a:off x="7594111" y="135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138488</xdr:rowOff>
    </xdr:from>
    <xdr:to>
      <xdr:col>55</xdr:col>
      <xdr:colOff>0</xdr:colOff>
      <xdr:row>98</xdr:row>
      <xdr:rowOff>37212</xdr:rowOff>
    </xdr:to>
    <xdr:cxnSp macro="">
      <xdr:nvCxnSpPr>
        <xdr:cNvPr id="457" name="直線コネクタ 456"/>
        <xdr:cNvCxnSpPr/>
      </xdr:nvCxnSpPr>
      <xdr:spPr>
        <a:xfrm flipV="1">
          <a:off x="9639300" y="16426238"/>
          <a:ext cx="838200" cy="4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37212</xdr:rowOff>
    </xdr:from>
    <xdr:to>
      <xdr:col>50</xdr:col>
      <xdr:colOff>114300</xdr:colOff>
      <xdr:row>98</xdr:row>
      <xdr:rowOff>37303</xdr:rowOff>
    </xdr:to>
    <xdr:cxnSp macro="">
      <xdr:nvCxnSpPr>
        <xdr:cNvPr id="460" name="直線コネクタ 459"/>
        <xdr:cNvCxnSpPr/>
      </xdr:nvCxnSpPr>
      <xdr:spPr>
        <a:xfrm flipV="1">
          <a:off x="8750300" y="1683931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37303</xdr:rowOff>
    </xdr:from>
    <xdr:to>
      <xdr:col>45</xdr:col>
      <xdr:colOff>177800</xdr:colOff>
      <xdr:row>98</xdr:row>
      <xdr:rowOff>87854</xdr:rowOff>
    </xdr:to>
    <xdr:cxnSp macro="">
      <xdr:nvCxnSpPr>
        <xdr:cNvPr id="463" name="直線コネクタ 462"/>
        <xdr:cNvCxnSpPr/>
      </xdr:nvCxnSpPr>
      <xdr:spPr>
        <a:xfrm flipV="1">
          <a:off x="7861300" y="16839403"/>
          <a:ext cx="889000" cy="5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140075</xdr:rowOff>
    </xdr:from>
    <xdr:to>
      <xdr:col>41</xdr:col>
      <xdr:colOff>101600</xdr:colOff>
      <xdr:row>98</xdr:row>
      <xdr:rowOff>70225</xdr:rowOff>
    </xdr:to>
    <xdr:sp macro="" textlink="">
      <xdr:nvSpPr>
        <xdr:cNvPr id="466" name="フローチャート: 判断 465"/>
        <xdr:cNvSpPr/>
      </xdr:nvSpPr>
      <xdr:spPr>
        <a:xfrm>
          <a:off x="7810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86752</xdr:rowOff>
    </xdr:from>
    <xdr:ext cx="534377" cy="259045"/>
    <xdr:sp macro="" textlink="">
      <xdr:nvSpPr>
        <xdr:cNvPr id="467" name="テキスト ボックス 466"/>
        <xdr:cNvSpPr txBox="1"/>
      </xdr:nvSpPr>
      <xdr:spPr>
        <a:xfrm>
          <a:off x="7594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87688</xdr:rowOff>
    </xdr:from>
    <xdr:to>
      <xdr:col>55</xdr:col>
      <xdr:colOff>50800</xdr:colOff>
      <xdr:row>96</xdr:row>
      <xdr:rowOff>17838</xdr:rowOff>
    </xdr:to>
    <xdr:sp macro="" textlink="">
      <xdr:nvSpPr>
        <xdr:cNvPr id="473" name="楕円 472"/>
        <xdr:cNvSpPr/>
      </xdr:nvSpPr>
      <xdr:spPr>
        <a:xfrm>
          <a:off x="10426700" y="163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110565</xdr:rowOff>
    </xdr:from>
    <xdr:ext cx="534377" cy="259045"/>
    <xdr:sp macro="" textlink="">
      <xdr:nvSpPr>
        <xdr:cNvPr id="474" name="普通建設事業費 （ うち更新整備　）該当値テキスト"/>
        <xdr:cNvSpPr txBox="1"/>
      </xdr:nvSpPr>
      <xdr:spPr>
        <a:xfrm>
          <a:off x="10528300" y="162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157862</xdr:rowOff>
    </xdr:from>
    <xdr:to>
      <xdr:col>50</xdr:col>
      <xdr:colOff>165100</xdr:colOff>
      <xdr:row>98</xdr:row>
      <xdr:rowOff>88012</xdr:rowOff>
    </xdr:to>
    <xdr:sp macro="" textlink="">
      <xdr:nvSpPr>
        <xdr:cNvPr id="475" name="楕円 474"/>
        <xdr:cNvSpPr/>
      </xdr:nvSpPr>
      <xdr:spPr>
        <a:xfrm>
          <a:off x="9588500" y="167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79139</xdr:rowOff>
    </xdr:from>
    <xdr:ext cx="534377" cy="259045"/>
    <xdr:sp macro="" textlink="">
      <xdr:nvSpPr>
        <xdr:cNvPr id="476" name="テキスト ボックス 475"/>
        <xdr:cNvSpPr txBox="1"/>
      </xdr:nvSpPr>
      <xdr:spPr>
        <a:xfrm>
          <a:off x="9372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157953</xdr:rowOff>
    </xdr:from>
    <xdr:to>
      <xdr:col>46</xdr:col>
      <xdr:colOff>38100</xdr:colOff>
      <xdr:row>98</xdr:row>
      <xdr:rowOff>88103</xdr:rowOff>
    </xdr:to>
    <xdr:sp macro="" textlink="">
      <xdr:nvSpPr>
        <xdr:cNvPr id="477" name="楕円 476"/>
        <xdr:cNvSpPr/>
      </xdr:nvSpPr>
      <xdr:spPr>
        <a:xfrm>
          <a:off x="8699500" y="167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79230</xdr:rowOff>
    </xdr:from>
    <xdr:ext cx="534377" cy="259045"/>
    <xdr:sp macro="" textlink="">
      <xdr:nvSpPr>
        <xdr:cNvPr id="478" name="テキスト ボックス 477"/>
        <xdr:cNvSpPr txBox="1"/>
      </xdr:nvSpPr>
      <xdr:spPr>
        <a:xfrm>
          <a:off x="8483111" y="168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37054</xdr:rowOff>
    </xdr:from>
    <xdr:to>
      <xdr:col>41</xdr:col>
      <xdr:colOff>101600</xdr:colOff>
      <xdr:row>98</xdr:row>
      <xdr:rowOff>138654</xdr:rowOff>
    </xdr:to>
    <xdr:sp macro="" textlink="">
      <xdr:nvSpPr>
        <xdr:cNvPr id="479" name="楕円 478"/>
        <xdr:cNvSpPr/>
      </xdr:nvSpPr>
      <xdr:spPr>
        <a:xfrm>
          <a:off x="7810500" y="168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129781</xdr:rowOff>
    </xdr:from>
    <xdr:ext cx="534377" cy="259045"/>
    <xdr:sp macro="" textlink="">
      <xdr:nvSpPr>
        <xdr:cNvPr id="480" name="テキスト ボックス 479"/>
        <xdr:cNvSpPr txBox="1"/>
      </xdr:nvSpPr>
      <xdr:spPr>
        <a:xfrm>
          <a:off x="7594111" y="169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31090</xdr:rowOff>
    </xdr:from>
    <xdr:to>
      <xdr:col>85</xdr:col>
      <xdr:colOff>127000</xdr:colOff>
      <xdr:row>39</xdr:row>
      <xdr:rowOff>34836</xdr:rowOff>
    </xdr:to>
    <xdr:cxnSp macro="">
      <xdr:nvCxnSpPr>
        <xdr:cNvPr id="509" name="直線コネクタ 508"/>
        <xdr:cNvCxnSpPr/>
      </xdr:nvCxnSpPr>
      <xdr:spPr>
        <a:xfrm>
          <a:off x="15481300" y="6717640"/>
          <a:ext cx="8382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28321</xdr:rowOff>
    </xdr:from>
    <xdr:to>
      <xdr:col>81</xdr:col>
      <xdr:colOff>50800</xdr:colOff>
      <xdr:row>39</xdr:row>
      <xdr:rowOff>31090</xdr:rowOff>
    </xdr:to>
    <xdr:cxnSp macro="">
      <xdr:nvCxnSpPr>
        <xdr:cNvPr id="512" name="直線コネクタ 511"/>
        <xdr:cNvCxnSpPr/>
      </xdr:nvCxnSpPr>
      <xdr:spPr>
        <a:xfrm>
          <a:off x="14592300" y="6714871"/>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28321</xdr:rowOff>
    </xdr:from>
    <xdr:to>
      <xdr:col>76</xdr:col>
      <xdr:colOff>114300</xdr:colOff>
      <xdr:row>39</xdr:row>
      <xdr:rowOff>43053</xdr:rowOff>
    </xdr:to>
    <xdr:cxnSp macro="">
      <xdr:nvCxnSpPr>
        <xdr:cNvPr id="515" name="直線コネクタ 514"/>
        <xdr:cNvCxnSpPr/>
      </xdr:nvCxnSpPr>
      <xdr:spPr>
        <a:xfrm flipV="1">
          <a:off x="13703300" y="6714871"/>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5779</xdr:rowOff>
    </xdr:from>
    <xdr:to>
      <xdr:col>71</xdr:col>
      <xdr:colOff>177800</xdr:colOff>
      <xdr:row>39</xdr:row>
      <xdr:rowOff>43053</xdr:rowOff>
    </xdr:to>
    <xdr:cxnSp macro="">
      <xdr:nvCxnSpPr>
        <xdr:cNvPr id="518" name="直線コネクタ 517"/>
        <xdr:cNvCxnSpPr/>
      </xdr:nvCxnSpPr>
      <xdr:spPr>
        <a:xfrm>
          <a:off x="12814300" y="6692329"/>
          <a:ext cx="889000" cy="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9" name="フローチャート: 判断 518"/>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20" name="テキスト ボックス 519"/>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21" name="フローチャート: 判断 520"/>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22" name="テキスト ボックス 521"/>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155486</xdr:rowOff>
    </xdr:from>
    <xdr:to>
      <xdr:col>85</xdr:col>
      <xdr:colOff>177800</xdr:colOff>
      <xdr:row>39</xdr:row>
      <xdr:rowOff>85636</xdr:rowOff>
    </xdr:to>
    <xdr:sp macro="" textlink="">
      <xdr:nvSpPr>
        <xdr:cNvPr id="528" name="楕円 527"/>
        <xdr:cNvSpPr/>
      </xdr:nvSpPr>
      <xdr:spPr>
        <a:xfrm>
          <a:off x="16268700" y="667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378565" cy="259045"/>
    <xdr:sp macro="" textlink="">
      <xdr:nvSpPr>
        <xdr:cNvPr id="529" name="災害復旧事業費該当値テキスト"/>
        <xdr:cNvSpPr txBox="1"/>
      </xdr:nvSpPr>
      <xdr:spPr>
        <a:xfrm>
          <a:off x="16370300" y="6590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151740</xdr:rowOff>
    </xdr:from>
    <xdr:to>
      <xdr:col>81</xdr:col>
      <xdr:colOff>101600</xdr:colOff>
      <xdr:row>39</xdr:row>
      <xdr:rowOff>81890</xdr:rowOff>
    </xdr:to>
    <xdr:sp macro="" textlink="">
      <xdr:nvSpPr>
        <xdr:cNvPr id="530" name="楕円 529"/>
        <xdr:cNvSpPr/>
      </xdr:nvSpPr>
      <xdr:spPr>
        <a:xfrm>
          <a:off x="15430500" y="66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73017</xdr:rowOff>
    </xdr:from>
    <xdr:ext cx="469744" cy="259045"/>
    <xdr:sp macro="" textlink="">
      <xdr:nvSpPr>
        <xdr:cNvPr id="531" name="テキスト ボックス 530"/>
        <xdr:cNvSpPr txBox="1"/>
      </xdr:nvSpPr>
      <xdr:spPr>
        <a:xfrm>
          <a:off x="15246428" y="67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148971</xdr:rowOff>
    </xdr:from>
    <xdr:to>
      <xdr:col>76</xdr:col>
      <xdr:colOff>165100</xdr:colOff>
      <xdr:row>39</xdr:row>
      <xdr:rowOff>79121</xdr:rowOff>
    </xdr:to>
    <xdr:sp macro="" textlink="">
      <xdr:nvSpPr>
        <xdr:cNvPr id="532" name="楕円 531"/>
        <xdr:cNvSpPr/>
      </xdr:nvSpPr>
      <xdr:spPr>
        <a:xfrm>
          <a:off x="14541500" y="66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70248</xdr:rowOff>
    </xdr:from>
    <xdr:ext cx="469744" cy="259045"/>
    <xdr:sp macro="" textlink="">
      <xdr:nvSpPr>
        <xdr:cNvPr id="533" name="テキスト ボックス 532"/>
        <xdr:cNvSpPr txBox="1"/>
      </xdr:nvSpPr>
      <xdr:spPr>
        <a:xfrm>
          <a:off x="14357428" y="675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163703</xdr:rowOff>
    </xdr:from>
    <xdr:to>
      <xdr:col>72</xdr:col>
      <xdr:colOff>38100</xdr:colOff>
      <xdr:row>39</xdr:row>
      <xdr:rowOff>93853</xdr:rowOff>
    </xdr:to>
    <xdr:sp macro="" textlink="">
      <xdr:nvSpPr>
        <xdr:cNvPr id="534" name="楕円 533"/>
        <xdr:cNvSpPr/>
      </xdr:nvSpPr>
      <xdr:spPr>
        <a:xfrm>
          <a:off x="13652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84980</xdr:rowOff>
    </xdr:from>
    <xdr:ext cx="378565" cy="259045"/>
    <xdr:sp macro="" textlink="">
      <xdr:nvSpPr>
        <xdr:cNvPr id="535" name="テキスト ボックス 534"/>
        <xdr:cNvSpPr txBox="1"/>
      </xdr:nvSpPr>
      <xdr:spPr>
        <a:xfrm>
          <a:off x="13514017" y="6771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126429</xdr:rowOff>
    </xdr:from>
    <xdr:to>
      <xdr:col>67</xdr:col>
      <xdr:colOff>101600</xdr:colOff>
      <xdr:row>39</xdr:row>
      <xdr:rowOff>56579</xdr:rowOff>
    </xdr:to>
    <xdr:sp macro="" textlink="">
      <xdr:nvSpPr>
        <xdr:cNvPr id="536" name="楕円 535"/>
        <xdr:cNvSpPr/>
      </xdr:nvSpPr>
      <xdr:spPr>
        <a:xfrm>
          <a:off x="12763500" y="664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47706</xdr:rowOff>
    </xdr:from>
    <xdr:ext cx="469744" cy="259045"/>
    <xdr:sp macro="" textlink="">
      <xdr:nvSpPr>
        <xdr:cNvPr id="537" name="テキスト ボックス 536"/>
        <xdr:cNvSpPr txBox="1"/>
      </xdr:nvSpPr>
      <xdr:spPr>
        <a:xfrm>
          <a:off x="12579428" y="673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42424</xdr:rowOff>
    </xdr:from>
    <xdr:to>
      <xdr:col>85</xdr:col>
      <xdr:colOff>127000</xdr:colOff>
      <xdr:row>78</xdr:row>
      <xdr:rowOff>44667</xdr:rowOff>
    </xdr:to>
    <xdr:cxnSp macro="">
      <xdr:nvCxnSpPr>
        <xdr:cNvPr id="623" name="直線コネクタ 622"/>
        <xdr:cNvCxnSpPr/>
      </xdr:nvCxnSpPr>
      <xdr:spPr>
        <a:xfrm>
          <a:off x="15481300" y="13415524"/>
          <a:ext cx="8382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42233</xdr:rowOff>
    </xdr:from>
    <xdr:to>
      <xdr:col>81</xdr:col>
      <xdr:colOff>50800</xdr:colOff>
      <xdr:row>78</xdr:row>
      <xdr:rowOff>42424</xdr:rowOff>
    </xdr:to>
    <xdr:cxnSp macro="">
      <xdr:nvCxnSpPr>
        <xdr:cNvPr id="626" name="直線コネクタ 625"/>
        <xdr:cNvCxnSpPr/>
      </xdr:nvCxnSpPr>
      <xdr:spPr>
        <a:xfrm>
          <a:off x="14592300" y="1341533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34765</xdr:rowOff>
    </xdr:from>
    <xdr:to>
      <xdr:col>76</xdr:col>
      <xdr:colOff>114300</xdr:colOff>
      <xdr:row>78</xdr:row>
      <xdr:rowOff>42233</xdr:rowOff>
    </xdr:to>
    <xdr:cxnSp macro="">
      <xdr:nvCxnSpPr>
        <xdr:cNvPr id="629" name="直線コネクタ 628"/>
        <xdr:cNvCxnSpPr/>
      </xdr:nvCxnSpPr>
      <xdr:spPr>
        <a:xfrm>
          <a:off x="13703300" y="13407865"/>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31893</xdr:rowOff>
    </xdr:from>
    <xdr:to>
      <xdr:col>71</xdr:col>
      <xdr:colOff>177800</xdr:colOff>
      <xdr:row>78</xdr:row>
      <xdr:rowOff>34765</xdr:rowOff>
    </xdr:to>
    <xdr:cxnSp macro="">
      <xdr:nvCxnSpPr>
        <xdr:cNvPr id="632" name="直線コネクタ 631"/>
        <xdr:cNvCxnSpPr/>
      </xdr:nvCxnSpPr>
      <xdr:spPr>
        <a:xfrm>
          <a:off x="12814300" y="13404993"/>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165150</xdr:rowOff>
    </xdr:from>
    <xdr:to>
      <xdr:col>72</xdr:col>
      <xdr:colOff>38100</xdr:colOff>
      <xdr:row>78</xdr:row>
      <xdr:rowOff>95300</xdr:rowOff>
    </xdr:to>
    <xdr:sp macro="" textlink="">
      <xdr:nvSpPr>
        <xdr:cNvPr id="633" name="フローチャート: 判断 632"/>
        <xdr:cNvSpPr/>
      </xdr:nvSpPr>
      <xdr:spPr>
        <a:xfrm>
          <a:off x="13652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86427</xdr:rowOff>
    </xdr:from>
    <xdr:ext cx="534377" cy="259045"/>
    <xdr:sp macro="" textlink="">
      <xdr:nvSpPr>
        <xdr:cNvPr id="634" name="テキスト ボックス 633"/>
        <xdr:cNvSpPr txBox="1"/>
      </xdr:nvSpPr>
      <xdr:spPr>
        <a:xfrm>
          <a:off x="13436111" y="1345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165764</xdr:rowOff>
    </xdr:from>
    <xdr:to>
      <xdr:col>67</xdr:col>
      <xdr:colOff>101600</xdr:colOff>
      <xdr:row>78</xdr:row>
      <xdr:rowOff>95914</xdr:rowOff>
    </xdr:to>
    <xdr:sp macro="" textlink="">
      <xdr:nvSpPr>
        <xdr:cNvPr id="635" name="フローチャート: 判断 634"/>
        <xdr:cNvSpPr/>
      </xdr:nvSpPr>
      <xdr:spPr>
        <a:xfrm>
          <a:off x="12763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87041</xdr:rowOff>
    </xdr:from>
    <xdr:ext cx="534377" cy="259045"/>
    <xdr:sp macro="" textlink="">
      <xdr:nvSpPr>
        <xdr:cNvPr id="636" name="テキスト ボックス 635"/>
        <xdr:cNvSpPr txBox="1"/>
      </xdr:nvSpPr>
      <xdr:spPr>
        <a:xfrm>
          <a:off x="12547111" y="134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165317</xdr:rowOff>
    </xdr:from>
    <xdr:to>
      <xdr:col>85</xdr:col>
      <xdr:colOff>177800</xdr:colOff>
      <xdr:row>78</xdr:row>
      <xdr:rowOff>95467</xdr:rowOff>
    </xdr:to>
    <xdr:sp macro="" textlink="">
      <xdr:nvSpPr>
        <xdr:cNvPr id="642" name="楕円 641"/>
        <xdr:cNvSpPr/>
      </xdr:nvSpPr>
      <xdr:spPr>
        <a:xfrm>
          <a:off x="16268700" y="133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80244</xdr:rowOff>
    </xdr:from>
    <xdr:ext cx="534377" cy="259045"/>
    <xdr:sp macro="" textlink="">
      <xdr:nvSpPr>
        <xdr:cNvPr id="643" name="公債費該当値テキスト"/>
        <xdr:cNvSpPr txBox="1"/>
      </xdr:nvSpPr>
      <xdr:spPr>
        <a:xfrm>
          <a:off x="16370300" y="1328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163074</xdr:rowOff>
    </xdr:from>
    <xdr:to>
      <xdr:col>81</xdr:col>
      <xdr:colOff>101600</xdr:colOff>
      <xdr:row>78</xdr:row>
      <xdr:rowOff>93224</xdr:rowOff>
    </xdr:to>
    <xdr:sp macro="" textlink="">
      <xdr:nvSpPr>
        <xdr:cNvPr id="644" name="楕円 643"/>
        <xdr:cNvSpPr/>
      </xdr:nvSpPr>
      <xdr:spPr>
        <a:xfrm>
          <a:off x="15430500" y="133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84351</xdr:rowOff>
    </xdr:from>
    <xdr:ext cx="534377" cy="259045"/>
    <xdr:sp macro="" textlink="">
      <xdr:nvSpPr>
        <xdr:cNvPr id="645" name="テキスト ボックス 644"/>
        <xdr:cNvSpPr txBox="1"/>
      </xdr:nvSpPr>
      <xdr:spPr>
        <a:xfrm>
          <a:off x="15214111" y="1345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162883</xdr:rowOff>
    </xdr:from>
    <xdr:to>
      <xdr:col>76</xdr:col>
      <xdr:colOff>165100</xdr:colOff>
      <xdr:row>78</xdr:row>
      <xdr:rowOff>93033</xdr:rowOff>
    </xdr:to>
    <xdr:sp macro="" textlink="">
      <xdr:nvSpPr>
        <xdr:cNvPr id="646" name="楕円 645"/>
        <xdr:cNvSpPr/>
      </xdr:nvSpPr>
      <xdr:spPr>
        <a:xfrm>
          <a:off x="14541500" y="133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84160</xdr:rowOff>
    </xdr:from>
    <xdr:ext cx="534377" cy="259045"/>
    <xdr:sp macro="" textlink="">
      <xdr:nvSpPr>
        <xdr:cNvPr id="647" name="テキスト ボックス 646"/>
        <xdr:cNvSpPr txBox="1"/>
      </xdr:nvSpPr>
      <xdr:spPr>
        <a:xfrm>
          <a:off x="14325111" y="1345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155415</xdr:rowOff>
    </xdr:from>
    <xdr:to>
      <xdr:col>72</xdr:col>
      <xdr:colOff>38100</xdr:colOff>
      <xdr:row>78</xdr:row>
      <xdr:rowOff>85565</xdr:rowOff>
    </xdr:to>
    <xdr:sp macro="" textlink="">
      <xdr:nvSpPr>
        <xdr:cNvPr id="648" name="楕円 647"/>
        <xdr:cNvSpPr/>
      </xdr:nvSpPr>
      <xdr:spPr>
        <a:xfrm>
          <a:off x="13652500" y="133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102092</xdr:rowOff>
    </xdr:from>
    <xdr:ext cx="534377" cy="259045"/>
    <xdr:sp macro="" textlink="">
      <xdr:nvSpPr>
        <xdr:cNvPr id="649" name="テキスト ボックス 648"/>
        <xdr:cNvSpPr txBox="1"/>
      </xdr:nvSpPr>
      <xdr:spPr>
        <a:xfrm>
          <a:off x="13436111" y="1313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152543</xdr:rowOff>
    </xdr:from>
    <xdr:to>
      <xdr:col>67</xdr:col>
      <xdr:colOff>101600</xdr:colOff>
      <xdr:row>78</xdr:row>
      <xdr:rowOff>82693</xdr:rowOff>
    </xdr:to>
    <xdr:sp macro="" textlink="">
      <xdr:nvSpPr>
        <xdr:cNvPr id="650" name="楕円 649"/>
        <xdr:cNvSpPr/>
      </xdr:nvSpPr>
      <xdr:spPr>
        <a:xfrm>
          <a:off x="12763500" y="133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99220</xdr:rowOff>
    </xdr:from>
    <xdr:ext cx="534377" cy="259045"/>
    <xdr:sp macro="" textlink="">
      <xdr:nvSpPr>
        <xdr:cNvPr id="651" name="テキスト ボックス 650"/>
        <xdr:cNvSpPr txBox="1"/>
      </xdr:nvSpPr>
      <xdr:spPr>
        <a:xfrm>
          <a:off x="12547111" y="1312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13810</xdr:rowOff>
    </xdr:from>
    <xdr:to>
      <xdr:col>85</xdr:col>
      <xdr:colOff>127000</xdr:colOff>
      <xdr:row>99</xdr:row>
      <xdr:rowOff>35092</xdr:rowOff>
    </xdr:to>
    <xdr:cxnSp macro="">
      <xdr:nvCxnSpPr>
        <xdr:cNvPr id="680" name="直線コネクタ 679"/>
        <xdr:cNvCxnSpPr/>
      </xdr:nvCxnSpPr>
      <xdr:spPr>
        <a:xfrm>
          <a:off x="15481300" y="16987360"/>
          <a:ext cx="8382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13810</xdr:rowOff>
    </xdr:from>
    <xdr:to>
      <xdr:col>81</xdr:col>
      <xdr:colOff>50800</xdr:colOff>
      <xdr:row>99</xdr:row>
      <xdr:rowOff>25805</xdr:rowOff>
    </xdr:to>
    <xdr:cxnSp macro="">
      <xdr:nvCxnSpPr>
        <xdr:cNvPr id="683" name="直線コネクタ 682"/>
        <xdr:cNvCxnSpPr/>
      </xdr:nvCxnSpPr>
      <xdr:spPr>
        <a:xfrm flipV="1">
          <a:off x="14592300" y="16987360"/>
          <a:ext cx="889000" cy="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160861</xdr:rowOff>
    </xdr:from>
    <xdr:to>
      <xdr:col>76</xdr:col>
      <xdr:colOff>114300</xdr:colOff>
      <xdr:row>99</xdr:row>
      <xdr:rowOff>25805</xdr:rowOff>
    </xdr:to>
    <xdr:cxnSp macro="">
      <xdr:nvCxnSpPr>
        <xdr:cNvPr id="686" name="直線コネクタ 685"/>
        <xdr:cNvCxnSpPr/>
      </xdr:nvCxnSpPr>
      <xdr:spPr>
        <a:xfrm>
          <a:off x="13703300" y="16962961"/>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112840</xdr:rowOff>
    </xdr:from>
    <xdr:to>
      <xdr:col>71</xdr:col>
      <xdr:colOff>177800</xdr:colOff>
      <xdr:row>98</xdr:row>
      <xdr:rowOff>160861</xdr:rowOff>
    </xdr:to>
    <xdr:cxnSp macro="">
      <xdr:nvCxnSpPr>
        <xdr:cNvPr id="689" name="直線コネクタ 688"/>
        <xdr:cNvCxnSpPr/>
      </xdr:nvCxnSpPr>
      <xdr:spPr>
        <a:xfrm>
          <a:off x="12814300" y="16914940"/>
          <a:ext cx="889000" cy="4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33434</xdr:rowOff>
    </xdr:from>
    <xdr:to>
      <xdr:col>72</xdr:col>
      <xdr:colOff>38100</xdr:colOff>
      <xdr:row>98</xdr:row>
      <xdr:rowOff>135034</xdr:rowOff>
    </xdr:to>
    <xdr:sp macro="" textlink="">
      <xdr:nvSpPr>
        <xdr:cNvPr id="690" name="フローチャート: 判断 689"/>
        <xdr:cNvSpPr/>
      </xdr:nvSpPr>
      <xdr:spPr>
        <a:xfrm>
          <a:off x="13652500" y="1683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151561</xdr:rowOff>
    </xdr:from>
    <xdr:ext cx="534377" cy="259045"/>
    <xdr:sp macro="" textlink="">
      <xdr:nvSpPr>
        <xdr:cNvPr id="691" name="テキスト ボックス 690"/>
        <xdr:cNvSpPr txBox="1"/>
      </xdr:nvSpPr>
      <xdr:spPr>
        <a:xfrm>
          <a:off x="13436111" y="166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13897</xdr:rowOff>
    </xdr:from>
    <xdr:to>
      <xdr:col>67</xdr:col>
      <xdr:colOff>101600</xdr:colOff>
      <xdr:row>98</xdr:row>
      <xdr:rowOff>115497</xdr:rowOff>
    </xdr:to>
    <xdr:sp macro="" textlink="">
      <xdr:nvSpPr>
        <xdr:cNvPr id="692" name="フローチャート: 判断 691"/>
        <xdr:cNvSpPr/>
      </xdr:nvSpPr>
      <xdr:spPr>
        <a:xfrm>
          <a:off x="12763500" y="1681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132024</xdr:rowOff>
    </xdr:from>
    <xdr:ext cx="534377" cy="259045"/>
    <xdr:sp macro="" textlink="">
      <xdr:nvSpPr>
        <xdr:cNvPr id="693" name="テキスト ボックス 692"/>
        <xdr:cNvSpPr txBox="1"/>
      </xdr:nvSpPr>
      <xdr:spPr>
        <a:xfrm>
          <a:off x="12547111" y="165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155742</xdr:rowOff>
    </xdr:from>
    <xdr:to>
      <xdr:col>85</xdr:col>
      <xdr:colOff>177800</xdr:colOff>
      <xdr:row>99</xdr:row>
      <xdr:rowOff>85892</xdr:rowOff>
    </xdr:to>
    <xdr:sp macro="" textlink="">
      <xdr:nvSpPr>
        <xdr:cNvPr id="699" name="楕円 698"/>
        <xdr:cNvSpPr/>
      </xdr:nvSpPr>
      <xdr:spPr>
        <a:xfrm>
          <a:off x="16268700" y="169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70669</xdr:rowOff>
    </xdr:from>
    <xdr:ext cx="469744" cy="259045"/>
    <xdr:sp macro="" textlink="">
      <xdr:nvSpPr>
        <xdr:cNvPr id="700" name="積立金該当値テキスト"/>
        <xdr:cNvSpPr txBox="1"/>
      </xdr:nvSpPr>
      <xdr:spPr>
        <a:xfrm>
          <a:off x="16370300" y="1687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134460</xdr:rowOff>
    </xdr:from>
    <xdr:to>
      <xdr:col>81</xdr:col>
      <xdr:colOff>101600</xdr:colOff>
      <xdr:row>99</xdr:row>
      <xdr:rowOff>64610</xdr:rowOff>
    </xdr:to>
    <xdr:sp macro="" textlink="">
      <xdr:nvSpPr>
        <xdr:cNvPr id="701" name="楕円 700"/>
        <xdr:cNvSpPr/>
      </xdr:nvSpPr>
      <xdr:spPr>
        <a:xfrm>
          <a:off x="15430500" y="169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55737</xdr:rowOff>
    </xdr:from>
    <xdr:ext cx="469744" cy="259045"/>
    <xdr:sp macro="" textlink="">
      <xdr:nvSpPr>
        <xdr:cNvPr id="702" name="テキスト ボックス 701"/>
        <xdr:cNvSpPr txBox="1"/>
      </xdr:nvSpPr>
      <xdr:spPr>
        <a:xfrm>
          <a:off x="15246428" y="1702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146455</xdr:rowOff>
    </xdr:from>
    <xdr:to>
      <xdr:col>76</xdr:col>
      <xdr:colOff>165100</xdr:colOff>
      <xdr:row>99</xdr:row>
      <xdr:rowOff>76605</xdr:rowOff>
    </xdr:to>
    <xdr:sp macro="" textlink="">
      <xdr:nvSpPr>
        <xdr:cNvPr id="703" name="楕円 702"/>
        <xdr:cNvSpPr/>
      </xdr:nvSpPr>
      <xdr:spPr>
        <a:xfrm>
          <a:off x="14541500" y="169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67732</xdr:rowOff>
    </xdr:from>
    <xdr:ext cx="469744" cy="259045"/>
    <xdr:sp macro="" textlink="">
      <xdr:nvSpPr>
        <xdr:cNvPr id="704" name="テキスト ボックス 703"/>
        <xdr:cNvSpPr txBox="1"/>
      </xdr:nvSpPr>
      <xdr:spPr>
        <a:xfrm>
          <a:off x="14357428" y="1704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110061</xdr:rowOff>
    </xdr:from>
    <xdr:to>
      <xdr:col>72</xdr:col>
      <xdr:colOff>38100</xdr:colOff>
      <xdr:row>99</xdr:row>
      <xdr:rowOff>40211</xdr:rowOff>
    </xdr:to>
    <xdr:sp macro="" textlink="">
      <xdr:nvSpPr>
        <xdr:cNvPr id="705" name="楕円 704"/>
        <xdr:cNvSpPr/>
      </xdr:nvSpPr>
      <xdr:spPr>
        <a:xfrm>
          <a:off x="13652500" y="169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31338</xdr:rowOff>
    </xdr:from>
    <xdr:ext cx="469744" cy="259045"/>
    <xdr:sp macro="" textlink="">
      <xdr:nvSpPr>
        <xdr:cNvPr id="706" name="テキスト ボックス 705"/>
        <xdr:cNvSpPr txBox="1"/>
      </xdr:nvSpPr>
      <xdr:spPr>
        <a:xfrm>
          <a:off x="13468428" y="1700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62040</xdr:rowOff>
    </xdr:from>
    <xdr:to>
      <xdr:col>67</xdr:col>
      <xdr:colOff>101600</xdr:colOff>
      <xdr:row>98</xdr:row>
      <xdr:rowOff>163640</xdr:rowOff>
    </xdr:to>
    <xdr:sp macro="" textlink="">
      <xdr:nvSpPr>
        <xdr:cNvPr id="707" name="楕円 706"/>
        <xdr:cNvSpPr/>
      </xdr:nvSpPr>
      <xdr:spPr>
        <a:xfrm>
          <a:off x="12763500" y="168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154767</xdr:rowOff>
    </xdr:from>
    <xdr:ext cx="534377" cy="259045"/>
    <xdr:sp macro="" textlink="">
      <xdr:nvSpPr>
        <xdr:cNvPr id="708" name="テキスト ボックス 707"/>
        <xdr:cNvSpPr txBox="1"/>
      </xdr:nvSpPr>
      <xdr:spPr>
        <a:xfrm>
          <a:off x="12547111"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42773</xdr:rowOff>
    </xdr:from>
    <xdr:to>
      <xdr:col>107</xdr:col>
      <xdr:colOff>50800</xdr:colOff>
      <xdr:row>39</xdr:row>
      <xdr:rowOff>44450</xdr:rowOff>
    </xdr:to>
    <xdr:cxnSp macro="">
      <xdr:nvCxnSpPr>
        <xdr:cNvPr id="743" name="直線コネクタ 742"/>
        <xdr:cNvCxnSpPr/>
      </xdr:nvCxnSpPr>
      <xdr:spPr>
        <a:xfrm>
          <a:off x="19545300" y="6729323"/>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42621</xdr:rowOff>
    </xdr:from>
    <xdr:to>
      <xdr:col>102</xdr:col>
      <xdr:colOff>114300</xdr:colOff>
      <xdr:row>39</xdr:row>
      <xdr:rowOff>42773</xdr:rowOff>
    </xdr:to>
    <xdr:cxnSp macro="">
      <xdr:nvCxnSpPr>
        <xdr:cNvPr id="746" name="直線コネクタ 745"/>
        <xdr:cNvCxnSpPr/>
      </xdr:nvCxnSpPr>
      <xdr:spPr>
        <a:xfrm>
          <a:off x="18656300" y="672917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117666</xdr:rowOff>
    </xdr:from>
    <xdr:to>
      <xdr:col>102</xdr:col>
      <xdr:colOff>165100</xdr:colOff>
      <xdr:row>39</xdr:row>
      <xdr:rowOff>47816</xdr:rowOff>
    </xdr:to>
    <xdr:sp macro="" textlink="">
      <xdr:nvSpPr>
        <xdr:cNvPr id="747" name="フローチャート: 判断 746"/>
        <xdr:cNvSpPr/>
      </xdr:nvSpPr>
      <xdr:spPr>
        <a:xfrm>
          <a:off x="19494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64343</xdr:rowOff>
    </xdr:from>
    <xdr:ext cx="469744" cy="259045"/>
    <xdr:sp macro="" textlink="">
      <xdr:nvSpPr>
        <xdr:cNvPr id="748" name="テキスト ボックス 747"/>
        <xdr:cNvSpPr txBox="1"/>
      </xdr:nvSpPr>
      <xdr:spPr>
        <a:xfrm>
          <a:off x="19310428"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100902</xdr:rowOff>
    </xdr:from>
    <xdr:to>
      <xdr:col>98</xdr:col>
      <xdr:colOff>38100</xdr:colOff>
      <xdr:row>39</xdr:row>
      <xdr:rowOff>31052</xdr:rowOff>
    </xdr:to>
    <xdr:sp macro="" textlink="">
      <xdr:nvSpPr>
        <xdr:cNvPr id="749" name="フローチャート: 判断 748"/>
        <xdr:cNvSpPr/>
      </xdr:nvSpPr>
      <xdr:spPr>
        <a:xfrm>
          <a:off x="18605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47579</xdr:rowOff>
    </xdr:from>
    <xdr:ext cx="469744" cy="259045"/>
    <xdr:sp macro="" textlink="">
      <xdr:nvSpPr>
        <xdr:cNvPr id="750" name="テキスト ボックス 749"/>
        <xdr:cNvSpPr txBox="1"/>
      </xdr:nvSpPr>
      <xdr:spPr>
        <a:xfrm>
          <a:off x="18421428"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163423</xdr:rowOff>
    </xdr:from>
    <xdr:to>
      <xdr:col>102</xdr:col>
      <xdr:colOff>165100</xdr:colOff>
      <xdr:row>39</xdr:row>
      <xdr:rowOff>93573</xdr:rowOff>
    </xdr:to>
    <xdr:sp macro="" textlink="">
      <xdr:nvSpPr>
        <xdr:cNvPr id="762" name="楕円 761"/>
        <xdr:cNvSpPr/>
      </xdr:nvSpPr>
      <xdr:spPr>
        <a:xfrm>
          <a:off x="194945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84700</xdr:rowOff>
    </xdr:from>
    <xdr:ext cx="313932" cy="259045"/>
    <xdr:sp macro="" textlink="">
      <xdr:nvSpPr>
        <xdr:cNvPr id="763" name="テキスト ボックス 762"/>
        <xdr:cNvSpPr txBox="1"/>
      </xdr:nvSpPr>
      <xdr:spPr>
        <a:xfrm>
          <a:off x="19388333" y="6771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163271</xdr:rowOff>
    </xdr:from>
    <xdr:to>
      <xdr:col>98</xdr:col>
      <xdr:colOff>38100</xdr:colOff>
      <xdr:row>39</xdr:row>
      <xdr:rowOff>93421</xdr:rowOff>
    </xdr:to>
    <xdr:sp macro="" textlink="">
      <xdr:nvSpPr>
        <xdr:cNvPr id="764" name="楕円 763"/>
        <xdr:cNvSpPr/>
      </xdr:nvSpPr>
      <xdr:spPr>
        <a:xfrm>
          <a:off x="18605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84548</xdr:rowOff>
    </xdr:from>
    <xdr:ext cx="313932" cy="259045"/>
    <xdr:sp macro="" textlink="">
      <xdr:nvSpPr>
        <xdr:cNvPr id="765" name="テキスト ボックス 764"/>
        <xdr:cNvSpPr txBox="1"/>
      </xdr:nvSpPr>
      <xdr:spPr>
        <a:xfrm>
          <a:off x="18499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64788</xdr:rowOff>
    </xdr:from>
    <xdr:to>
      <xdr:col>116</xdr:col>
      <xdr:colOff>63500</xdr:colOff>
      <xdr:row>58</xdr:row>
      <xdr:rowOff>65451</xdr:rowOff>
    </xdr:to>
    <xdr:cxnSp macro="">
      <xdr:nvCxnSpPr>
        <xdr:cNvPr id="792" name="直線コネクタ 791"/>
        <xdr:cNvCxnSpPr/>
      </xdr:nvCxnSpPr>
      <xdr:spPr>
        <a:xfrm flipV="1">
          <a:off x="21323300" y="10008888"/>
          <a:ext cx="8382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65451</xdr:rowOff>
    </xdr:from>
    <xdr:to>
      <xdr:col>111</xdr:col>
      <xdr:colOff>177800</xdr:colOff>
      <xdr:row>58</xdr:row>
      <xdr:rowOff>66068</xdr:rowOff>
    </xdr:to>
    <xdr:cxnSp macro="">
      <xdr:nvCxnSpPr>
        <xdr:cNvPr id="795" name="直線コネクタ 794"/>
        <xdr:cNvCxnSpPr/>
      </xdr:nvCxnSpPr>
      <xdr:spPr>
        <a:xfrm flipV="1">
          <a:off x="20434300" y="10009551"/>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66068</xdr:rowOff>
    </xdr:from>
    <xdr:to>
      <xdr:col>107</xdr:col>
      <xdr:colOff>50800</xdr:colOff>
      <xdr:row>58</xdr:row>
      <xdr:rowOff>66251</xdr:rowOff>
    </xdr:to>
    <xdr:cxnSp macro="">
      <xdr:nvCxnSpPr>
        <xdr:cNvPr id="798" name="直線コネクタ 797"/>
        <xdr:cNvCxnSpPr/>
      </xdr:nvCxnSpPr>
      <xdr:spPr>
        <a:xfrm flipV="1">
          <a:off x="19545300" y="1001016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66251</xdr:rowOff>
    </xdr:from>
    <xdr:to>
      <xdr:col>102</xdr:col>
      <xdr:colOff>114300</xdr:colOff>
      <xdr:row>58</xdr:row>
      <xdr:rowOff>67508</xdr:rowOff>
    </xdr:to>
    <xdr:cxnSp macro="">
      <xdr:nvCxnSpPr>
        <xdr:cNvPr id="801" name="直線コネクタ 800"/>
        <xdr:cNvCxnSpPr/>
      </xdr:nvCxnSpPr>
      <xdr:spPr>
        <a:xfrm flipV="1">
          <a:off x="18656300" y="1001035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155674</xdr:rowOff>
    </xdr:from>
    <xdr:to>
      <xdr:col>102</xdr:col>
      <xdr:colOff>165100</xdr:colOff>
      <xdr:row>58</xdr:row>
      <xdr:rowOff>85824</xdr:rowOff>
    </xdr:to>
    <xdr:sp macro="" textlink="">
      <xdr:nvSpPr>
        <xdr:cNvPr id="802" name="フローチャート: 判断 801"/>
        <xdr:cNvSpPr/>
      </xdr:nvSpPr>
      <xdr:spPr>
        <a:xfrm>
          <a:off x="19494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102351</xdr:rowOff>
    </xdr:from>
    <xdr:ext cx="469744" cy="259045"/>
    <xdr:sp macro="" textlink="">
      <xdr:nvSpPr>
        <xdr:cNvPr id="803" name="テキスト ボックス 802"/>
        <xdr:cNvSpPr txBox="1"/>
      </xdr:nvSpPr>
      <xdr:spPr>
        <a:xfrm>
          <a:off x="19310428"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113246</xdr:rowOff>
    </xdr:from>
    <xdr:to>
      <xdr:col>98</xdr:col>
      <xdr:colOff>38100</xdr:colOff>
      <xdr:row>58</xdr:row>
      <xdr:rowOff>43396</xdr:rowOff>
    </xdr:to>
    <xdr:sp macro="" textlink="">
      <xdr:nvSpPr>
        <xdr:cNvPr id="804" name="フローチャート: 判断 803"/>
        <xdr:cNvSpPr/>
      </xdr:nvSpPr>
      <xdr:spPr>
        <a:xfrm>
          <a:off x="18605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59923</xdr:rowOff>
    </xdr:from>
    <xdr:ext cx="469744" cy="259045"/>
    <xdr:sp macro="" textlink="">
      <xdr:nvSpPr>
        <xdr:cNvPr id="805" name="テキスト ボックス 804"/>
        <xdr:cNvSpPr txBox="1"/>
      </xdr:nvSpPr>
      <xdr:spPr>
        <a:xfrm>
          <a:off x="18421428"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13988</xdr:rowOff>
    </xdr:from>
    <xdr:to>
      <xdr:col>116</xdr:col>
      <xdr:colOff>114300</xdr:colOff>
      <xdr:row>58</xdr:row>
      <xdr:rowOff>115588</xdr:rowOff>
    </xdr:to>
    <xdr:sp macro="" textlink="">
      <xdr:nvSpPr>
        <xdr:cNvPr id="811" name="楕円 810"/>
        <xdr:cNvSpPr/>
      </xdr:nvSpPr>
      <xdr:spPr>
        <a:xfrm>
          <a:off x="22110700" y="99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115768</xdr:rowOff>
    </xdr:from>
    <xdr:ext cx="469744" cy="259045"/>
    <xdr:sp macro="" textlink="">
      <xdr:nvSpPr>
        <xdr:cNvPr id="812" name="貸付金該当値テキスト"/>
        <xdr:cNvSpPr txBox="1"/>
      </xdr:nvSpPr>
      <xdr:spPr>
        <a:xfrm>
          <a:off x="22212300" y="988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14651</xdr:rowOff>
    </xdr:from>
    <xdr:to>
      <xdr:col>112</xdr:col>
      <xdr:colOff>38100</xdr:colOff>
      <xdr:row>58</xdr:row>
      <xdr:rowOff>116251</xdr:rowOff>
    </xdr:to>
    <xdr:sp macro="" textlink="">
      <xdr:nvSpPr>
        <xdr:cNvPr id="813" name="楕円 812"/>
        <xdr:cNvSpPr/>
      </xdr:nvSpPr>
      <xdr:spPr>
        <a:xfrm>
          <a:off x="21272500" y="99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107378</xdr:rowOff>
    </xdr:from>
    <xdr:ext cx="469744" cy="259045"/>
    <xdr:sp macro="" textlink="">
      <xdr:nvSpPr>
        <xdr:cNvPr id="814" name="テキスト ボックス 813"/>
        <xdr:cNvSpPr txBox="1"/>
      </xdr:nvSpPr>
      <xdr:spPr>
        <a:xfrm>
          <a:off x="21088428" y="1005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15268</xdr:rowOff>
    </xdr:from>
    <xdr:to>
      <xdr:col>107</xdr:col>
      <xdr:colOff>101600</xdr:colOff>
      <xdr:row>58</xdr:row>
      <xdr:rowOff>116868</xdr:rowOff>
    </xdr:to>
    <xdr:sp macro="" textlink="">
      <xdr:nvSpPr>
        <xdr:cNvPr id="815" name="楕円 814"/>
        <xdr:cNvSpPr/>
      </xdr:nvSpPr>
      <xdr:spPr>
        <a:xfrm>
          <a:off x="20383500" y="995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107995</xdr:rowOff>
    </xdr:from>
    <xdr:ext cx="469744" cy="259045"/>
    <xdr:sp macro="" textlink="">
      <xdr:nvSpPr>
        <xdr:cNvPr id="816" name="テキスト ボックス 815"/>
        <xdr:cNvSpPr txBox="1"/>
      </xdr:nvSpPr>
      <xdr:spPr>
        <a:xfrm>
          <a:off x="20199428" y="1005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15451</xdr:rowOff>
    </xdr:from>
    <xdr:to>
      <xdr:col>102</xdr:col>
      <xdr:colOff>165100</xdr:colOff>
      <xdr:row>58</xdr:row>
      <xdr:rowOff>117051</xdr:rowOff>
    </xdr:to>
    <xdr:sp macro="" textlink="">
      <xdr:nvSpPr>
        <xdr:cNvPr id="817" name="楕円 816"/>
        <xdr:cNvSpPr/>
      </xdr:nvSpPr>
      <xdr:spPr>
        <a:xfrm>
          <a:off x="19494500" y="99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108178</xdr:rowOff>
    </xdr:from>
    <xdr:ext cx="469744" cy="259045"/>
    <xdr:sp macro="" textlink="">
      <xdr:nvSpPr>
        <xdr:cNvPr id="818" name="テキスト ボックス 817"/>
        <xdr:cNvSpPr txBox="1"/>
      </xdr:nvSpPr>
      <xdr:spPr>
        <a:xfrm>
          <a:off x="19310428" y="1005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16708</xdr:rowOff>
    </xdr:from>
    <xdr:to>
      <xdr:col>98</xdr:col>
      <xdr:colOff>38100</xdr:colOff>
      <xdr:row>58</xdr:row>
      <xdr:rowOff>118308</xdr:rowOff>
    </xdr:to>
    <xdr:sp macro="" textlink="">
      <xdr:nvSpPr>
        <xdr:cNvPr id="819" name="楕円 818"/>
        <xdr:cNvSpPr/>
      </xdr:nvSpPr>
      <xdr:spPr>
        <a:xfrm>
          <a:off x="18605500" y="99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109435</xdr:rowOff>
    </xdr:from>
    <xdr:ext cx="469744" cy="259045"/>
    <xdr:sp macro="" textlink="">
      <xdr:nvSpPr>
        <xdr:cNvPr id="820" name="テキスト ボックス 819"/>
        <xdr:cNvSpPr txBox="1"/>
      </xdr:nvSpPr>
      <xdr:spPr>
        <a:xfrm>
          <a:off x="18421428" y="1005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26086</xdr:rowOff>
    </xdr:from>
    <xdr:to>
      <xdr:col>116</xdr:col>
      <xdr:colOff>63500</xdr:colOff>
      <xdr:row>75</xdr:row>
      <xdr:rowOff>75284</xdr:rowOff>
    </xdr:to>
    <xdr:cxnSp macro="">
      <xdr:nvCxnSpPr>
        <xdr:cNvPr id="852" name="直線コネクタ 851"/>
        <xdr:cNvCxnSpPr/>
      </xdr:nvCxnSpPr>
      <xdr:spPr>
        <a:xfrm flipV="1">
          <a:off x="21323300" y="12884836"/>
          <a:ext cx="838200" cy="4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67576</xdr:rowOff>
    </xdr:from>
    <xdr:to>
      <xdr:col>111</xdr:col>
      <xdr:colOff>177800</xdr:colOff>
      <xdr:row>75</xdr:row>
      <xdr:rowOff>75284</xdr:rowOff>
    </xdr:to>
    <xdr:cxnSp macro="">
      <xdr:nvCxnSpPr>
        <xdr:cNvPr id="855" name="直線コネクタ 854"/>
        <xdr:cNvCxnSpPr/>
      </xdr:nvCxnSpPr>
      <xdr:spPr>
        <a:xfrm>
          <a:off x="20434300" y="12926326"/>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43639</xdr:rowOff>
    </xdr:from>
    <xdr:to>
      <xdr:col>107</xdr:col>
      <xdr:colOff>50800</xdr:colOff>
      <xdr:row>75</xdr:row>
      <xdr:rowOff>67576</xdr:rowOff>
    </xdr:to>
    <xdr:cxnSp macro="">
      <xdr:nvCxnSpPr>
        <xdr:cNvPr id="858" name="直線コネクタ 857"/>
        <xdr:cNvCxnSpPr/>
      </xdr:nvCxnSpPr>
      <xdr:spPr>
        <a:xfrm>
          <a:off x="19545300" y="12902389"/>
          <a:ext cx="889000" cy="2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43639</xdr:rowOff>
    </xdr:from>
    <xdr:to>
      <xdr:col>102</xdr:col>
      <xdr:colOff>114300</xdr:colOff>
      <xdr:row>75</xdr:row>
      <xdr:rowOff>158282</xdr:rowOff>
    </xdr:to>
    <xdr:cxnSp macro="">
      <xdr:nvCxnSpPr>
        <xdr:cNvPr id="861" name="直線コネクタ 860"/>
        <xdr:cNvCxnSpPr/>
      </xdr:nvCxnSpPr>
      <xdr:spPr>
        <a:xfrm flipV="1">
          <a:off x="18656300" y="12902389"/>
          <a:ext cx="889000" cy="1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19912</xdr:rowOff>
    </xdr:from>
    <xdr:to>
      <xdr:col>102</xdr:col>
      <xdr:colOff>165100</xdr:colOff>
      <xdr:row>77</xdr:row>
      <xdr:rowOff>121512</xdr:rowOff>
    </xdr:to>
    <xdr:sp macro="" textlink="">
      <xdr:nvSpPr>
        <xdr:cNvPr id="862" name="フローチャート: 判断 861"/>
        <xdr:cNvSpPr/>
      </xdr:nvSpPr>
      <xdr:spPr>
        <a:xfrm>
          <a:off x="19494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112639</xdr:rowOff>
    </xdr:from>
    <xdr:ext cx="534377" cy="259045"/>
    <xdr:sp macro="" textlink="">
      <xdr:nvSpPr>
        <xdr:cNvPr id="863" name="テキスト ボックス 862"/>
        <xdr:cNvSpPr txBox="1"/>
      </xdr:nvSpPr>
      <xdr:spPr>
        <a:xfrm>
          <a:off x="19278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42576</xdr:rowOff>
    </xdr:from>
    <xdr:to>
      <xdr:col>98</xdr:col>
      <xdr:colOff>38100</xdr:colOff>
      <xdr:row>77</xdr:row>
      <xdr:rowOff>144176</xdr:rowOff>
    </xdr:to>
    <xdr:sp macro="" textlink="">
      <xdr:nvSpPr>
        <xdr:cNvPr id="864" name="フローチャート: 判断 863"/>
        <xdr:cNvSpPr/>
      </xdr:nvSpPr>
      <xdr:spPr>
        <a:xfrm>
          <a:off x="18605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135303</xdr:rowOff>
    </xdr:from>
    <xdr:ext cx="534377" cy="259045"/>
    <xdr:sp macro="" textlink="">
      <xdr:nvSpPr>
        <xdr:cNvPr id="865" name="テキスト ボックス 864"/>
        <xdr:cNvSpPr txBox="1"/>
      </xdr:nvSpPr>
      <xdr:spPr>
        <a:xfrm>
          <a:off x="18389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146736</xdr:rowOff>
    </xdr:from>
    <xdr:to>
      <xdr:col>116</xdr:col>
      <xdr:colOff>114300</xdr:colOff>
      <xdr:row>75</xdr:row>
      <xdr:rowOff>76886</xdr:rowOff>
    </xdr:to>
    <xdr:sp macro="" textlink="">
      <xdr:nvSpPr>
        <xdr:cNvPr id="871" name="楕円 870"/>
        <xdr:cNvSpPr/>
      </xdr:nvSpPr>
      <xdr:spPr>
        <a:xfrm>
          <a:off x="22110700" y="128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169613</xdr:rowOff>
    </xdr:from>
    <xdr:ext cx="534377" cy="259045"/>
    <xdr:sp macro="" textlink="">
      <xdr:nvSpPr>
        <xdr:cNvPr id="872" name="繰出金該当値テキスト"/>
        <xdr:cNvSpPr txBox="1"/>
      </xdr:nvSpPr>
      <xdr:spPr>
        <a:xfrm>
          <a:off x="22212300" y="126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24484</xdr:rowOff>
    </xdr:from>
    <xdr:to>
      <xdr:col>112</xdr:col>
      <xdr:colOff>38100</xdr:colOff>
      <xdr:row>75</xdr:row>
      <xdr:rowOff>126084</xdr:rowOff>
    </xdr:to>
    <xdr:sp macro="" textlink="">
      <xdr:nvSpPr>
        <xdr:cNvPr id="873" name="楕円 872"/>
        <xdr:cNvSpPr/>
      </xdr:nvSpPr>
      <xdr:spPr>
        <a:xfrm>
          <a:off x="21272500" y="128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117211</xdr:rowOff>
    </xdr:from>
    <xdr:ext cx="534377" cy="259045"/>
    <xdr:sp macro="" textlink="">
      <xdr:nvSpPr>
        <xdr:cNvPr id="874" name="テキスト ボックス 873"/>
        <xdr:cNvSpPr txBox="1"/>
      </xdr:nvSpPr>
      <xdr:spPr>
        <a:xfrm>
          <a:off x="21056111" y="129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16776</xdr:rowOff>
    </xdr:from>
    <xdr:to>
      <xdr:col>107</xdr:col>
      <xdr:colOff>101600</xdr:colOff>
      <xdr:row>75</xdr:row>
      <xdr:rowOff>118376</xdr:rowOff>
    </xdr:to>
    <xdr:sp macro="" textlink="">
      <xdr:nvSpPr>
        <xdr:cNvPr id="875" name="楕円 874"/>
        <xdr:cNvSpPr/>
      </xdr:nvSpPr>
      <xdr:spPr>
        <a:xfrm>
          <a:off x="20383500" y="128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134903</xdr:rowOff>
    </xdr:from>
    <xdr:ext cx="534377" cy="259045"/>
    <xdr:sp macro="" textlink="">
      <xdr:nvSpPr>
        <xdr:cNvPr id="876" name="テキスト ボックス 875"/>
        <xdr:cNvSpPr txBox="1"/>
      </xdr:nvSpPr>
      <xdr:spPr>
        <a:xfrm>
          <a:off x="20167111" y="126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164289</xdr:rowOff>
    </xdr:from>
    <xdr:to>
      <xdr:col>102</xdr:col>
      <xdr:colOff>165100</xdr:colOff>
      <xdr:row>75</xdr:row>
      <xdr:rowOff>94439</xdr:rowOff>
    </xdr:to>
    <xdr:sp macro="" textlink="">
      <xdr:nvSpPr>
        <xdr:cNvPr id="877" name="楕円 876"/>
        <xdr:cNvSpPr/>
      </xdr:nvSpPr>
      <xdr:spPr>
        <a:xfrm>
          <a:off x="19494500" y="128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110966</xdr:rowOff>
    </xdr:from>
    <xdr:ext cx="534377" cy="259045"/>
    <xdr:sp macro="" textlink="">
      <xdr:nvSpPr>
        <xdr:cNvPr id="878" name="テキスト ボックス 877"/>
        <xdr:cNvSpPr txBox="1"/>
      </xdr:nvSpPr>
      <xdr:spPr>
        <a:xfrm>
          <a:off x="19278111" y="1262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107482</xdr:rowOff>
    </xdr:from>
    <xdr:to>
      <xdr:col>98</xdr:col>
      <xdr:colOff>38100</xdr:colOff>
      <xdr:row>76</xdr:row>
      <xdr:rowOff>37632</xdr:rowOff>
    </xdr:to>
    <xdr:sp macro="" textlink="">
      <xdr:nvSpPr>
        <xdr:cNvPr id="879" name="楕円 878"/>
        <xdr:cNvSpPr/>
      </xdr:nvSpPr>
      <xdr:spPr>
        <a:xfrm>
          <a:off x="18605500" y="129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54159</xdr:rowOff>
    </xdr:from>
    <xdr:ext cx="534377" cy="259045"/>
    <xdr:sp macro="" textlink="">
      <xdr:nvSpPr>
        <xdr:cNvPr id="880" name="テキスト ボックス 879"/>
        <xdr:cNvSpPr txBox="1"/>
      </xdr:nvSpPr>
      <xdr:spPr>
        <a:xfrm>
          <a:off x="18389111" y="1274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普通建設事業は、住民一人当たり</a:t>
          </a:r>
          <a:r>
            <a:rPr kumimoji="1" lang="en-US" altLang="ja-JP" sz="1300">
              <a:latin typeface="ＭＳ Ｐゴシック" panose="020B0600070205080204" pitchFamily="50" charset="-128"/>
              <a:ea typeface="ＭＳ Ｐゴシック" panose="020B0600070205080204" pitchFamily="50" charset="-128"/>
            </a:rPr>
            <a:t>81,445</a:t>
          </a:r>
          <a:r>
            <a:rPr kumimoji="1" lang="ja-JP" altLang="en-US" sz="1300">
              <a:latin typeface="ＭＳ Ｐゴシック" panose="020B0600070205080204" pitchFamily="50" charset="-128"/>
              <a:ea typeface="ＭＳ Ｐゴシック" panose="020B0600070205080204" pitchFamily="50" charset="-128"/>
            </a:rPr>
            <a:t>円となっており、類似団体平均は下回るものの前年に比べ</a:t>
          </a:r>
          <a:r>
            <a:rPr kumimoji="1" lang="en-US" altLang="ja-JP" sz="1300">
              <a:latin typeface="ＭＳ Ｐゴシック" panose="020B0600070205080204" pitchFamily="50" charset="-128"/>
              <a:ea typeface="ＭＳ Ｐゴシック" panose="020B0600070205080204" pitchFamily="50" charset="-128"/>
            </a:rPr>
            <a:t>32,162</a:t>
          </a:r>
          <a:r>
            <a:rPr kumimoji="1" lang="ja-JP" altLang="en-US" sz="1300">
              <a:latin typeface="ＭＳ Ｐゴシック" panose="020B0600070205080204" pitchFamily="50" charset="-128"/>
              <a:ea typeface="ＭＳ Ｐゴシック" panose="020B0600070205080204" pitchFamily="50" charset="-128"/>
            </a:rPr>
            <a:t>円の増となっている。これは、主に庁舎等複合施設や（仮称）利南運動広場の整備により、増額となっている。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操出金は、昨年度は減少したものの増加傾向にあり、今年度は住民一人当たり</a:t>
          </a:r>
          <a:r>
            <a:rPr kumimoji="1" lang="en-US" altLang="ja-JP" sz="1300">
              <a:latin typeface="ＭＳ Ｐゴシック" panose="020B0600070205080204" pitchFamily="50" charset="-128"/>
              <a:ea typeface="ＭＳ Ｐゴシック" panose="020B0600070205080204" pitchFamily="50" charset="-128"/>
            </a:rPr>
            <a:t>66,458</a:t>
          </a:r>
          <a:r>
            <a:rPr kumimoji="1" lang="ja-JP" altLang="en-US" sz="1300">
              <a:latin typeface="ＭＳ Ｐゴシック" panose="020B0600070205080204" pitchFamily="50" charset="-128"/>
              <a:ea typeface="ＭＳ Ｐゴシック" panose="020B0600070205080204" pitchFamily="50" charset="-128"/>
            </a:rPr>
            <a:t>円となっている。下水道事業特別会計における長期債元金償還の増加が大きな要因となっており、経費節減とともに料金の見直し等により健全化を図り、普通会計の負担を減らすことを目指している。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49,012
48,442
443.46
23,935,152
23,119,998
630,434
13,882,153
21,254,884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155892</xdr:rowOff>
    </xdr:from>
    <xdr:to>
      <xdr:col>24</xdr:col>
      <xdr:colOff>63500</xdr:colOff>
      <xdr:row>36</xdr:row>
      <xdr:rowOff>164274</xdr:rowOff>
    </xdr:to>
    <xdr:cxnSp macro="">
      <xdr:nvCxnSpPr>
        <xdr:cNvPr id="61" name="直線コネクタ 60"/>
        <xdr:cNvCxnSpPr/>
      </xdr:nvCxnSpPr>
      <xdr:spPr>
        <a:xfrm>
          <a:off x="3797300" y="6328092"/>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99314</xdr:rowOff>
    </xdr:from>
    <xdr:to>
      <xdr:col>19</xdr:col>
      <xdr:colOff>177800</xdr:colOff>
      <xdr:row>36</xdr:row>
      <xdr:rowOff>155892</xdr:rowOff>
    </xdr:to>
    <xdr:cxnSp macro="">
      <xdr:nvCxnSpPr>
        <xdr:cNvPr id="64" name="直線コネクタ 63"/>
        <xdr:cNvCxnSpPr/>
      </xdr:nvCxnSpPr>
      <xdr:spPr>
        <a:xfrm>
          <a:off x="2908300" y="6271514"/>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99314</xdr:rowOff>
    </xdr:from>
    <xdr:to>
      <xdr:col>15</xdr:col>
      <xdr:colOff>50800</xdr:colOff>
      <xdr:row>36</xdr:row>
      <xdr:rowOff>147701</xdr:rowOff>
    </xdr:to>
    <xdr:cxnSp macro="">
      <xdr:nvCxnSpPr>
        <xdr:cNvPr id="67" name="直線コネクタ 66"/>
        <xdr:cNvCxnSpPr/>
      </xdr:nvCxnSpPr>
      <xdr:spPr>
        <a:xfrm flipV="1">
          <a:off x="2019300" y="6271514"/>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147701</xdr:rowOff>
    </xdr:from>
    <xdr:to>
      <xdr:col>10</xdr:col>
      <xdr:colOff>114300</xdr:colOff>
      <xdr:row>37</xdr:row>
      <xdr:rowOff>43116</xdr:rowOff>
    </xdr:to>
    <xdr:cxnSp macro="">
      <xdr:nvCxnSpPr>
        <xdr:cNvPr id="70" name="直線コネクタ 69"/>
        <xdr:cNvCxnSpPr/>
      </xdr:nvCxnSpPr>
      <xdr:spPr>
        <a:xfrm flipV="1">
          <a:off x="1130300" y="6319901"/>
          <a:ext cx="8890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23559</xdr:rowOff>
    </xdr:from>
    <xdr:to>
      <xdr:col>10</xdr:col>
      <xdr:colOff>165100</xdr:colOff>
      <xdr:row>37</xdr:row>
      <xdr:rowOff>125159</xdr:rowOff>
    </xdr:to>
    <xdr:sp macro="" textlink="">
      <xdr:nvSpPr>
        <xdr:cNvPr id="71" name="フローチャート: 判断 70"/>
        <xdr:cNvSpPr/>
      </xdr:nvSpPr>
      <xdr:spPr>
        <a:xfrm>
          <a:off x="1968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116286</xdr:rowOff>
    </xdr:from>
    <xdr:ext cx="469744" cy="259045"/>
    <xdr:sp macro="" textlink="">
      <xdr:nvSpPr>
        <xdr:cNvPr id="72" name="テキスト ボックス 71"/>
        <xdr:cNvSpPr txBox="1"/>
      </xdr:nvSpPr>
      <xdr:spPr>
        <a:xfrm>
          <a:off x="1784428"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30035</xdr:rowOff>
    </xdr:from>
    <xdr:to>
      <xdr:col>6</xdr:col>
      <xdr:colOff>38100</xdr:colOff>
      <xdr:row>37</xdr:row>
      <xdr:rowOff>131635</xdr:rowOff>
    </xdr:to>
    <xdr:sp macro="" textlink="">
      <xdr:nvSpPr>
        <xdr:cNvPr id="73" name="フローチャート: 判断 72"/>
        <xdr:cNvSpPr/>
      </xdr:nvSpPr>
      <xdr:spPr>
        <a:xfrm>
          <a:off x="1079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122762</xdr:rowOff>
    </xdr:from>
    <xdr:ext cx="469744" cy="259045"/>
    <xdr:sp macro="" textlink="">
      <xdr:nvSpPr>
        <xdr:cNvPr id="74" name="テキスト ボックス 73"/>
        <xdr:cNvSpPr txBox="1"/>
      </xdr:nvSpPr>
      <xdr:spPr>
        <a:xfrm>
          <a:off x="895428"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113474</xdr:rowOff>
    </xdr:from>
    <xdr:to>
      <xdr:col>24</xdr:col>
      <xdr:colOff>114300</xdr:colOff>
      <xdr:row>37</xdr:row>
      <xdr:rowOff>43624</xdr:rowOff>
    </xdr:to>
    <xdr:sp macro="" textlink="">
      <xdr:nvSpPr>
        <xdr:cNvPr id="80" name="楕円 79"/>
        <xdr:cNvSpPr/>
      </xdr:nvSpPr>
      <xdr:spPr>
        <a:xfrm>
          <a:off x="4584700" y="62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91901</xdr:rowOff>
    </xdr:from>
    <xdr:ext cx="469744" cy="259045"/>
    <xdr:sp macro="" textlink="">
      <xdr:nvSpPr>
        <xdr:cNvPr id="81" name="議会費該当値テキスト"/>
        <xdr:cNvSpPr txBox="1"/>
      </xdr:nvSpPr>
      <xdr:spPr>
        <a:xfrm>
          <a:off x="4686300" y="626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105092</xdr:rowOff>
    </xdr:from>
    <xdr:to>
      <xdr:col>20</xdr:col>
      <xdr:colOff>38100</xdr:colOff>
      <xdr:row>37</xdr:row>
      <xdr:rowOff>35242</xdr:rowOff>
    </xdr:to>
    <xdr:sp macro="" textlink="">
      <xdr:nvSpPr>
        <xdr:cNvPr id="82" name="楕円 81"/>
        <xdr:cNvSpPr/>
      </xdr:nvSpPr>
      <xdr:spPr>
        <a:xfrm>
          <a:off x="3746500" y="62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26369</xdr:rowOff>
    </xdr:from>
    <xdr:ext cx="469744" cy="259045"/>
    <xdr:sp macro="" textlink="">
      <xdr:nvSpPr>
        <xdr:cNvPr id="83" name="テキスト ボックス 82"/>
        <xdr:cNvSpPr txBox="1"/>
      </xdr:nvSpPr>
      <xdr:spPr>
        <a:xfrm>
          <a:off x="3562428" y="6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48514</xdr:rowOff>
    </xdr:from>
    <xdr:to>
      <xdr:col>15</xdr:col>
      <xdr:colOff>101600</xdr:colOff>
      <xdr:row>36</xdr:row>
      <xdr:rowOff>150114</xdr:rowOff>
    </xdr:to>
    <xdr:sp macro="" textlink="">
      <xdr:nvSpPr>
        <xdr:cNvPr id="84" name="楕円 83"/>
        <xdr:cNvSpPr/>
      </xdr:nvSpPr>
      <xdr:spPr>
        <a:xfrm>
          <a:off x="2857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141241</xdr:rowOff>
    </xdr:from>
    <xdr:ext cx="469744" cy="259045"/>
    <xdr:sp macro="" textlink="">
      <xdr:nvSpPr>
        <xdr:cNvPr id="85" name="テキスト ボックス 84"/>
        <xdr:cNvSpPr txBox="1"/>
      </xdr:nvSpPr>
      <xdr:spPr>
        <a:xfrm>
          <a:off x="2673428"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96901</xdr:rowOff>
    </xdr:from>
    <xdr:to>
      <xdr:col>10</xdr:col>
      <xdr:colOff>165100</xdr:colOff>
      <xdr:row>37</xdr:row>
      <xdr:rowOff>27051</xdr:rowOff>
    </xdr:to>
    <xdr:sp macro="" textlink="">
      <xdr:nvSpPr>
        <xdr:cNvPr id="86" name="楕円 85"/>
        <xdr:cNvSpPr/>
      </xdr:nvSpPr>
      <xdr:spPr>
        <a:xfrm>
          <a:off x="1968500" y="62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43578</xdr:rowOff>
    </xdr:from>
    <xdr:ext cx="469744" cy="259045"/>
    <xdr:sp macro="" textlink="">
      <xdr:nvSpPr>
        <xdr:cNvPr id="87" name="テキスト ボックス 86"/>
        <xdr:cNvSpPr txBox="1"/>
      </xdr:nvSpPr>
      <xdr:spPr>
        <a:xfrm>
          <a:off x="1784428" y="604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163766</xdr:rowOff>
    </xdr:from>
    <xdr:to>
      <xdr:col>6</xdr:col>
      <xdr:colOff>38100</xdr:colOff>
      <xdr:row>37</xdr:row>
      <xdr:rowOff>93916</xdr:rowOff>
    </xdr:to>
    <xdr:sp macro="" textlink="">
      <xdr:nvSpPr>
        <xdr:cNvPr id="88" name="楕円 87"/>
        <xdr:cNvSpPr/>
      </xdr:nvSpPr>
      <xdr:spPr>
        <a:xfrm>
          <a:off x="1079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110443</xdr:rowOff>
    </xdr:from>
    <xdr:ext cx="469744" cy="259045"/>
    <xdr:sp macro="" textlink="">
      <xdr:nvSpPr>
        <xdr:cNvPr id="89" name="テキスト ボックス 88"/>
        <xdr:cNvSpPr txBox="1"/>
      </xdr:nvSpPr>
      <xdr:spPr>
        <a:xfrm>
          <a:off x="895428" y="611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112488</xdr:rowOff>
    </xdr:from>
    <xdr:to>
      <xdr:col>24</xdr:col>
      <xdr:colOff>63500</xdr:colOff>
      <xdr:row>57</xdr:row>
      <xdr:rowOff>114742</xdr:rowOff>
    </xdr:to>
    <xdr:cxnSp macro="">
      <xdr:nvCxnSpPr>
        <xdr:cNvPr id="116" name="直線コネクタ 115"/>
        <xdr:cNvCxnSpPr/>
      </xdr:nvCxnSpPr>
      <xdr:spPr>
        <a:xfrm flipV="1">
          <a:off x="3797300" y="9713688"/>
          <a:ext cx="838200" cy="17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107920</xdr:rowOff>
    </xdr:from>
    <xdr:to>
      <xdr:col>19</xdr:col>
      <xdr:colOff>177800</xdr:colOff>
      <xdr:row>57</xdr:row>
      <xdr:rowOff>114742</xdr:rowOff>
    </xdr:to>
    <xdr:cxnSp macro="">
      <xdr:nvCxnSpPr>
        <xdr:cNvPr id="119" name="直線コネクタ 118"/>
        <xdr:cNvCxnSpPr/>
      </xdr:nvCxnSpPr>
      <xdr:spPr>
        <a:xfrm>
          <a:off x="2908300" y="9880570"/>
          <a:ext cx="889000" cy="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93706</xdr:rowOff>
    </xdr:from>
    <xdr:to>
      <xdr:col>15</xdr:col>
      <xdr:colOff>50800</xdr:colOff>
      <xdr:row>57</xdr:row>
      <xdr:rowOff>107920</xdr:rowOff>
    </xdr:to>
    <xdr:cxnSp macro="">
      <xdr:nvCxnSpPr>
        <xdr:cNvPr id="122" name="直線コネクタ 121"/>
        <xdr:cNvCxnSpPr/>
      </xdr:nvCxnSpPr>
      <xdr:spPr>
        <a:xfrm>
          <a:off x="2019300" y="9866356"/>
          <a:ext cx="889000" cy="1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65519</xdr:rowOff>
    </xdr:from>
    <xdr:to>
      <xdr:col>10</xdr:col>
      <xdr:colOff>114300</xdr:colOff>
      <xdr:row>57</xdr:row>
      <xdr:rowOff>93706</xdr:rowOff>
    </xdr:to>
    <xdr:cxnSp macro="">
      <xdr:nvCxnSpPr>
        <xdr:cNvPr id="125" name="直線コネクタ 124"/>
        <xdr:cNvCxnSpPr/>
      </xdr:nvCxnSpPr>
      <xdr:spPr>
        <a:xfrm>
          <a:off x="1130300" y="9838169"/>
          <a:ext cx="889000" cy="2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61688</xdr:rowOff>
    </xdr:from>
    <xdr:to>
      <xdr:col>24</xdr:col>
      <xdr:colOff>114300</xdr:colOff>
      <xdr:row>56</xdr:row>
      <xdr:rowOff>163288</xdr:rowOff>
    </xdr:to>
    <xdr:sp macro="" textlink="">
      <xdr:nvSpPr>
        <xdr:cNvPr id="135" name="楕円 134"/>
        <xdr:cNvSpPr/>
      </xdr:nvSpPr>
      <xdr:spPr>
        <a:xfrm>
          <a:off x="4584700" y="966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40115</xdr:rowOff>
    </xdr:from>
    <xdr:ext cx="534377" cy="259045"/>
    <xdr:sp macro="" textlink="">
      <xdr:nvSpPr>
        <xdr:cNvPr id="136" name="総務費該当値テキスト"/>
        <xdr:cNvSpPr txBox="1"/>
      </xdr:nvSpPr>
      <xdr:spPr>
        <a:xfrm>
          <a:off x="4686300" y="96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63942</xdr:rowOff>
    </xdr:from>
    <xdr:to>
      <xdr:col>20</xdr:col>
      <xdr:colOff>38100</xdr:colOff>
      <xdr:row>57</xdr:row>
      <xdr:rowOff>165542</xdr:rowOff>
    </xdr:to>
    <xdr:sp macro="" textlink="">
      <xdr:nvSpPr>
        <xdr:cNvPr id="137" name="楕円 136"/>
        <xdr:cNvSpPr/>
      </xdr:nvSpPr>
      <xdr:spPr>
        <a:xfrm>
          <a:off x="3746500" y="98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156669</xdr:rowOff>
    </xdr:from>
    <xdr:ext cx="534377" cy="259045"/>
    <xdr:sp macro="" textlink="">
      <xdr:nvSpPr>
        <xdr:cNvPr id="138" name="テキスト ボックス 137"/>
        <xdr:cNvSpPr txBox="1"/>
      </xdr:nvSpPr>
      <xdr:spPr>
        <a:xfrm>
          <a:off x="3530111" y="992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57120</xdr:rowOff>
    </xdr:from>
    <xdr:to>
      <xdr:col>15</xdr:col>
      <xdr:colOff>101600</xdr:colOff>
      <xdr:row>57</xdr:row>
      <xdr:rowOff>158720</xdr:rowOff>
    </xdr:to>
    <xdr:sp macro="" textlink="">
      <xdr:nvSpPr>
        <xdr:cNvPr id="139" name="楕円 138"/>
        <xdr:cNvSpPr/>
      </xdr:nvSpPr>
      <xdr:spPr>
        <a:xfrm>
          <a:off x="2857500" y="982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149847</xdr:rowOff>
    </xdr:from>
    <xdr:ext cx="534377" cy="259045"/>
    <xdr:sp macro="" textlink="">
      <xdr:nvSpPr>
        <xdr:cNvPr id="140" name="テキスト ボックス 139"/>
        <xdr:cNvSpPr txBox="1"/>
      </xdr:nvSpPr>
      <xdr:spPr>
        <a:xfrm>
          <a:off x="2641111" y="99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42906</xdr:rowOff>
    </xdr:from>
    <xdr:to>
      <xdr:col>10</xdr:col>
      <xdr:colOff>165100</xdr:colOff>
      <xdr:row>57</xdr:row>
      <xdr:rowOff>144506</xdr:rowOff>
    </xdr:to>
    <xdr:sp macro="" textlink="">
      <xdr:nvSpPr>
        <xdr:cNvPr id="141" name="楕円 140"/>
        <xdr:cNvSpPr/>
      </xdr:nvSpPr>
      <xdr:spPr>
        <a:xfrm>
          <a:off x="1968500" y="98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135633</xdr:rowOff>
    </xdr:from>
    <xdr:ext cx="534377" cy="259045"/>
    <xdr:sp macro="" textlink="">
      <xdr:nvSpPr>
        <xdr:cNvPr id="142" name="テキスト ボックス 141"/>
        <xdr:cNvSpPr txBox="1"/>
      </xdr:nvSpPr>
      <xdr:spPr>
        <a:xfrm>
          <a:off x="1752111" y="990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14719</xdr:rowOff>
    </xdr:from>
    <xdr:to>
      <xdr:col>6</xdr:col>
      <xdr:colOff>38100</xdr:colOff>
      <xdr:row>57</xdr:row>
      <xdr:rowOff>116319</xdr:rowOff>
    </xdr:to>
    <xdr:sp macro="" textlink="">
      <xdr:nvSpPr>
        <xdr:cNvPr id="143" name="楕円 142"/>
        <xdr:cNvSpPr/>
      </xdr:nvSpPr>
      <xdr:spPr>
        <a:xfrm>
          <a:off x="1079500" y="97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107446</xdr:rowOff>
    </xdr:from>
    <xdr:ext cx="534377" cy="259045"/>
    <xdr:sp macro="" textlink="">
      <xdr:nvSpPr>
        <xdr:cNvPr id="144" name="テキスト ボックス 143"/>
        <xdr:cNvSpPr txBox="1"/>
      </xdr:nvSpPr>
      <xdr:spPr>
        <a:xfrm>
          <a:off x="863111" y="988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107345</xdr:rowOff>
    </xdr:from>
    <xdr:to>
      <xdr:col>24</xdr:col>
      <xdr:colOff>63500</xdr:colOff>
      <xdr:row>76</xdr:row>
      <xdr:rowOff>135685</xdr:rowOff>
    </xdr:to>
    <xdr:cxnSp macro="">
      <xdr:nvCxnSpPr>
        <xdr:cNvPr id="174" name="直線コネクタ 173"/>
        <xdr:cNvCxnSpPr/>
      </xdr:nvCxnSpPr>
      <xdr:spPr>
        <a:xfrm>
          <a:off x="3797300" y="13137545"/>
          <a:ext cx="838200" cy="2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107345</xdr:rowOff>
    </xdr:from>
    <xdr:to>
      <xdr:col>19</xdr:col>
      <xdr:colOff>177800</xdr:colOff>
      <xdr:row>77</xdr:row>
      <xdr:rowOff>17734</xdr:rowOff>
    </xdr:to>
    <xdr:cxnSp macro="">
      <xdr:nvCxnSpPr>
        <xdr:cNvPr id="177" name="直線コネクタ 176"/>
        <xdr:cNvCxnSpPr/>
      </xdr:nvCxnSpPr>
      <xdr:spPr>
        <a:xfrm flipV="1">
          <a:off x="2908300" y="13137545"/>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17734</xdr:rowOff>
    </xdr:from>
    <xdr:to>
      <xdr:col>15</xdr:col>
      <xdr:colOff>50800</xdr:colOff>
      <xdr:row>77</xdr:row>
      <xdr:rowOff>71211</xdr:rowOff>
    </xdr:to>
    <xdr:cxnSp macro="">
      <xdr:nvCxnSpPr>
        <xdr:cNvPr id="180" name="直線コネクタ 179"/>
        <xdr:cNvCxnSpPr/>
      </xdr:nvCxnSpPr>
      <xdr:spPr>
        <a:xfrm flipV="1">
          <a:off x="2019300" y="13219384"/>
          <a:ext cx="889000" cy="5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71211</xdr:rowOff>
    </xdr:from>
    <xdr:to>
      <xdr:col>10</xdr:col>
      <xdr:colOff>114300</xdr:colOff>
      <xdr:row>77</xdr:row>
      <xdr:rowOff>171216</xdr:rowOff>
    </xdr:to>
    <xdr:cxnSp macro="">
      <xdr:nvCxnSpPr>
        <xdr:cNvPr id="183" name="直線コネクタ 182"/>
        <xdr:cNvCxnSpPr/>
      </xdr:nvCxnSpPr>
      <xdr:spPr>
        <a:xfrm flipV="1">
          <a:off x="1130300" y="13272861"/>
          <a:ext cx="889000" cy="10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171028</xdr:rowOff>
    </xdr:from>
    <xdr:to>
      <xdr:col>10</xdr:col>
      <xdr:colOff>165100</xdr:colOff>
      <xdr:row>77</xdr:row>
      <xdr:rowOff>101178</xdr:rowOff>
    </xdr:to>
    <xdr:sp macro="" textlink="">
      <xdr:nvSpPr>
        <xdr:cNvPr id="184" name="フローチャート: 判断 183"/>
        <xdr:cNvSpPr/>
      </xdr:nvSpPr>
      <xdr:spPr>
        <a:xfrm>
          <a:off x="1968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117705</xdr:rowOff>
    </xdr:from>
    <xdr:ext cx="599010" cy="259045"/>
    <xdr:sp macro="" textlink="">
      <xdr:nvSpPr>
        <xdr:cNvPr id="185" name="テキスト ボックス 184"/>
        <xdr:cNvSpPr txBox="1"/>
      </xdr:nvSpPr>
      <xdr:spPr>
        <a:xfrm>
          <a:off x="1719795" y="129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49848</xdr:rowOff>
    </xdr:from>
    <xdr:to>
      <xdr:col>6</xdr:col>
      <xdr:colOff>38100</xdr:colOff>
      <xdr:row>77</xdr:row>
      <xdr:rowOff>151448</xdr:rowOff>
    </xdr:to>
    <xdr:sp macro="" textlink="">
      <xdr:nvSpPr>
        <xdr:cNvPr id="186" name="フローチャート: 判断 185"/>
        <xdr:cNvSpPr/>
      </xdr:nvSpPr>
      <xdr:spPr>
        <a:xfrm>
          <a:off x="1079500" y="1325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167975</xdr:rowOff>
    </xdr:from>
    <xdr:ext cx="599010" cy="259045"/>
    <xdr:sp macro="" textlink="">
      <xdr:nvSpPr>
        <xdr:cNvPr id="187" name="テキスト ボックス 186"/>
        <xdr:cNvSpPr txBox="1"/>
      </xdr:nvSpPr>
      <xdr:spPr>
        <a:xfrm>
          <a:off x="830795" y="130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84885</xdr:rowOff>
    </xdr:from>
    <xdr:to>
      <xdr:col>24</xdr:col>
      <xdr:colOff>114300</xdr:colOff>
      <xdr:row>77</xdr:row>
      <xdr:rowOff>15035</xdr:rowOff>
    </xdr:to>
    <xdr:sp macro="" textlink="">
      <xdr:nvSpPr>
        <xdr:cNvPr id="193" name="楕円 192"/>
        <xdr:cNvSpPr/>
      </xdr:nvSpPr>
      <xdr:spPr>
        <a:xfrm>
          <a:off x="4584700" y="131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63312</xdr:rowOff>
    </xdr:from>
    <xdr:ext cx="599010" cy="259045"/>
    <xdr:sp macro="" textlink="">
      <xdr:nvSpPr>
        <xdr:cNvPr id="194" name="民生費該当値テキスト"/>
        <xdr:cNvSpPr txBox="1"/>
      </xdr:nvSpPr>
      <xdr:spPr>
        <a:xfrm>
          <a:off x="4686300" y="1309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56545</xdr:rowOff>
    </xdr:from>
    <xdr:to>
      <xdr:col>20</xdr:col>
      <xdr:colOff>38100</xdr:colOff>
      <xdr:row>76</xdr:row>
      <xdr:rowOff>158145</xdr:rowOff>
    </xdr:to>
    <xdr:sp macro="" textlink="">
      <xdr:nvSpPr>
        <xdr:cNvPr id="195" name="楕円 194"/>
        <xdr:cNvSpPr/>
      </xdr:nvSpPr>
      <xdr:spPr>
        <a:xfrm>
          <a:off x="3746500" y="130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149272</xdr:rowOff>
    </xdr:from>
    <xdr:ext cx="599010" cy="259045"/>
    <xdr:sp macro="" textlink="">
      <xdr:nvSpPr>
        <xdr:cNvPr id="196" name="テキスト ボックス 195"/>
        <xdr:cNvSpPr txBox="1"/>
      </xdr:nvSpPr>
      <xdr:spPr>
        <a:xfrm>
          <a:off x="3497795" y="1317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138384</xdr:rowOff>
    </xdr:from>
    <xdr:to>
      <xdr:col>15</xdr:col>
      <xdr:colOff>101600</xdr:colOff>
      <xdr:row>77</xdr:row>
      <xdr:rowOff>68534</xdr:rowOff>
    </xdr:to>
    <xdr:sp macro="" textlink="">
      <xdr:nvSpPr>
        <xdr:cNvPr id="197" name="楕円 196"/>
        <xdr:cNvSpPr/>
      </xdr:nvSpPr>
      <xdr:spPr>
        <a:xfrm>
          <a:off x="2857500" y="1316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59661</xdr:rowOff>
    </xdr:from>
    <xdr:ext cx="599010" cy="259045"/>
    <xdr:sp macro="" textlink="">
      <xdr:nvSpPr>
        <xdr:cNvPr id="198" name="テキスト ボックス 197"/>
        <xdr:cNvSpPr txBox="1"/>
      </xdr:nvSpPr>
      <xdr:spPr>
        <a:xfrm>
          <a:off x="2608795" y="1326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20411</xdr:rowOff>
    </xdr:from>
    <xdr:to>
      <xdr:col>10</xdr:col>
      <xdr:colOff>165100</xdr:colOff>
      <xdr:row>77</xdr:row>
      <xdr:rowOff>122011</xdr:rowOff>
    </xdr:to>
    <xdr:sp macro="" textlink="">
      <xdr:nvSpPr>
        <xdr:cNvPr id="199" name="楕円 198"/>
        <xdr:cNvSpPr/>
      </xdr:nvSpPr>
      <xdr:spPr>
        <a:xfrm>
          <a:off x="1968500" y="132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113138</xdr:rowOff>
    </xdr:from>
    <xdr:ext cx="599010" cy="259045"/>
    <xdr:sp macro="" textlink="">
      <xdr:nvSpPr>
        <xdr:cNvPr id="200" name="テキスト ボックス 199"/>
        <xdr:cNvSpPr txBox="1"/>
      </xdr:nvSpPr>
      <xdr:spPr>
        <a:xfrm>
          <a:off x="1719795" y="1331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120416</xdr:rowOff>
    </xdr:from>
    <xdr:to>
      <xdr:col>6</xdr:col>
      <xdr:colOff>38100</xdr:colOff>
      <xdr:row>78</xdr:row>
      <xdr:rowOff>50566</xdr:rowOff>
    </xdr:to>
    <xdr:sp macro="" textlink="">
      <xdr:nvSpPr>
        <xdr:cNvPr id="201" name="楕円 200"/>
        <xdr:cNvSpPr/>
      </xdr:nvSpPr>
      <xdr:spPr>
        <a:xfrm>
          <a:off x="1079500" y="133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41693</xdr:rowOff>
    </xdr:from>
    <xdr:ext cx="599010" cy="259045"/>
    <xdr:sp macro="" textlink="">
      <xdr:nvSpPr>
        <xdr:cNvPr id="202" name="テキスト ボックス 201"/>
        <xdr:cNvSpPr txBox="1"/>
      </xdr:nvSpPr>
      <xdr:spPr>
        <a:xfrm>
          <a:off x="830795" y="1341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162331</xdr:rowOff>
    </xdr:from>
    <xdr:to>
      <xdr:col>24</xdr:col>
      <xdr:colOff>63500</xdr:colOff>
      <xdr:row>98</xdr:row>
      <xdr:rowOff>8689</xdr:rowOff>
    </xdr:to>
    <xdr:cxnSp macro="">
      <xdr:nvCxnSpPr>
        <xdr:cNvPr id="231" name="直線コネクタ 230"/>
        <xdr:cNvCxnSpPr/>
      </xdr:nvCxnSpPr>
      <xdr:spPr>
        <a:xfrm>
          <a:off x="3797300" y="16792981"/>
          <a:ext cx="838200" cy="1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145926</xdr:rowOff>
    </xdr:from>
    <xdr:to>
      <xdr:col>19</xdr:col>
      <xdr:colOff>177800</xdr:colOff>
      <xdr:row>97</xdr:row>
      <xdr:rowOff>162331</xdr:rowOff>
    </xdr:to>
    <xdr:cxnSp macro="">
      <xdr:nvCxnSpPr>
        <xdr:cNvPr id="234" name="直線コネクタ 233"/>
        <xdr:cNvCxnSpPr/>
      </xdr:nvCxnSpPr>
      <xdr:spPr>
        <a:xfrm>
          <a:off x="2908300" y="16776576"/>
          <a:ext cx="889000" cy="1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145926</xdr:rowOff>
    </xdr:from>
    <xdr:to>
      <xdr:col>15</xdr:col>
      <xdr:colOff>50800</xdr:colOff>
      <xdr:row>97</xdr:row>
      <xdr:rowOff>146969</xdr:rowOff>
    </xdr:to>
    <xdr:cxnSp macro="">
      <xdr:nvCxnSpPr>
        <xdr:cNvPr id="237" name="直線コネクタ 236"/>
        <xdr:cNvCxnSpPr/>
      </xdr:nvCxnSpPr>
      <xdr:spPr>
        <a:xfrm flipV="1">
          <a:off x="2019300" y="16776576"/>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146969</xdr:rowOff>
    </xdr:from>
    <xdr:to>
      <xdr:col>10</xdr:col>
      <xdr:colOff>114300</xdr:colOff>
      <xdr:row>97</xdr:row>
      <xdr:rowOff>153522</xdr:rowOff>
    </xdr:to>
    <xdr:cxnSp macro="">
      <xdr:nvCxnSpPr>
        <xdr:cNvPr id="240" name="直線コネクタ 239"/>
        <xdr:cNvCxnSpPr/>
      </xdr:nvCxnSpPr>
      <xdr:spPr>
        <a:xfrm flipV="1">
          <a:off x="1130300" y="16777619"/>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56493</xdr:rowOff>
    </xdr:from>
    <xdr:to>
      <xdr:col>10</xdr:col>
      <xdr:colOff>165100</xdr:colOff>
      <xdr:row>97</xdr:row>
      <xdr:rowOff>158093</xdr:rowOff>
    </xdr:to>
    <xdr:sp macro="" textlink="">
      <xdr:nvSpPr>
        <xdr:cNvPr id="241" name="フローチャート: 判断 240"/>
        <xdr:cNvSpPr/>
      </xdr:nvSpPr>
      <xdr:spPr>
        <a:xfrm>
          <a:off x="1968500" y="166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3170</xdr:rowOff>
    </xdr:from>
    <xdr:ext cx="534377" cy="259045"/>
    <xdr:sp macro="" textlink="">
      <xdr:nvSpPr>
        <xdr:cNvPr id="242" name="テキスト ボックス 241"/>
        <xdr:cNvSpPr txBox="1"/>
      </xdr:nvSpPr>
      <xdr:spPr>
        <a:xfrm>
          <a:off x="1752111" y="1646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49208</xdr:rowOff>
    </xdr:from>
    <xdr:to>
      <xdr:col>6</xdr:col>
      <xdr:colOff>38100</xdr:colOff>
      <xdr:row>97</xdr:row>
      <xdr:rowOff>150808</xdr:rowOff>
    </xdr:to>
    <xdr:sp macro="" textlink="">
      <xdr:nvSpPr>
        <xdr:cNvPr id="243" name="フローチャート: 判断 242"/>
        <xdr:cNvSpPr/>
      </xdr:nvSpPr>
      <xdr:spPr>
        <a:xfrm>
          <a:off x="1079500" y="1667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167335</xdr:rowOff>
    </xdr:from>
    <xdr:ext cx="534377" cy="259045"/>
    <xdr:sp macro="" textlink="">
      <xdr:nvSpPr>
        <xdr:cNvPr id="244" name="テキスト ボックス 243"/>
        <xdr:cNvSpPr txBox="1"/>
      </xdr:nvSpPr>
      <xdr:spPr>
        <a:xfrm>
          <a:off x="863111" y="164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129339</xdr:rowOff>
    </xdr:from>
    <xdr:to>
      <xdr:col>24</xdr:col>
      <xdr:colOff>114300</xdr:colOff>
      <xdr:row>98</xdr:row>
      <xdr:rowOff>59489</xdr:rowOff>
    </xdr:to>
    <xdr:sp macro="" textlink="">
      <xdr:nvSpPr>
        <xdr:cNvPr id="250" name="楕円 249"/>
        <xdr:cNvSpPr/>
      </xdr:nvSpPr>
      <xdr:spPr>
        <a:xfrm>
          <a:off x="4584700" y="167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44266</xdr:rowOff>
    </xdr:from>
    <xdr:ext cx="534377" cy="259045"/>
    <xdr:sp macro="" textlink="">
      <xdr:nvSpPr>
        <xdr:cNvPr id="251" name="衛生費該当値テキスト"/>
        <xdr:cNvSpPr txBox="1"/>
      </xdr:nvSpPr>
      <xdr:spPr>
        <a:xfrm>
          <a:off x="4686300" y="1667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111531</xdr:rowOff>
    </xdr:from>
    <xdr:to>
      <xdr:col>20</xdr:col>
      <xdr:colOff>38100</xdr:colOff>
      <xdr:row>98</xdr:row>
      <xdr:rowOff>41681</xdr:rowOff>
    </xdr:to>
    <xdr:sp macro="" textlink="">
      <xdr:nvSpPr>
        <xdr:cNvPr id="252" name="楕円 251"/>
        <xdr:cNvSpPr/>
      </xdr:nvSpPr>
      <xdr:spPr>
        <a:xfrm>
          <a:off x="3746500" y="1674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32808</xdr:rowOff>
    </xdr:from>
    <xdr:ext cx="534377" cy="259045"/>
    <xdr:sp macro="" textlink="">
      <xdr:nvSpPr>
        <xdr:cNvPr id="253" name="テキスト ボックス 252"/>
        <xdr:cNvSpPr txBox="1"/>
      </xdr:nvSpPr>
      <xdr:spPr>
        <a:xfrm>
          <a:off x="3530111" y="168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95126</xdr:rowOff>
    </xdr:from>
    <xdr:to>
      <xdr:col>15</xdr:col>
      <xdr:colOff>101600</xdr:colOff>
      <xdr:row>98</xdr:row>
      <xdr:rowOff>25276</xdr:rowOff>
    </xdr:to>
    <xdr:sp macro="" textlink="">
      <xdr:nvSpPr>
        <xdr:cNvPr id="254" name="楕円 253"/>
        <xdr:cNvSpPr/>
      </xdr:nvSpPr>
      <xdr:spPr>
        <a:xfrm>
          <a:off x="2857500" y="167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16403</xdr:rowOff>
    </xdr:from>
    <xdr:ext cx="534377" cy="259045"/>
    <xdr:sp macro="" textlink="">
      <xdr:nvSpPr>
        <xdr:cNvPr id="255" name="テキスト ボックス 254"/>
        <xdr:cNvSpPr txBox="1"/>
      </xdr:nvSpPr>
      <xdr:spPr>
        <a:xfrm>
          <a:off x="2641111" y="1681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96169</xdr:rowOff>
    </xdr:from>
    <xdr:to>
      <xdr:col>10</xdr:col>
      <xdr:colOff>165100</xdr:colOff>
      <xdr:row>98</xdr:row>
      <xdr:rowOff>26319</xdr:rowOff>
    </xdr:to>
    <xdr:sp macro="" textlink="">
      <xdr:nvSpPr>
        <xdr:cNvPr id="256" name="楕円 255"/>
        <xdr:cNvSpPr/>
      </xdr:nvSpPr>
      <xdr:spPr>
        <a:xfrm>
          <a:off x="1968500" y="167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17446</xdr:rowOff>
    </xdr:from>
    <xdr:ext cx="534377" cy="259045"/>
    <xdr:sp macro="" textlink="">
      <xdr:nvSpPr>
        <xdr:cNvPr id="257" name="テキスト ボックス 256"/>
        <xdr:cNvSpPr txBox="1"/>
      </xdr:nvSpPr>
      <xdr:spPr>
        <a:xfrm>
          <a:off x="1752111" y="1681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102722</xdr:rowOff>
    </xdr:from>
    <xdr:to>
      <xdr:col>6</xdr:col>
      <xdr:colOff>38100</xdr:colOff>
      <xdr:row>98</xdr:row>
      <xdr:rowOff>32872</xdr:rowOff>
    </xdr:to>
    <xdr:sp macro="" textlink="">
      <xdr:nvSpPr>
        <xdr:cNvPr id="258" name="楕円 257"/>
        <xdr:cNvSpPr/>
      </xdr:nvSpPr>
      <xdr:spPr>
        <a:xfrm>
          <a:off x="1079500" y="1673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23999</xdr:rowOff>
    </xdr:from>
    <xdr:ext cx="534377" cy="259045"/>
    <xdr:sp macro="" textlink="">
      <xdr:nvSpPr>
        <xdr:cNvPr id="259" name="テキスト ボックス 258"/>
        <xdr:cNvSpPr txBox="1"/>
      </xdr:nvSpPr>
      <xdr:spPr>
        <a:xfrm>
          <a:off x="863111" y="1682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67854</xdr:rowOff>
    </xdr:from>
    <xdr:to>
      <xdr:col>55</xdr:col>
      <xdr:colOff>0</xdr:colOff>
      <xdr:row>37</xdr:row>
      <xdr:rowOff>82223</xdr:rowOff>
    </xdr:to>
    <xdr:cxnSp macro="">
      <xdr:nvCxnSpPr>
        <xdr:cNvPr id="290" name="直線コネクタ 289"/>
        <xdr:cNvCxnSpPr/>
      </xdr:nvCxnSpPr>
      <xdr:spPr>
        <a:xfrm flipV="1">
          <a:off x="9639300" y="6411504"/>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82223</xdr:rowOff>
    </xdr:from>
    <xdr:to>
      <xdr:col>50</xdr:col>
      <xdr:colOff>114300</xdr:colOff>
      <xdr:row>37</xdr:row>
      <xdr:rowOff>90714</xdr:rowOff>
    </xdr:to>
    <xdr:cxnSp macro="">
      <xdr:nvCxnSpPr>
        <xdr:cNvPr id="293" name="直線コネクタ 292"/>
        <xdr:cNvCxnSpPr/>
      </xdr:nvCxnSpPr>
      <xdr:spPr>
        <a:xfrm flipV="1">
          <a:off x="8750300" y="642587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90714</xdr:rowOff>
    </xdr:from>
    <xdr:to>
      <xdr:col>45</xdr:col>
      <xdr:colOff>177800</xdr:colOff>
      <xdr:row>37</xdr:row>
      <xdr:rowOff>102798</xdr:rowOff>
    </xdr:to>
    <xdr:cxnSp macro="">
      <xdr:nvCxnSpPr>
        <xdr:cNvPr id="296" name="直線コネクタ 295"/>
        <xdr:cNvCxnSpPr/>
      </xdr:nvCxnSpPr>
      <xdr:spPr>
        <a:xfrm flipV="1">
          <a:off x="7861300" y="6434364"/>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72753</xdr:rowOff>
    </xdr:from>
    <xdr:to>
      <xdr:col>41</xdr:col>
      <xdr:colOff>50800</xdr:colOff>
      <xdr:row>37</xdr:row>
      <xdr:rowOff>102798</xdr:rowOff>
    </xdr:to>
    <xdr:cxnSp macro="">
      <xdr:nvCxnSpPr>
        <xdr:cNvPr id="299" name="直線コネクタ 298"/>
        <xdr:cNvCxnSpPr/>
      </xdr:nvCxnSpPr>
      <xdr:spPr>
        <a:xfrm>
          <a:off x="6972300" y="6416403"/>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0" name="フローチャート: 判断 299"/>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1" name="テキスト ボックス 300"/>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2" name="フローチャート: 判断 301"/>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3" name="テキスト ボックス 302"/>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17054</xdr:rowOff>
    </xdr:from>
    <xdr:to>
      <xdr:col>55</xdr:col>
      <xdr:colOff>50800</xdr:colOff>
      <xdr:row>37</xdr:row>
      <xdr:rowOff>118654</xdr:rowOff>
    </xdr:to>
    <xdr:sp macro="" textlink="">
      <xdr:nvSpPr>
        <xdr:cNvPr id="309" name="楕円 308"/>
        <xdr:cNvSpPr/>
      </xdr:nvSpPr>
      <xdr:spPr>
        <a:xfrm>
          <a:off x="10426700" y="63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39931</xdr:rowOff>
    </xdr:from>
    <xdr:ext cx="469744" cy="259045"/>
    <xdr:sp macro="" textlink="">
      <xdr:nvSpPr>
        <xdr:cNvPr id="310" name="労働費該当値テキスト"/>
        <xdr:cNvSpPr txBox="1"/>
      </xdr:nvSpPr>
      <xdr:spPr>
        <a:xfrm>
          <a:off x="10528300" y="621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31423</xdr:rowOff>
    </xdr:from>
    <xdr:to>
      <xdr:col>50</xdr:col>
      <xdr:colOff>165100</xdr:colOff>
      <xdr:row>37</xdr:row>
      <xdr:rowOff>133023</xdr:rowOff>
    </xdr:to>
    <xdr:sp macro="" textlink="">
      <xdr:nvSpPr>
        <xdr:cNvPr id="311" name="楕円 310"/>
        <xdr:cNvSpPr/>
      </xdr:nvSpPr>
      <xdr:spPr>
        <a:xfrm>
          <a:off x="9588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149550</xdr:rowOff>
    </xdr:from>
    <xdr:ext cx="469744" cy="259045"/>
    <xdr:sp macro="" textlink="">
      <xdr:nvSpPr>
        <xdr:cNvPr id="312" name="テキスト ボックス 311"/>
        <xdr:cNvSpPr txBox="1"/>
      </xdr:nvSpPr>
      <xdr:spPr>
        <a:xfrm>
          <a:off x="9404428" y="615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39914</xdr:rowOff>
    </xdr:from>
    <xdr:to>
      <xdr:col>46</xdr:col>
      <xdr:colOff>38100</xdr:colOff>
      <xdr:row>37</xdr:row>
      <xdr:rowOff>141514</xdr:rowOff>
    </xdr:to>
    <xdr:sp macro="" textlink="">
      <xdr:nvSpPr>
        <xdr:cNvPr id="313" name="楕円 312"/>
        <xdr:cNvSpPr/>
      </xdr:nvSpPr>
      <xdr:spPr>
        <a:xfrm>
          <a:off x="86995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158041</xdr:rowOff>
    </xdr:from>
    <xdr:ext cx="469744" cy="259045"/>
    <xdr:sp macro="" textlink="">
      <xdr:nvSpPr>
        <xdr:cNvPr id="314" name="テキスト ボックス 313"/>
        <xdr:cNvSpPr txBox="1"/>
      </xdr:nvSpPr>
      <xdr:spPr>
        <a:xfrm>
          <a:off x="8515428" y="61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51998</xdr:rowOff>
    </xdr:from>
    <xdr:to>
      <xdr:col>41</xdr:col>
      <xdr:colOff>101600</xdr:colOff>
      <xdr:row>37</xdr:row>
      <xdr:rowOff>153598</xdr:rowOff>
    </xdr:to>
    <xdr:sp macro="" textlink="">
      <xdr:nvSpPr>
        <xdr:cNvPr id="315" name="楕円 314"/>
        <xdr:cNvSpPr/>
      </xdr:nvSpPr>
      <xdr:spPr>
        <a:xfrm>
          <a:off x="7810500" y="63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144725</xdr:rowOff>
    </xdr:from>
    <xdr:ext cx="469744" cy="259045"/>
    <xdr:sp macro="" textlink="">
      <xdr:nvSpPr>
        <xdr:cNvPr id="316" name="テキスト ボックス 315"/>
        <xdr:cNvSpPr txBox="1"/>
      </xdr:nvSpPr>
      <xdr:spPr>
        <a:xfrm>
          <a:off x="7626428" y="648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21953</xdr:rowOff>
    </xdr:from>
    <xdr:to>
      <xdr:col>36</xdr:col>
      <xdr:colOff>165100</xdr:colOff>
      <xdr:row>37</xdr:row>
      <xdr:rowOff>123553</xdr:rowOff>
    </xdr:to>
    <xdr:sp macro="" textlink="">
      <xdr:nvSpPr>
        <xdr:cNvPr id="317" name="楕円 316"/>
        <xdr:cNvSpPr/>
      </xdr:nvSpPr>
      <xdr:spPr>
        <a:xfrm>
          <a:off x="6921500" y="63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114680</xdr:rowOff>
    </xdr:from>
    <xdr:ext cx="469744" cy="259045"/>
    <xdr:sp macro="" textlink="">
      <xdr:nvSpPr>
        <xdr:cNvPr id="318" name="テキスト ボックス 317"/>
        <xdr:cNvSpPr txBox="1"/>
      </xdr:nvSpPr>
      <xdr:spPr>
        <a:xfrm>
          <a:off x="6737428" y="645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121630</xdr:rowOff>
    </xdr:from>
    <xdr:to>
      <xdr:col>55</xdr:col>
      <xdr:colOff>0</xdr:colOff>
      <xdr:row>58</xdr:row>
      <xdr:rowOff>126757</xdr:rowOff>
    </xdr:to>
    <xdr:cxnSp macro="">
      <xdr:nvCxnSpPr>
        <xdr:cNvPr id="349" name="直線コネクタ 348"/>
        <xdr:cNvCxnSpPr/>
      </xdr:nvCxnSpPr>
      <xdr:spPr>
        <a:xfrm flipV="1">
          <a:off x="9639300" y="10065730"/>
          <a:ext cx="8382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95090</xdr:rowOff>
    </xdr:from>
    <xdr:to>
      <xdr:col>50</xdr:col>
      <xdr:colOff>114300</xdr:colOff>
      <xdr:row>58</xdr:row>
      <xdr:rowOff>126757</xdr:rowOff>
    </xdr:to>
    <xdr:cxnSp macro="">
      <xdr:nvCxnSpPr>
        <xdr:cNvPr id="352" name="直線コネクタ 351"/>
        <xdr:cNvCxnSpPr/>
      </xdr:nvCxnSpPr>
      <xdr:spPr>
        <a:xfrm>
          <a:off x="8750300" y="10039190"/>
          <a:ext cx="889000" cy="3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22733</xdr:rowOff>
    </xdr:from>
    <xdr:to>
      <xdr:col>45</xdr:col>
      <xdr:colOff>177800</xdr:colOff>
      <xdr:row>58</xdr:row>
      <xdr:rowOff>95090</xdr:rowOff>
    </xdr:to>
    <xdr:cxnSp macro="">
      <xdr:nvCxnSpPr>
        <xdr:cNvPr id="355" name="直線コネクタ 354"/>
        <xdr:cNvCxnSpPr/>
      </xdr:nvCxnSpPr>
      <xdr:spPr>
        <a:xfrm>
          <a:off x="7861300" y="9966833"/>
          <a:ext cx="889000" cy="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22733</xdr:rowOff>
    </xdr:from>
    <xdr:to>
      <xdr:col>41</xdr:col>
      <xdr:colOff>50800</xdr:colOff>
      <xdr:row>58</xdr:row>
      <xdr:rowOff>63653</xdr:rowOff>
    </xdr:to>
    <xdr:cxnSp macro="">
      <xdr:nvCxnSpPr>
        <xdr:cNvPr id="358" name="直線コネクタ 357"/>
        <xdr:cNvCxnSpPr/>
      </xdr:nvCxnSpPr>
      <xdr:spPr>
        <a:xfrm flipV="1">
          <a:off x="6972300" y="9966833"/>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63733</xdr:rowOff>
    </xdr:from>
    <xdr:to>
      <xdr:col>41</xdr:col>
      <xdr:colOff>101600</xdr:colOff>
      <xdr:row>58</xdr:row>
      <xdr:rowOff>165333</xdr:rowOff>
    </xdr:to>
    <xdr:sp macro="" textlink="">
      <xdr:nvSpPr>
        <xdr:cNvPr id="359" name="フローチャート: 判断 358"/>
        <xdr:cNvSpPr/>
      </xdr:nvSpPr>
      <xdr:spPr>
        <a:xfrm>
          <a:off x="7810500" y="1000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156460</xdr:rowOff>
    </xdr:from>
    <xdr:ext cx="534377" cy="259045"/>
    <xdr:sp macro="" textlink="">
      <xdr:nvSpPr>
        <xdr:cNvPr id="360" name="テキスト ボックス 359"/>
        <xdr:cNvSpPr txBox="1"/>
      </xdr:nvSpPr>
      <xdr:spPr>
        <a:xfrm>
          <a:off x="7594111" y="1010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68250</xdr:rowOff>
    </xdr:from>
    <xdr:to>
      <xdr:col>36</xdr:col>
      <xdr:colOff>165100</xdr:colOff>
      <xdr:row>58</xdr:row>
      <xdr:rowOff>169850</xdr:rowOff>
    </xdr:to>
    <xdr:sp macro="" textlink="">
      <xdr:nvSpPr>
        <xdr:cNvPr id="361" name="フローチャート: 判断 360"/>
        <xdr:cNvSpPr/>
      </xdr:nvSpPr>
      <xdr:spPr>
        <a:xfrm>
          <a:off x="6921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160977</xdr:rowOff>
    </xdr:from>
    <xdr:ext cx="534377" cy="259045"/>
    <xdr:sp macro="" textlink="">
      <xdr:nvSpPr>
        <xdr:cNvPr id="362" name="テキスト ボックス 361"/>
        <xdr:cNvSpPr txBox="1"/>
      </xdr:nvSpPr>
      <xdr:spPr>
        <a:xfrm>
          <a:off x="6705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70830</xdr:rowOff>
    </xdr:from>
    <xdr:to>
      <xdr:col>55</xdr:col>
      <xdr:colOff>50800</xdr:colOff>
      <xdr:row>59</xdr:row>
      <xdr:rowOff>980</xdr:rowOff>
    </xdr:to>
    <xdr:sp macro="" textlink="">
      <xdr:nvSpPr>
        <xdr:cNvPr id="368" name="楕円 367"/>
        <xdr:cNvSpPr/>
      </xdr:nvSpPr>
      <xdr:spPr>
        <a:xfrm>
          <a:off x="10426700" y="100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157207</xdr:rowOff>
    </xdr:from>
    <xdr:ext cx="534377" cy="259045"/>
    <xdr:sp macro="" textlink="">
      <xdr:nvSpPr>
        <xdr:cNvPr id="369" name="農林水産業費該当値テキスト"/>
        <xdr:cNvSpPr txBox="1"/>
      </xdr:nvSpPr>
      <xdr:spPr>
        <a:xfrm>
          <a:off x="10528300" y="992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75957</xdr:rowOff>
    </xdr:from>
    <xdr:to>
      <xdr:col>50</xdr:col>
      <xdr:colOff>165100</xdr:colOff>
      <xdr:row>59</xdr:row>
      <xdr:rowOff>6107</xdr:rowOff>
    </xdr:to>
    <xdr:sp macro="" textlink="">
      <xdr:nvSpPr>
        <xdr:cNvPr id="370" name="楕円 369"/>
        <xdr:cNvSpPr/>
      </xdr:nvSpPr>
      <xdr:spPr>
        <a:xfrm>
          <a:off x="9588500" y="1002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168684</xdr:rowOff>
    </xdr:from>
    <xdr:ext cx="534377" cy="259045"/>
    <xdr:sp macro="" textlink="">
      <xdr:nvSpPr>
        <xdr:cNvPr id="371" name="テキスト ボックス 370"/>
        <xdr:cNvSpPr txBox="1"/>
      </xdr:nvSpPr>
      <xdr:spPr>
        <a:xfrm>
          <a:off x="9372111" y="1011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44290</xdr:rowOff>
    </xdr:from>
    <xdr:to>
      <xdr:col>46</xdr:col>
      <xdr:colOff>38100</xdr:colOff>
      <xdr:row>58</xdr:row>
      <xdr:rowOff>145890</xdr:rowOff>
    </xdr:to>
    <xdr:sp macro="" textlink="">
      <xdr:nvSpPr>
        <xdr:cNvPr id="372" name="楕円 371"/>
        <xdr:cNvSpPr/>
      </xdr:nvSpPr>
      <xdr:spPr>
        <a:xfrm>
          <a:off x="8699500" y="998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137017</xdr:rowOff>
    </xdr:from>
    <xdr:ext cx="534377" cy="259045"/>
    <xdr:sp macro="" textlink="">
      <xdr:nvSpPr>
        <xdr:cNvPr id="373" name="テキスト ボックス 372"/>
        <xdr:cNvSpPr txBox="1"/>
      </xdr:nvSpPr>
      <xdr:spPr>
        <a:xfrm>
          <a:off x="8483111" y="1008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143383</xdr:rowOff>
    </xdr:from>
    <xdr:to>
      <xdr:col>41</xdr:col>
      <xdr:colOff>101600</xdr:colOff>
      <xdr:row>58</xdr:row>
      <xdr:rowOff>73533</xdr:rowOff>
    </xdr:to>
    <xdr:sp macro="" textlink="">
      <xdr:nvSpPr>
        <xdr:cNvPr id="374" name="楕円 373"/>
        <xdr:cNvSpPr/>
      </xdr:nvSpPr>
      <xdr:spPr>
        <a:xfrm>
          <a:off x="7810500" y="991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90060</xdr:rowOff>
    </xdr:from>
    <xdr:ext cx="534377" cy="259045"/>
    <xdr:sp macro="" textlink="">
      <xdr:nvSpPr>
        <xdr:cNvPr id="375" name="テキスト ボックス 374"/>
        <xdr:cNvSpPr txBox="1"/>
      </xdr:nvSpPr>
      <xdr:spPr>
        <a:xfrm>
          <a:off x="7594111" y="96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12853</xdr:rowOff>
    </xdr:from>
    <xdr:to>
      <xdr:col>36</xdr:col>
      <xdr:colOff>165100</xdr:colOff>
      <xdr:row>58</xdr:row>
      <xdr:rowOff>114453</xdr:rowOff>
    </xdr:to>
    <xdr:sp macro="" textlink="">
      <xdr:nvSpPr>
        <xdr:cNvPr id="376" name="楕円 375"/>
        <xdr:cNvSpPr/>
      </xdr:nvSpPr>
      <xdr:spPr>
        <a:xfrm>
          <a:off x="6921500" y="99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130980</xdr:rowOff>
    </xdr:from>
    <xdr:ext cx="534377" cy="259045"/>
    <xdr:sp macro="" textlink="">
      <xdr:nvSpPr>
        <xdr:cNvPr id="377" name="テキスト ボックス 376"/>
        <xdr:cNvSpPr txBox="1"/>
      </xdr:nvSpPr>
      <xdr:spPr>
        <a:xfrm>
          <a:off x="6705111" y="97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88272</xdr:rowOff>
    </xdr:from>
    <xdr:to>
      <xdr:col>55</xdr:col>
      <xdr:colOff>0</xdr:colOff>
      <xdr:row>78</xdr:row>
      <xdr:rowOff>100243</xdr:rowOff>
    </xdr:to>
    <xdr:cxnSp macro="">
      <xdr:nvCxnSpPr>
        <xdr:cNvPr id="406" name="直線コネクタ 405"/>
        <xdr:cNvCxnSpPr/>
      </xdr:nvCxnSpPr>
      <xdr:spPr>
        <a:xfrm>
          <a:off x="9639300" y="13461372"/>
          <a:ext cx="8382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44259</xdr:rowOff>
    </xdr:from>
    <xdr:to>
      <xdr:col>50</xdr:col>
      <xdr:colOff>114300</xdr:colOff>
      <xdr:row>78</xdr:row>
      <xdr:rowOff>88272</xdr:rowOff>
    </xdr:to>
    <xdr:cxnSp macro="">
      <xdr:nvCxnSpPr>
        <xdr:cNvPr id="409" name="直線コネクタ 408"/>
        <xdr:cNvCxnSpPr/>
      </xdr:nvCxnSpPr>
      <xdr:spPr>
        <a:xfrm>
          <a:off x="8750300" y="13417359"/>
          <a:ext cx="889000" cy="4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44259</xdr:rowOff>
    </xdr:from>
    <xdr:to>
      <xdr:col>45</xdr:col>
      <xdr:colOff>177800</xdr:colOff>
      <xdr:row>78</xdr:row>
      <xdr:rowOff>48237</xdr:rowOff>
    </xdr:to>
    <xdr:cxnSp macro="">
      <xdr:nvCxnSpPr>
        <xdr:cNvPr id="412" name="直線コネクタ 411"/>
        <xdr:cNvCxnSpPr/>
      </xdr:nvCxnSpPr>
      <xdr:spPr>
        <a:xfrm flipV="1">
          <a:off x="7861300" y="13417359"/>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48237</xdr:rowOff>
    </xdr:from>
    <xdr:to>
      <xdr:col>41</xdr:col>
      <xdr:colOff>50800</xdr:colOff>
      <xdr:row>78</xdr:row>
      <xdr:rowOff>142656</xdr:rowOff>
    </xdr:to>
    <xdr:cxnSp macro="">
      <xdr:nvCxnSpPr>
        <xdr:cNvPr id="415" name="直線コネクタ 414"/>
        <xdr:cNvCxnSpPr/>
      </xdr:nvCxnSpPr>
      <xdr:spPr>
        <a:xfrm flipV="1">
          <a:off x="6972300" y="13421337"/>
          <a:ext cx="889000" cy="9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96269</xdr:rowOff>
    </xdr:from>
    <xdr:to>
      <xdr:col>41</xdr:col>
      <xdr:colOff>101600</xdr:colOff>
      <xdr:row>79</xdr:row>
      <xdr:rowOff>26419</xdr:rowOff>
    </xdr:to>
    <xdr:sp macro="" textlink="">
      <xdr:nvSpPr>
        <xdr:cNvPr id="416" name="フローチャート: 判断 415"/>
        <xdr:cNvSpPr/>
      </xdr:nvSpPr>
      <xdr:spPr>
        <a:xfrm>
          <a:off x="7810500" y="1346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17546</xdr:rowOff>
    </xdr:from>
    <xdr:ext cx="469744" cy="259045"/>
    <xdr:sp macro="" textlink="">
      <xdr:nvSpPr>
        <xdr:cNvPr id="417" name="テキスト ボックス 416"/>
        <xdr:cNvSpPr txBox="1"/>
      </xdr:nvSpPr>
      <xdr:spPr>
        <a:xfrm>
          <a:off x="7626428" y="1356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99392</xdr:rowOff>
    </xdr:from>
    <xdr:to>
      <xdr:col>36</xdr:col>
      <xdr:colOff>165100</xdr:colOff>
      <xdr:row>79</xdr:row>
      <xdr:rowOff>29542</xdr:rowOff>
    </xdr:to>
    <xdr:sp macro="" textlink="">
      <xdr:nvSpPr>
        <xdr:cNvPr id="418" name="フローチャート: 判断 417"/>
        <xdr:cNvSpPr/>
      </xdr:nvSpPr>
      <xdr:spPr>
        <a:xfrm>
          <a:off x="6921500" y="1347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20669</xdr:rowOff>
    </xdr:from>
    <xdr:ext cx="469744" cy="259045"/>
    <xdr:sp macro="" textlink="">
      <xdr:nvSpPr>
        <xdr:cNvPr id="419" name="テキスト ボックス 418"/>
        <xdr:cNvSpPr txBox="1"/>
      </xdr:nvSpPr>
      <xdr:spPr>
        <a:xfrm>
          <a:off x="6737428" y="1356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49443</xdr:rowOff>
    </xdr:from>
    <xdr:to>
      <xdr:col>55</xdr:col>
      <xdr:colOff>50800</xdr:colOff>
      <xdr:row>78</xdr:row>
      <xdr:rowOff>151043</xdr:rowOff>
    </xdr:to>
    <xdr:sp macro="" textlink="">
      <xdr:nvSpPr>
        <xdr:cNvPr id="425" name="楕円 424"/>
        <xdr:cNvSpPr/>
      </xdr:nvSpPr>
      <xdr:spPr>
        <a:xfrm>
          <a:off x="10426700" y="1342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171377</xdr:rowOff>
    </xdr:from>
    <xdr:ext cx="534377" cy="259045"/>
    <xdr:sp macro="" textlink="">
      <xdr:nvSpPr>
        <xdr:cNvPr id="426" name="商工費該当値テキスト"/>
        <xdr:cNvSpPr txBox="1"/>
      </xdr:nvSpPr>
      <xdr:spPr>
        <a:xfrm>
          <a:off x="10528300" y="1337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37472</xdr:rowOff>
    </xdr:from>
    <xdr:to>
      <xdr:col>50</xdr:col>
      <xdr:colOff>165100</xdr:colOff>
      <xdr:row>78</xdr:row>
      <xdr:rowOff>139072</xdr:rowOff>
    </xdr:to>
    <xdr:sp macro="" textlink="">
      <xdr:nvSpPr>
        <xdr:cNvPr id="427" name="楕円 426"/>
        <xdr:cNvSpPr/>
      </xdr:nvSpPr>
      <xdr:spPr>
        <a:xfrm>
          <a:off x="9588500" y="134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130199</xdr:rowOff>
    </xdr:from>
    <xdr:ext cx="534377" cy="259045"/>
    <xdr:sp macro="" textlink="">
      <xdr:nvSpPr>
        <xdr:cNvPr id="428" name="テキスト ボックス 427"/>
        <xdr:cNvSpPr txBox="1"/>
      </xdr:nvSpPr>
      <xdr:spPr>
        <a:xfrm>
          <a:off x="9372111" y="135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164909</xdr:rowOff>
    </xdr:from>
    <xdr:to>
      <xdr:col>46</xdr:col>
      <xdr:colOff>38100</xdr:colOff>
      <xdr:row>78</xdr:row>
      <xdr:rowOff>95059</xdr:rowOff>
    </xdr:to>
    <xdr:sp macro="" textlink="">
      <xdr:nvSpPr>
        <xdr:cNvPr id="429" name="楕円 428"/>
        <xdr:cNvSpPr/>
      </xdr:nvSpPr>
      <xdr:spPr>
        <a:xfrm>
          <a:off x="8699500" y="133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111586</xdr:rowOff>
    </xdr:from>
    <xdr:ext cx="534377" cy="259045"/>
    <xdr:sp macro="" textlink="">
      <xdr:nvSpPr>
        <xdr:cNvPr id="430" name="テキスト ボックス 429"/>
        <xdr:cNvSpPr txBox="1"/>
      </xdr:nvSpPr>
      <xdr:spPr>
        <a:xfrm>
          <a:off x="8483111" y="1314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168887</xdr:rowOff>
    </xdr:from>
    <xdr:to>
      <xdr:col>41</xdr:col>
      <xdr:colOff>101600</xdr:colOff>
      <xdr:row>78</xdr:row>
      <xdr:rowOff>99037</xdr:rowOff>
    </xdr:to>
    <xdr:sp macro="" textlink="">
      <xdr:nvSpPr>
        <xdr:cNvPr id="431" name="楕円 430"/>
        <xdr:cNvSpPr/>
      </xdr:nvSpPr>
      <xdr:spPr>
        <a:xfrm>
          <a:off x="7810500" y="133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115564</xdr:rowOff>
    </xdr:from>
    <xdr:ext cx="534377" cy="259045"/>
    <xdr:sp macro="" textlink="">
      <xdr:nvSpPr>
        <xdr:cNvPr id="432" name="テキスト ボックス 431"/>
        <xdr:cNvSpPr txBox="1"/>
      </xdr:nvSpPr>
      <xdr:spPr>
        <a:xfrm>
          <a:off x="7594111" y="1314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91856</xdr:rowOff>
    </xdr:from>
    <xdr:to>
      <xdr:col>36</xdr:col>
      <xdr:colOff>165100</xdr:colOff>
      <xdr:row>79</xdr:row>
      <xdr:rowOff>22006</xdr:rowOff>
    </xdr:to>
    <xdr:sp macro="" textlink="">
      <xdr:nvSpPr>
        <xdr:cNvPr id="433" name="楕円 432"/>
        <xdr:cNvSpPr/>
      </xdr:nvSpPr>
      <xdr:spPr>
        <a:xfrm>
          <a:off x="6921500" y="1346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38533</xdr:rowOff>
    </xdr:from>
    <xdr:ext cx="469744" cy="259045"/>
    <xdr:sp macro="" textlink="">
      <xdr:nvSpPr>
        <xdr:cNvPr id="434" name="テキスト ボックス 433"/>
        <xdr:cNvSpPr txBox="1"/>
      </xdr:nvSpPr>
      <xdr:spPr>
        <a:xfrm>
          <a:off x="6737428" y="1324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135235</xdr:rowOff>
    </xdr:from>
    <xdr:to>
      <xdr:col>55</xdr:col>
      <xdr:colOff>0</xdr:colOff>
      <xdr:row>96</xdr:row>
      <xdr:rowOff>153287</xdr:rowOff>
    </xdr:to>
    <xdr:cxnSp macro="">
      <xdr:nvCxnSpPr>
        <xdr:cNvPr id="463" name="直線コネクタ 462"/>
        <xdr:cNvCxnSpPr/>
      </xdr:nvCxnSpPr>
      <xdr:spPr>
        <a:xfrm>
          <a:off x="9639300" y="16594435"/>
          <a:ext cx="838200" cy="1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104222</xdr:rowOff>
    </xdr:from>
    <xdr:to>
      <xdr:col>50</xdr:col>
      <xdr:colOff>114300</xdr:colOff>
      <xdr:row>96</xdr:row>
      <xdr:rowOff>135235</xdr:rowOff>
    </xdr:to>
    <xdr:cxnSp macro="">
      <xdr:nvCxnSpPr>
        <xdr:cNvPr id="466" name="直線コネクタ 465"/>
        <xdr:cNvCxnSpPr/>
      </xdr:nvCxnSpPr>
      <xdr:spPr>
        <a:xfrm>
          <a:off x="8750300" y="16563422"/>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104222</xdr:rowOff>
    </xdr:from>
    <xdr:to>
      <xdr:col>45</xdr:col>
      <xdr:colOff>177800</xdr:colOff>
      <xdr:row>97</xdr:row>
      <xdr:rowOff>58631</xdr:rowOff>
    </xdr:to>
    <xdr:cxnSp macro="">
      <xdr:nvCxnSpPr>
        <xdr:cNvPr id="469" name="直線コネクタ 468"/>
        <xdr:cNvCxnSpPr/>
      </xdr:nvCxnSpPr>
      <xdr:spPr>
        <a:xfrm flipV="1">
          <a:off x="7861300" y="16563422"/>
          <a:ext cx="889000" cy="12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58631</xdr:rowOff>
    </xdr:from>
    <xdr:to>
      <xdr:col>41</xdr:col>
      <xdr:colOff>50800</xdr:colOff>
      <xdr:row>97</xdr:row>
      <xdr:rowOff>78977</xdr:rowOff>
    </xdr:to>
    <xdr:cxnSp macro="">
      <xdr:nvCxnSpPr>
        <xdr:cNvPr id="472" name="直線コネクタ 471"/>
        <xdr:cNvCxnSpPr/>
      </xdr:nvCxnSpPr>
      <xdr:spPr>
        <a:xfrm flipV="1">
          <a:off x="6972300" y="16689281"/>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149982</xdr:rowOff>
    </xdr:from>
    <xdr:to>
      <xdr:col>41</xdr:col>
      <xdr:colOff>101600</xdr:colOff>
      <xdr:row>97</xdr:row>
      <xdr:rowOff>80132</xdr:rowOff>
    </xdr:to>
    <xdr:sp macro="" textlink="">
      <xdr:nvSpPr>
        <xdr:cNvPr id="473" name="フローチャート: 判断 472"/>
        <xdr:cNvSpPr/>
      </xdr:nvSpPr>
      <xdr:spPr>
        <a:xfrm>
          <a:off x="7810500" y="1660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96659</xdr:rowOff>
    </xdr:from>
    <xdr:ext cx="534377" cy="259045"/>
    <xdr:sp macro="" textlink="">
      <xdr:nvSpPr>
        <xdr:cNvPr id="474" name="テキスト ボックス 473"/>
        <xdr:cNvSpPr txBox="1"/>
      </xdr:nvSpPr>
      <xdr:spPr>
        <a:xfrm>
          <a:off x="7594111" y="163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138179</xdr:rowOff>
    </xdr:from>
    <xdr:to>
      <xdr:col>36</xdr:col>
      <xdr:colOff>165100</xdr:colOff>
      <xdr:row>97</xdr:row>
      <xdr:rowOff>68329</xdr:rowOff>
    </xdr:to>
    <xdr:sp macro="" textlink="">
      <xdr:nvSpPr>
        <xdr:cNvPr id="475" name="フローチャート: 判断 474"/>
        <xdr:cNvSpPr/>
      </xdr:nvSpPr>
      <xdr:spPr>
        <a:xfrm>
          <a:off x="6921500" y="1659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84856</xdr:rowOff>
    </xdr:from>
    <xdr:ext cx="534377" cy="259045"/>
    <xdr:sp macro="" textlink="">
      <xdr:nvSpPr>
        <xdr:cNvPr id="476" name="テキスト ボックス 475"/>
        <xdr:cNvSpPr txBox="1"/>
      </xdr:nvSpPr>
      <xdr:spPr>
        <a:xfrm>
          <a:off x="6705111" y="1637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102487</xdr:rowOff>
    </xdr:from>
    <xdr:to>
      <xdr:col>55</xdr:col>
      <xdr:colOff>50800</xdr:colOff>
      <xdr:row>97</xdr:row>
      <xdr:rowOff>32637</xdr:rowOff>
    </xdr:to>
    <xdr:sp macro="" textlink="">
      <xdr:nvSpPr>
        <xdr:cNvPr id="482" name="楕円 481"/>
        <xdr:cNvSpPr/>
      </xdr:nvSpPr>
      <xdr:spPr>
        <a:xfrm>
          <a:off x="10426700" y="165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80914</xdr:rowOff>
    </xdr:from>
    <xdr:ext cx="534377" cy="259045"/>
    <xdr:sp macro="" textlink="">
      <xdr:nvSpPr>
        <xdr:cNvPr id="483" name="土木費該当値テキスト"/>
        <xdr:cNvSpPr txBox="1"/>
      </xdr:nvSpPr>
      <xdr:spPr>
        <a:xfrm>
          <a:off x="10528300" y="165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84435</xdr:rowOff>
    </xdr:from>
    <xdr:to>
      <xdr:col>50</xdr:col>
      <xdr:colOff>165100</xdr:colOff>
      <xdr:row>97</xdr:row>
      <xdr:rowOff>14585</xdr:rowOff>
    </xdr:to>
    <xdr:sp macro="" textlink="">
      <xdr:nvSpPr>
        <xdr:cNvPr id="484" name="楕円 483"/>
        <xdr:cNvSpPr/>
      </xdr:nvSpPr>
      <xdr:spPr>
        <a:xfrm>
          <a:off x="9588500" y="1654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31112</xdr:rowOff>
    </xdr:from>
    <xdr:ext cx="534377" cy="259045"/>
    <xdr:sp macro="" textlink="">
      <xdr:nvSpPr>
        <xdr:cNvPr id="485" name="テキスト ボックス 484"/>
        <xdr:cNvSpPr txBox="1"/>
      </xdr:nvSpPr>
      <xdr:spPr>
        <a:xfrm>
          <a:off x="9372111" y="1631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53422</xdr:rowOff>
    </xdr:from>
    <xdr:to>
      <xdr:col>46</xdr:col>
      <xdr:colOff>38100</xdr:colOff>
      <xdr:row>96</xdr:row>
      <xdr:rowOff>155022</xdr:rowOff>
    </xdr:to>
    <xdr:sp macro="" textlink="">
      <xdr:nvSpPr>
        <xdr:cNvPr id="486" name="楕円 485"/>
        <xdr:cNvSpPr/>
      </xdr:nvSpPr>
      <xdr:spPr>
        <a:xfrm>
          <a:off x="8699500" y="165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99</xdr:rowOff>
    </xdr:from>
    <xdr:ext cx="534377" cy="259045"/>
    <xdr:sp macro="" textlink="">
      <xdr:nvSpPr>
        <xdr:cNvPr id="487" name="テキスト ボックス 486"/>
        <xdr:cNvSpPr txBox="1"/>
      </xdr:nvSpPr>
      <xdr:spPr>
        <a:xfrm>
          <a:off x="8483111" y="162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7831</xdr:rowOff>
    </xdr:from>
    <xdr:to>
      <xdr:col>41</xdr:col>
      <xdr:colOff>101600</xdr:colOff>
      <xdr:row>97</xdr:row>
      <xdr:rowOff>109431</xdr:rowOff>
    </xdr:to>
    <xdr:sp macro="" textlink="">
      <xdr:nvSpPr>
        <xdr:cNvPr id="488" name="楕円 487"/>
        <xdr:cNvSpPr/>
      </xdr:nvSpPr>
      <xdr:spPr>
        <a:xfrm>
          <a:off x="7810500" y="166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100558</xdr:rowOff>
    </xdr:from>
    <xdr:ext cx="534377" cy="259045"/>
    <xdr:sp macro="" textlink="">
      <xdr:nvSpPr>
        <xdr:cNvPr id="489" name="テキスト ボックス 488"/>
        <xdr:cNvSpPr txBox="1"/>
      </xdr:nvSpPr>
      <xdr:spPr>
        <a:xfrm>
          <a:off x="7594111" y="1673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28177</xdr:rowOff>
    </xdr:from>
    <xdr:to>
      <xdr:col>36</xdr:col>
      <xdr:colOff>165100</xdr:colOff>
      <xdr:row>97</xdr:row>
      <xdr:rowOff>129777</xdr:rowOff>
    </xdr:to>
    <xdr:sp macro="" textlink="">
      <xdr:nvSpPr>
        <xdr:cNvPr id="490" name="楕円 489"/>
        <xdr:cNvSpPr/>
      </xdr:nvSpPr>
      <xdr:spPr>
        <a:xfrm>
          <a:off x="6921500" y="166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120904</xdr:rowOff>
    </xdr:from>
    <xdr:ext cx="534377" cy="259045"/>
    <xdr:sp macro="" textlink="">
      <xdr:nvSpPr>
        <xdr:cNvPr id="491" name="テキスト ボックス 490"/>
        <xdr:cNvSpPr txBox="1"/>
      </xdr:nvSpPr>
      <xdr:spPr>
        <a:xfrm>
          <a:off x="6705111" y="1675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150314</xdr:rowOff>
    </xdr:from>
    <xdr:to>
      <xdr:col>85</xdr:col>
      <xdr:colOff>127000</xdr:colOff>
      <xdr:row>37</xdr:row>
      <xdr:rowOff>163899</xdr:rowOff>
    </xdr:to>
    <xdr:cxnSp macro="">
      <xdr:nvCxnSpPr>
        <xdr:cNvPr id="522" name="直線コネクタ 521"/>
        <xdr:cNvCxnSpPr/>
      </xdr:nvCxnSpPr>
      <xdr:spPr>
        <a:xfrm flipV="1">
          <a:off x="15481300" y="6493964"/>
          <a:ext cx="8382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148746</xdr:rowOff>
    </xdr:from>
    <xdr:to>
      <xdr:col>81</xdr:col>
      <xdr:colOff>50800</xdr:colOff>
      <xdr:row>37</xdr:row>
      <xdr:rowOff>163899</xdr:rowOff>
    </xdr:to>
    <xdr:cxnSp macro="">
      <xdr:nvCxnSpPr>
        <xdr:cNvPr id="525" name="直線コネクタ 524"/>
        <xdr:cNvCxnSpPr/>
      </xdr:nvCxnSpPr>
      <xdr:spPr>
        <a:xfrm>
          <a:off x="14592300" y="6492396"/>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148746</xdr:rowOff>
    </xdr:from>
    <xdr:to>
      <xdr:col>76</xdr:col>
      <xdr:colOff>114300</xdr:colOff>
      <xdr:row>38</xdr:row>
      <xdr:rowOff>4255</xdr:rowOff>
    </xdr:to>
    <xdr:cxnSp macro="">
      <xdr:nvCxnSpPr>
        <xdr:cNvPr id="528" name="直線コネクタ 527"/>
        <xdr:cNvCxnSpPr/>
      </xdr:nvCxnSpPr>
      <xdr:spPr>
        <a:xfrm flipV="1">
          <a:off x="13703300" y="6492396"/>
          <a:ext cx="889000" cy="2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4255</xdr:rowOff>
    </xdr:from>
    <xdr:to>
      <xdr:col>71</xdr:col>
      <xdr:colOff>177800</xdr:colOff>
      <xdr:row>38</xdr:row>
      <xdr:rowOff>24551</xdr:rowOff>
    </xdr:to>
    <xdr:cxnSp macro="">
      <xdr:nvCxnSpPr>
        <xdr:cNvPr id="531" name="直線コネクタ 530"/>
        <xdr:cNvCxnSpPr/>
      </xdr:nvCxnSpPr>
      <xdr:spPr>
        <a:xfrm flipV="1">
          <a:off x="12814300" y="6519355"/>
          <a:ext cx="8890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109180</xdr:rowOff>
    </xdr:from>
    <xdr:to>
      <xdr:col>72</xdr:col>
      <xdr:colOff>38100</xdr:colOff>
      <xdr:row>38</xdr:row>
      <xdr:rowOff>39330</xdr:rowOff>
    </xdr:to>
    <xdr:sp macro="" textlink="">
      <xdr:nvSpPr>
        <xdr:cNvPr id="532" name="フローチャート: 判断 531"/>
        <xdr:cNvSpPr/>
      </xdr:nvSpPr>
      <xdr:spPr>
        <a:xfrm>
          <a:off x="13652500" y="64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55857</xdr:rowOff>
    </xdr:from>
    <xdr:ext cx="534377" cy="259045"/>
    <xdr:sp macro="" textlink="">
      <xdr:nvSpPr>
        <xdr:cNvPr id="533" name="テキスト ボックス 532"/>
        <xdr:cNvSpPr txBox="1"/>
      </xdr:nvSpPr>
      <xdr:spPr>
        <a:xfrm>
          <a:off x="13436111" y="62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119320</xdr:rowOff>
    </xdr:from>
    <xdr:to>
      <xdr:col>67</xdr:col>
      <xdr:colOff>101600</xdr:colOff>
      <xdr:row>38</xdr:row>
      <xdr:rowOff>49470</xdr:rowOff>
    </xdr:to>
    <xdr:sp macro="" textlink="">
      <xdr:nvSpPr>
        <xdr:cNvPr id="534" name="フローチャート: 判断 533"/>
        <xdr:cNvSpPr/>
      </xdr:nvSpPr>
      <xdr:spPr>
        <a:xfrm>
          <a:off x="12763500" y="646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65997</xdr:rowOff>
    </xdr:from>
    <xdr:ext cx="534377" cy="259045"/>
    <xdr:sp macro="" textlink="">
      <xdr:nvSpPr>
        <xdr:cNvPr id="535" name="テキスト ボックス 534"/>
        <xdr:cNvSpPr txBox="1"/>
      </xdr:nvSpPr>
      <xdr:spPr>
        <a:xfrm>
          <a:off x="12547111" y="623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99514</xdr:rowOff>
    </xdr:from>
    <xdr:to>
      <xdr:col>85</xdr:col>
      <xdr:colOff>177800</xdr:colOff>
      <xdr:row>38</xdr:row>
      <xdr:rowOff>29663</xdr:rowOff>
    </xdr:to>
    <xdr:sp macro="" textlink="">
      <xdr:nvSpPr>
        <xdr:cNvPr id="541" name="楕円 540"/>
        <xdr:cNvSpPr/>
      </xdr:nvSpPr>
      <xdr:spPr>
        <a:xfrm>
          <a:off x="16268700" y="64431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77941</xdr:rowOff>
    </xdr:from>
    <xdr:ext cx="534377" cy="259045"/>
    <xdr:sp macro="" textlink="">
      <xdr:nvSpPr>
        <xdr:cNvPr id="542" name="消防費該当値テキスト"/>
        <xdr:cNvSpPr txBox="1"/>
      </xdr:nvSpPr>
      <xdr:spPr>
        <a:xfrm>
          <a:off x="16370300" y="642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113099</xdr:rowOff>
    </xdr:from>
    <xdr:to>
      <xdr:col>81</xdr:col>
      <xdr:colOff>101600</xdr:colOff>
      <xdr:row>38</xdr:row>
      <xdr:rowOff>43249</xdr:rowOff>
    </xdr:to>
    <xdr:sp macro="" textlink="">
      <xdr:nvSpPr>
        <xdr:cNvPr id="543" name="楕円 542"/>
        <xdr:cNvSpPr/>
      </xdr:nvSpPr>
      <xdr:spPr>
        <a:xfrm>
          <a:off x="15430500" y="64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34376</xdr:rowOff>
    </xdr:from>
    <xdr:ext cx="534377" cy="259045"/>
    <xdr:sp macro="" textlink="">
      <xdr:nvSpPr>
        <xdr:cNvPr id="544" name="テキスト ボックス 543"/>
        <xdr:cNvSpPr txBox="1"/>
      </xdr:nvSpPr>
      <xdr:spPr>
        <a:xfrm>
          <a:off x="15214111" y="65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97946</xdr:rowOff>
    </xdr:from>
    <xdr:to>
      <xdr:col>76</xdr:col>
      <xdr:colOff>165100</xdr:colOff>
      <xdr:row>38</xdr:row>
      <xdr:rowOff>28096</xdr:rowOff>
    </xdr:to>
    <xdr:sp macro="" textlink="">
      <xdr:nvSpPr>
        <xdr:cNvPr id="545" name="楕円 544"/>
        <xdr:cNvSpPr/>
      </xdr:nvSpPr>
      <xdr:spPr>
        <a:xfrm>
          <a:off x="14541500" y="644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19223</xdr:rowOff>
    </xdr:from>
    <xdr:ext cx="534377" cy="259045"/>
    <xdr:sp macro="" textlink="">
      <xdr:nvSpPr>
        <xdr:cNvPr id="546" name="テキスト ボックス 545"/>
        <xdr:cNvSpPr txBox="1"/>
      </xdr:nvSpPr>
      <xdr:spPr>
        <a:xfrm>
          <a:off x="14325111" y="653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124904</xdr:rowOff>
    </xdr:from>
    <xdr:to>
      <xdr:col>72</xdr:col>
      <xdr:colOff>38100</xdr:colOff>
      <xdr:row>38</xdr:row>
      <xdr:rowOff>55054</xdr:rowOff>
    </xdr:to>
    <xdr:sp macro="" textlink="">
      <xdr:nvSpPr>
        <xdr:cNvPr id="547" name="楕円 546"/>
        <xdr:cNvSpPr/>
      </xdr:nvSpPr>
      <xdr:spPr>
        <a:xfrm>
          <a:off x="13652500" y="64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46182</xdr:rowOff>
    </xdr:from>
    <xdr:ext cx="534377" cy="259045"/>
    <xdr:sp macro="" textlink="">
      <xdr:nvSpPr>
        <xdr:cNvPr id="548" name="テキスト ボックス 547"/>
        <xdr:cNvSpPr txBox="1"/>
      </xdr:nvSpPr>
      <xdr:spPr>
        <a:xfrm>
          <a:off x="13436111" y="656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145201</xdr:rowOff>
    </xdr:from>
    <xdr:to>
      <xdr:col>67</xdr:col>
      <xdr:colOff>101600</xdr:colOff>
      <xdr:row>38</xdr:row>
      <xdr:rowOff>75350</xdr:rowOff>
    </xdr:to>
    <xdr:sp macro="" textlink="">
      <xdr:nvSpPr>
        <xdr:cNvPr id="549" name="楕円 548"/>
        <xdr:cNvSpPr/>
      </xdr:nvSpPr>
      <xdr:spPr>
        <a:xfrm>
          <a:off x="12763500" y="64888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66478</xdr:rowOff>
    </xdr:from>
    <xdr:ext cx="534377" cy="259045"/>
    <xdr:sp macro="" textlink="">
      <xdr:nvSpPr>
        <xdr:cNvPr id="550" name="テキスト ボックス 549"/>
        <xdr:cNvSpPr txBox="1"/>
      </xdr:nvSpPr>
      <xdr:spPr>
        <a:xfrm>
          <a:off x="12547111" y="658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96076</xdr:rowOff>
    </xdr:from>
    <xdr:to>
      <xdr:col>85</xdr:col>
      <xdr:colOff>127000</xdr:colOff>
      <xdr:row>56</xdr:row>
      <xdr:rowOff>122723</xdr:rowOff>
    </xdr:to>
    <xdr:cxnSp macro="">
      <xdr:nvCxnSpPr>
        <xdr:cNvPr id="579" name="直線コネクタ 578"/>
        <xdr:cNvCxnSpPr/>
      </xdr:nvCxnSpPr>
      <xdr:spPr>
        <a:xfrm>
          <a:off x="15481300" y="9697276"/>
          <a:ext cx="838200" cy="2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96076</xdr:rowOff>
    </xdr:from>
    <xdr:to>
      <xdr:col>81</xdr:col>
      <xdr:colOff>50800</xdr:colOff>
      <xdr:row>56</xdr:row>
      <xdr:rowOff>110454</xdr:rowOff>
    </xdr:to>
    <xdr:cxnSp macro="">
      <xdr:nvCxnSpPr>
        <xdr:cNvPr id="582" name="直線コネクタ 581"/>
        <xdr:cNvCxnSpPr/>
      </xdr:nvCxnSpPr>
      <xdr:spPr>
        <a:xfrm flipV="1">
          <a:off x="14592300" y="9697276"/>
          <a:ext cx="889000" cy="1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110454</xdr:rowOff>
    </xdr:from>
    <xdr:to>
      <xdr:col>76</xdr:col>
      <xdr:colOff>114300</xdr:colOff>
      <xdr:row>56</xdr:row>
      <xdr:rowOff>113906</xdr:rowOff>
    </xdr:to>
    <xdr:cxnSp macro="">
      <xdr:nvCxnSpPr>
        <xdr:cNvPr id="585" name="直線コネクタ 584"/>
        <xdr:cNvCxnSpPr/>
      </xdr:nvCxnSpPr>
      <xdr:spPr>
        <a:xfrm flipV="1">
          <a:off x="13703300" y="9711654"/>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68049</xdr:rowOff>
    </xdr:from>
    <xdr:to>
      <xdr:col>71</xdr:col>
      <xdr:colOff>177800</xdr:colOff>
      <xdr:row>56</xdr:row>
      <xdr:rowOff>113906</xdr:rowOff>
    </xdr:to>
    <xdr:cxnSp macro="">
      <xdr:nvCxnSpPr>
        <xdr:cNvPr id="588" name="直線コネクタ 587"/>
        <xdr:cNvCxnSpPr/>
      </xdr:nvCxnSpPr>
      <xdr:spPr>
        <a:xfrm>
          <a:off x="12814300" y="9669249"/>
          <a:ext cx="889000" cy="4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153876</xdr:rowOff>
    </xdr:from>
    <xdr:to>
      <xdr:col>72</xdr:col>
      <xdr:colOff>38100</xdr:colOff>
      <xdr:row>57</xdr:row>
      <xdr:rowOff>84026</xdr:rowOff>
    </xdr:to>
    <xdr:sp macro="" textlink="">
      <xdr:nvSpPr>
        <xdr:cNvPr id="589" name="フローチャート: 判断 588"/>
        <xdr:cNvSpPr/>
      </xdr:nvSpPr>
      <xdr:spPr>
        <a:xfrm>
          <a:off x="13652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75153</xdr:rowOff>
    </xdr:from>
    <xdr:ext cx="534377" cy="259045"/>
    <xdr:sp macro="" textlink="">
      <xdr:nvSpPr>
        <xdr:cNvPr id="590" name="テキスト ボックス 589"/>
        <xdr:cNvSpPr txBox="1"/>
      </xdr:nvSpPr>
      <xdr:spPr>
        <a:xfrm>
          <a:off x="13436111" y="98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157206</xdr:rowOff>
    </xdr:from>
    <xdr:to>
      <xdr:col>67</xdr:col>
      <xdr:colOff>101600</xdr:colOff>
      <xdr:row>57</xdr:row>
      <xdr:rowOff>87356</xdr:rowOff>
    </xdr:to>
    <xdr:sp macro="" textlink="">
      <xdr:nvSpPr>
        <xdr:cNvPr id="591" name="フローチャート: 判断 590"/>
        <xdr:cNvSpPr/>
      </xdr:nvSpPr>
      <xdr:spPr>
        <a:xfrm>
          <a:off x="12763500" y="97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78483</xdr:rowOff>
    </xdr:from>
    <xdr:ext cx="534377" cy="259045"/>
    <xdr:sp macro="" textlink="">
      <xdr:nvSpPr>
        <xdr:cNvPr id="592" name="テキスト ボックス 591"/>
        <xdr:cNvSpPr txBox="1"/>
      </xdr:nvSpPr>
      <xdr:spPr>
        <a:xfrm>
          <a:off x="12547111" y="98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71923</xdr:rowOff>
    </xdr:from>
    <xdr:to>
      <xdr:col>85</xdr:col>
      <xdr:colOff>177800</xdr:colOff>
      <xdr:row>57</xdr:row>
      <xdr:rowOff>2073</xdr:rowOff>
    </xdr:to>
    <xdr:sp macro="" textlink="">
      <xdr:nvSpPr>
        <xdr:cNvPr id="598" name="楕円 597"/>
        <xdr:cNvSpPr/>
      </xdr:nvSpPr>
      <xdr:spPr>
        <a:xfrm>
          <a:off x="16268700" y="96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50350</xdr:rowOff>
    </xdr:from>
    <xdr:ext cx="534377" cy="259045"/>
    <xdr:sp macro="" textlink="">
      <xdr:nvSpPr>
        <xdr:cNvPr id="599" name="教育費該当値テキスト"/>
        <xdr:cNvSpPr txBox="1"/>
      </xdr:nvSpPr>
      <xdr:spPr>
        <a:xfrm>
          <a:off x="16370300" y="965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45276</xdr:rowOff>
    </xdr:from>
    <xdr:to>
      <xdr:col>81</xdr:col>
      <xdr:colOff>101600</xdr:colOff>
      <xdr:row>56</xdr:row>
      <xdr:rowOff>146876</xdr:rowOff>
    </xdr:to>
    <xdr:sp macro="" textlink="">
      <xdr:nvSpPr>
        <xdr:cNvPr id="600" name="楕円 599"/>
        <xdr:cNvSpPr/>
      </xdr:nvSpPr>
      <xdr:spPr>
        <a:xfrm>
          <a:off x="15430500" y="964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163403</xdr:rowOff>
    </xdr:from>
    <xdr:ext cx="534377" cy="259045"/>
    <xdr:sp macro="" textlink="">
      <xdr:nvSpPr>
        <xdr:cNvPr id="601" name="テキスト ボックス 600"/>
        <xdr:cNvSpPr txBox="1"/>
      </xdr:nvSpPr>
      <xdr:spPr>
        <a:xfrm>
          <a:off x="15214111" y="942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59654</xdr:rowOff>
    </xdr:from>
    <xdr:to>
      <xdr:col>76</xdr:col>
      <xdr:colOff>165100</xdr:colOff>
      <xdr:row>56</xdr:row>
      <xdr:rowOff>161254</xdr:rowOff>
    </xdr:to>
    <xdr:sp macro="" textlink="">
      <xdr:nvSpPr>
        <xdr:cNvPr id="602" name="楕円 601"/>
        <xdr:cNvSpPr/>
      </xdr:nvSpPr>
      <xdr:spPr>
        <a:xfrm>
          <a:off x="14541500" y="96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152381</xdr:rowOff>
    </xdr:from>
    <xdr:ext cx="534377" cy="259045"/>
    <xdr:sp macro="" textlink="">
      <xdr:nvSpPr>
        <xdr:cNvPr id="603" name="テキスト ボックス 602"/>
        <xdr:cNvSpPr txBox="1"/>
      </xdr:nvSpPr>
      <xdr:spPr>
        <a:xfrm>
          <a:off x="14325111" y="975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63106</xdr:rowOff>
    </xdr:from>
    <xdr:to>
      <xdr:col>72</xdr:col>
      <xdr:colOff>38100</xdr:colOff>
      <xdr:row>56</xdr:row>
      <xdr:rowOff>164706</xdr:rowOff>
    </xdr:to>
    <xdr:sp macro="" textlink="">
      <xdr:nvSpPr>
        <xdr:cNvPr id="604" name="楕円 603"/>
        <xdr:cNvSpPr/>
      </xdr:nvSpPr>
      <xdr:spPr>
        <a:xfrm>
          <a:off x="13652500" y="96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9783</xdr:rowOff>
    </xdr:from>
    <xdr:ext cx="534377" cy="259045"/>
    <xdr:sp macro="" textlink="">
      <xdr:nvSpPr>
        <xdr:cNvPr id="605" name="テキスト ボックス 604"/>
        <xdr:cNvSpPr txBox="1"/>
      </xdr:nvSpPr>
      <xdr:spPr>
        <a:xfrm>
          <a:off x="13436111" y="943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17249</xdr:rowOff>
    </xdr:from>
    <xdr:to>
      <xdr:col>67</xdr:col>
      <xdr:colOff>101600</xdr:colOff>
      <xdr:row>56</xdr:row>
      <xdr:rowOff>118849</xdr:rowOff>
    </xdr:to>
    <xdr:sp macro="" textlink="">
      <xdr:nvSpPr>
        <xdr:cNvPr id="606" name="楕円 605"/>
        <xdr:cNvSpPr/>
      </xdr:nvSpPr>
      <xdr:spPr>
        <a:xfrm>
          <a:off x="12763500" y="961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135376</xdr:rowOff>
    </xdr:from>
    <xdr:ext cx="534377" cy="259045"/>
    <xdr:sp macro="" textlink="">
      <xdr:nvSpPr>
        <xdr:cNvPr id="607" name="テキスト ボックス 606"/>
        <xdr:cNvSpPr txBox="1"/>
      </xdr:nvSpPr>
      <xdr:spPr>
        <a:xfrm>
          <a:off x="12547111" y="939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31090</xdr:rowOff>
    </xdr:from>
    <xdr:to>
      <xdr:col>85</xdr:col>
      <xdr:colOff>127000</xdr:colOff>
      <xdr:row>79</xdr:row>
      <xdr:rowOff>34837</xdr:rowOff>
    </xdr:to>
    <xdr:cxnSp macro="">
      <xdr:nvCxnSpPr>
        <xdr:cNvPr id="636" name="直線コネクタ 635"/>
        <xdr:cNvCxnSpPr/>
      </xdr:nvCxnSpPr>
      <xdr:spPr>
        <a:xfrm>
          <a:off x="15481300" y="13575640"/>
          <a:ext cx="8382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28321</xdr:rowOff>
    </xdr:from>
    <xdr:to>
      <xdr:col>81</xdr:col>
      <xdr:colOff>50800</xdr:colOff>
      <xdr:row>79</xdr:row>
      <xdr:rowOff>31090</xdr:rowOff>
    </xdr:to>
    <xdr:cxnSp macro="">
      <xdr:nvCxnSpPr>
        <xdr:cNvPr id="639" name="直線コネクタ 638"/>
        <xdr:cNvCxnSpPr/>
      </xdr:nvCxnSpPr>
      <xdr:spPr>
        <a:xfrm>
          <a:off x="14592300" y="13572871"/>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28321</xdr:rowOff>
    </xdr:from>
    <xdr:to>
      <xdr:col>76</xdr:col>
      <xdr:colOff>114300</xdr:colOff>
      <xdr:row>79</xdr:row>
      <xdr:rowOff>43053</xdr:rowOff>
    </xdr:to>
    <xdr:cxnSp macro="">
      <xdr:nvCxnSpPr>
        <xdr:cNvPr id="642" name="直線コネクタ 641"/>
        <xdr:cNvCxnSpPr/>
      </xdr:nvCxnSpPr>
      <xdr:spPr>
        <a:xfrm flipV="1">
          <a:off x="13703300" y="13572871"/>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5778</xdr:rowOff>
    </xdr:from>
    <xdr:to>
      <xdr:col>71</xdr:col>
      <xdr:colOff>177800</xdr:colOff>
      <xdr:row>79</xdr:row>
      <xdr:rowOff>43053</xdr:rowOff>
    </xdr:to>
    <xdr:cxnSp macro="">
      <xdr:nvCxnSpPr>
        <xdr:cNvPr id="645" name="直線コネクタ 644"/>
        <xdr:cNvCxnSpPr/>
      </xdr:nvCxnSpPr>
      <xdr:spPr>
        <a:xfrm>
          <a:off x="12814300" y="13550328"/>
          <a:ext cx="889000" cy="3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46" name="フローチャート: 判断 645"/>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47" name="テキスト ボックス 646"/>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48" name="フローチャート: 判断 647"/>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49" name="テキスト ボックス 648"/>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155487</xdr:rowOff>
    </xdr:from>
    <xdr:to>
      <xdr:col>85</xdr:col>
      <xdr:colOff>177800</xdr:colOff>
      <xdr:row>79</xdr:row>
      <xdr:rowOff>85637</xdr:rowOff>
    </xdr:to>
    <xdr:sp macro="" textlink="">
      <xdr:nvSpPr>
        <xdr:cNvPr id="655" name="楕円 654"/>
        <xdr:cNvSpPr/>
      </xdr:nvSpPr>
      <xdr:spPr>
        <a:xfrm>
          <a:off x="16268700" y="135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378565" cy="259045"/>
    <xdr:sp macro="" textlink="">
      <xdr:nvSpPr>
        <xdr:cNvPr id="656" name="災害復旧費該当値テキスト"/>
        <xdr:cNvSpPr txBox="1"/>
      </xdr:nvSpPr>
      <xdr:spPr>
        <a:xfrm>
          <a:off x="16370300" y="13448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151740</xdr:rowOff>
    </xdr:from>
    <xdr:to>
      <xdr:col>81</xdr:col>
      <xdr:colOff>101600</xdr:colOff>
      <xdr:row>79</xdr:row>
      <xdr:rowOff>81890</xdr:rowOff>
    </xdr:to>
    <xdr:sp macro="" textlink="">
      <xdr:nvSpPr>
        <xdr:cNvPr id="657" name="楕円 656"/>
        <xdr:cNvSpPr/>
      </xdr:nvSpPr>
      <xdr:spPr>
        <a:xfrm>
          <a:off x="15430500" y="135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73017</xdr:rowOff>
    </xdr:from>
    <xdr:ext cx="469744" cy="259045"/>
    <xdr:sp macro="" textlink="">
      <xdr:nvSpPr>
        <xdr:cNvPr id="658" name="テキスト ボックス 657"/>
        <xdr:cNvSpPr txBox="1"/>
      </xdr:nvSpPr>
      <xdr:spPr>
        <a:xfrm>
          <a:off x="15246428" y="1361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148971</xdr:rowOff>
    </xdr:from>
    <xdr:to>
      <xdr:col>76</xdr:col>
      <xdr:colOff>165100</xdr:colOff>
      <xdr:row>79</xdr:row>
      <xdr:rowOff>79121</xdr:rowOff>
    </xdr:to>
    <xdr:sp macro="" textlink="">
      <xdr:nvSpPr>
        <xdr:cNvPr id="659" name="楕円 658"/>
        <xdr:cNvSpPr/>
      </xdr:nvSpPr>
      <xdr:spPr>
        <a:xfrm>
          <a:off x="14541500" y="135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70248</xdr:rowOff>
    </xdr:from>
    <xdr:ext cx="469744" cy="259045"/>
    <xdr:sp macro="" textlink="">
      <xdr:nvSpPr>
        <xdr:cNvPr id="660" name="テキスト ボックス 659"/>
        <xdr:cNvSpPr txBox="1"/>
      </xdr:nvSpPr>
      <xdr:spPr>
        <a:xfrm>
          <a:off x="14357428" y="1361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163703</xdr:rowOff>
    </xdr:from>
    <xdr:to>
      <xdr:col>72</xdr:col>
      <xdr:colOff>38100</xdr:colOff>
      <xdr:row>79</xdr:row>
      <xdr:rowOff>93853</xdr:rowOff>
    </xdr:to>
    <xdr:sp macro="" textlink="">
      <xdr:nvSpPr>
        <xdr:cNvPr id="661" name="楕円 660"/>
        <xdr:cNvSpPr/>
      </xdr:nvSpPr>
      <xdr:spPr>
        <a:xfrm>
          <a:off x="13652500" y="135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84980</xdr:rowOff>
    </xdr:from>
    <xdr:ext cx="378565" cy="259045"/>
    <xdr:sp macro="" textlink="">
      <xdr:nvSpPr>
        <xdr:cNvPr id="662" name="テキスト ボックス 661"/>
        <xdr:cNvSpPr txBox="1"/>
      </xdr:nvSpPr>
      <xdr:spPr>
        <a:xfrm>
          <a:off x="13514017" y="13629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126428</xdr:rowOff>
    </xdr:from>
    <xdr:to>
      <xdr:col>67</xdr:col>
      <xdr:colOff>101600</xdr:colOff>
      <xdr:row>79</xdr:row>
      <xdr:rowOff>56578</xdr:rowOff>
    </xdr:to>
    <xdr:sp macro="" textlink="">
      <xdr:nvSpPr>
        <xdr:cNvPr id="663" name="楕円 662"/>
        <xdr:cNvSpPr/>
      </xdr:nvSpPr>
      <xdr:spPr>
        <a:xfrm>
          <a:off x="12763500" y="134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47705</xdr:rowOff>
    </xdr:from>
    <xdr:ext cx="469744" cy="259045"/>
    <xdr:sp macro="" textlink="">
      <xdr:nvSpPr>
        <xdr:cNvPr id="664" name="テキスト ボックス 663"/>
        <xdr:cNvSpPr txBox="1"/>
      </xdr:nvSpPr>
      <xdr:spPr>
        <a:xfrm>
          <a:off x="12579428" y="135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42424</xdr:rowOff>
    </xdr:from>
    <xdr:to>
      <xdr:col>85</xdr:col>
      <xdr:colOff>127000</xdr:colOff>
      <xdr:row>98</xdr:row>
      <xdr:rowOff>44667</xdr:rowOff>
    </xdr:to>
    <xdr:cxnSp macro="">
      <xdr:nvCxnSpPr>
        <xdr:cNvPr id="693" name="直線コネクタ 692"/>
        <xdr:cNvCxnSpPr/>
      </xdr:nvCxnSpPr>
      <xdr:spPr>
        <a:xfrm>
          <a:off x="15481300" y="16844524"/>
          <a:ext cx="8382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42233</xdr:rowOff>
    </xdr:from>
    <xdr:to>
      <xdr:col>81</xdr:col>
      <xdr:colOff>50800</xdr:colOff>
      <xdr:row>98</xdr:row>
      <xdr:rowOff>42424</xdr:rowOff>
    </xdr:to>
    <xdr:cxnSp macro="">
      <xdr:nvCxnSpPr>
        <xdr:cNvPr id="696" name="直線コネクタ 695"/>
        <xdr:cNvCxnSpPr/>
      </xdr:nvCxnSpPr>
      <xdr:spPr>
        <a:xfrm>
          <a:off x="14592300" y="1684433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34765</xdr:rowOff>
    </xdr:from>
    <xdr:to>
      <xdr:col>76</xdr:col>
      <xdr:colOff>114300</xdr:colOff>
      <xdr:row>98</xdr:row>
      <xdr:rowOff>42233</xdr:rowOff>
    </xdr:to>
    <xdr:cxnSp macro="">
      <xdr:nvCxnSpPr>
        <xdr:cNvPr id="699" name="直線コネクタ 698"/>
        <xdr:cNvCxnSpPr/>
      </xdr:nvCxnSpPr>
      <xdr:spPr>
        <a:xfrm>
          <a:off x="13703300" y="16836865"/>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31893</xdr:rowOff>
    </xdr:from>
    <xdr:to>
      <xdr:col>71</xdr:col>
      <xdr:colOff>177800</xdr:colOff>
      <xdr:row>98</xdr:row>
      <xdr:rowOff>34765</xdr:rowOff>
    </xdr:to>
    <xdr:cxnSp macro="">
      <xdr:nvCxnSpPr>
        <xdr:cNvPr id="702" name="直線コネクタ 701"/>
        <xdr:cNvCxnSpPr/>
      </xdr:nvCxnSpPr>
      <xdr:spPr>
        <a:xfrm>
          <a:off x="12814300" y="16833993"/>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165058</xdr:rowOff>
    </xdr:from>
    <xdr:to>
      <xdr:col>72</xdr:col>
      <xdr:colOff>38100</xdr:colOff>
      <xdr:row>98</xdr:row>
      <xdr:rowOff>95208</xdr:rowOff>
    </xdr:to>
    <xdr:sp macro="" textlink="">
      <xdr:nvSpPr>
        <xdr:cNvPr id="703" name="フローチャート: 判断 702"/>
        <xdr:cNvSpPr/>
      </xdr:nvSpPr>
      <xdr:spPr>
        <a:xfrm>
          <a:off x="13652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86335</xdr:rowOff>
    </xdr:from>
    <xdr:ext cx="534377" cy="259045"/>
    <xdr:sp macro="" textlink="">
      <xdr:nvSpPr>
        <xdr:cNvPr id="704" name="テキスト ボックス 703"/>
        <xdr:cNvSpPr txBox="1"/>
      </xdr:nvSpPr>
      <xdr:spPr>
        <a:xfrm>
          <a:off x="13436111" y="168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165714</xdr:rowOff>
    </xdr:from>
    <xdr:to>
      <xdr:col>67</xdr:col>
      <xdr:colOff>101600</xdr:colOff>
      <xdr:row>98</xdr:row>
      <xdr:rowOff>95864</xdr:rowOff>
    </xdr:to>
    <xdr:sp macro="" textlink="">
      <xdr:nvSpPr>
        <xdr:cNvPr id="705" name="フローチャート: 判断 704"/>
        <xdr:cNvSpPr/>
      </xdr:nvSpPr>
      <xdr:spPr>
        <a:xfrm>
          <a:off x="12763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86991</xdr:rowOff>
    </xdr:from>
    <xdr:ext cx="534377" cy="259045"/>
    <xdr:sp macro="" textlink="">
      <xdr:nvSpPr>
        <xdr:cNvPr id="706" name="テキスト ボックス 705"/>
        <xdr:cNvSpPr txBox="1"/>
      </xdr:nvSpPr>
      <xdr:spPr>
        <a:xfrm>
          <a:off x="12547111" y="168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165317</xdr:rowOff>
    </xdr:from>
    <xdr:to>
      <xdr:col>85</xdr:col>
      <xdr:colOff>177800</xdr:colOff>
      <xdr:row>98</xdr:row>
      <xdr:rowOff>95467</xdr:rowOff>
    </xdr:to>
    <xdr:sp macro="" textlink="">
      <xdr:nvSpPr>
        <xdr:cNvPr id="712" name="楕円 711"/>
        <xdr:cNvSpPr/>
      </xdr:nvSpPr>
      <xdr:spPr>
        <a:xfrm>
          <a:off x="16268700" y="167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80244</xdr:rowOff>
    </xdr:from>
    <xdr:ext cx="534377" cy="259045"/>
    <xdr:sp macro="" textlink="">
      <xdr:nvSpPr>
        <xdr:cNvPr id="713" name="公債費該当値テキスト"/>
        <xdr:cNvSpPr txBox="1"/>
      </xdr:nvSpPr>
      <xdr:spPr>
        <a:xfrm>
          <a:off x="16370300" y="1671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163074</xdr:rowOff>
    </xdr:from>
    <xdr:to>
      <xdr:col>81</xdr:col>
      <xdr:colOff>101600</xdr:colOff>
      <xdr:row>98</xdr:row>
      <xdr:rowOff>93224</xdr:rowOff>
    </xdr:to>
    <xdr:sp macro="" textlink="">
      <xdr:nvSpPr>
        <xdr:cNvPr id="714" name="楕円 713"/>
        <xdr:cNvSpPr/>
      </xdr:nvSpPr>
      <xdr:spPr>
        <a:xfrm>
          <a:off x="15430500" y="167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84351</xdr:rowOff>
    </xdr:from>
    <xdr:ext cx="534377" cy="259045"/>
    <xdr:sp macro="" textlink="">
      <xdr:nvSpPr>
        <xdr:cNvPr id="715" name="テキスト ボックス 714"/>
        <xdr:cNvSpPr txBox="1"/>
      </xdr:nvSpPr>
      <xdr:spPr>
        <a:xfrm>
          <a:off x="15214111" y="1688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162883</xdr:rowOff>
    </xdr:from>
    <xdr:to>
      <xdr:col>76</xdr:col>
      <xdr:colOff>165100</xdr:colOff>
      <xdr:row>98</xdr:row>
      <xdr:rowOff>93033</xdr:rowOff>
    </xdr:to>
    <xdr:sp macro="" textlink="">
      <xdr:nvSpPr>
        <xdr:cNvPr id="716" name="楕円 715"/>
        <xdr:cNvSpPr/>
      </xdr:nvSpPr>
      <xdr:spPr>
        <a:xfrm>
          <a:off x="14541500" y="167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84160</xdr:rowOff>
    </xdr:from>
    <xdr:ext cx="534377" cy="259045"/>
    <xdr:sp macro="" textlink="">
      <xdr:nvSpPr>
        <xdr:cNvPr id="717" name="テキスト ボックス 716"/>
        <xdr:cNvSpPr txBox="1"/>
      </xdr:nvSpPr>
      <xdr:spPr>
        <a:xfrm>
          <a:off x="14325111" y="1688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155415</xdr:rowOff>
    </xdr:from>
    <xdr:to>
      <xdr:col>72</xdr:col>
      <xdr:colOff>38100</xdr:colOff>
      <xdr:row>98</xdr:row>
      <xdr:rowOff>85565</xdr:rowOff>
    </xdr:to>
    <xdr:sp macro="" textlink="">
      <xdr:nvSpPr>
        <xdr:cNvPr id="718" name="楕円 717"/>
        <xdr:cNvSpPr/>
      </xdr:nvSpPr>
      <xdr:spPr>
        <a:xfrm>
          <a:off x="13652500" y="1678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102092</xdr:rowOff>
    </xdr:from>
    <xdr:ext cx="534377" cy="259045"/>
    <xdr:sp macro="" textlink="">
      <xdr:nvSpPr>
        <xdr:cNvPr id="719" name="テキスト ボックス 718"/>
        <xdr:cNvSpPr txBox="1"/>
      </xdr:nvSpPr>
      <xdr:spPr>
        <a:xfrm>
          <a:off x="13436111" y="1656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152543</xdr:rowOff>
    </xdr:from>
    <xdr:to>
      <xdr:col>67</xdr:col>
      <xdr:colOff>101600</xdr:colOff>
      <xdr:row>98</xdr:row>
      <xdr:rowOff>82693</xdr:rowOff>
    </xdr:to>
    <xdr:sp macro="" textlink="">
      <xdr:nvSpPr>
        <xdr:cNvPr id="720" name="楕円 719"/>
        <xdr:cNvSpPr/>
      </xdr:nvSpPr>
      <xdr:spPr>
        <a:xfrm>
          <a:off x="12763500" y="1678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99220</xdr:rowOff>
    </xdr:from>
    <xdr:ext cx="534377" cy="259045"/>
    <xdr:sp macro="" textlink="">
      <xdr:nvSpPr>
        <xdr:cNvPr id="721" name="テキスト ボックス 720"/>
        <xdr:cNvSpPr txBox="1"/>
      </xdr:nvSpPr>
      <xdr:spPr>
        <a:xfrm>
          <a:off x="12547111" y="1655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137820</xdr:rowOff>
    </xdr:from>
    <xdr:to>
      <xdr:col>102</xdr:col>
      <xdr:colOff>165100</xdr:colOff>
      <xdr:row>38</xdr:row>
      <xdr:rowOff>67970</xdr:rowOff>
    </xdr:to>
    <xdr:sp macro="" textlink="">
      <xdr:nvSpPr>
        <xdr:cNvPr id="756" name="フローチャート: 判断 755"/>
        <xdr:cNvSpPr/>
      </xdr:nvSpPr>
      <xdr:spPr>
        <a:xfrm>
          <a:off x="19494500" y="64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84497</xdr:rowOff>
    </xdr:from>
    <xdr:ext cx="378565" cy="259045"/>
    <xdr:sp macro="" textlink="">
      <xdr:nvSpPr>
        <xdr:cNvPr id="757" name="テキスト ボックス 756"/>
        <xdr:cNvSpPr txBox="1"/>
      </xdr:nvSpPr>
      <xdr:spPr>
        <a:xfrm>
          <a:off x="19356017" y="62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138563</xdr:rowOff>
    </xdr:from>
    <xdr:to>
      <xdr:col>98</xdr:col>
      <xdr:colOff>38100</xdr:colOff>
      <xdr:row>38</xdr:row>
      <xdr:rowOff>68714</xdr:rowOff>
    </xdr:to>
    <xdr:sp macro="" textlink="">
      <xdr:nvSpPr>
        <xdr:cNvPr id="758" name="フローチャート: 判断 757"/>
        <xdr:cNvSpPr/>
      </xdr:nvSpPr>
      <xdr:spPr>
        <a:xfrm>
          <a:off x="18605500" y="64822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85240</xdr:rowOff>
    </xdr:from>
    <xdr:ext cx="378565" cy="259045"/>
    <xdr:sp macro="" textlink="">
      <xdr:nvSpPr>
        <xdr:cNvPr id="759" name="テキスト ボックス 758"/>
        <xdr:cNvSpPr txBox="1"/>
      </xdr:nvSpPr>
      <xdr:spPr>
        <a:xfrm>
          <a:off x="18467017" y="6257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80,952</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円となっており、前年度と比較して一人当たりコストが</a:t>
          </a:r>
          <a:r>
            <a:rPr kumimoji="1" lang="en-US" altLang="ja-JP" sz="1300">
              <a:latin typeface="ＭＳ Ｐゴシック" panose="020B0600070205080204" pitchFamily="50" charset="-128"/>
              <a:ea typeface="ＭＳ Ｐゴシック" panose="020B0600070205080204" pitchFamily="50" charset="-128"/>
            </a:rPr>
            <a:t>37,993</a:t>
          </a:r>
          <a:r>
            <a:rPr kumimoji="1" lang="ja-JP" altLang="en-US" sz="1300">
              <a:latin typeface="ＭＳ Ｐゴシック" panose="020B0600070205080204" pitchFamily="50" charset="-128"/>
              <a:ea typeface="ＭＳ Ｐゴシック" panose="020B0600070205080204" pitchFamily="50" charset="-128"/>
            </a:rPr>
            <a:t>円増加した。これは、庁舎等複合施設整備工事で普通建設事業費が増加したことが主な要因である。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民生費においては、住民一人当たり</a:t>
          </a:r>
          <a:r>
            <a:rPr kumimoji="1" lang="en-US" altLang="ja-JP" sz="1300">
              <a:latin typeface="ＭＳ Ｐゴシック" panose="020B0600070205080204" pitchFamily="50" charset="-128"/>
              <a:ea typeface="ＭＳ Ｐゴシック" panose="020B0600070205080204" pitchFamily="50" charset="-128"/>
            </a:rPr>
            <a:t>155,527</a:t>
          </a:r>
          <a:r>
            <a:rPr kumimoji="1" lang="ja-JP" altLang="en-US" sz="1300">
              <a:latin typeface="ＭＳ Ｐゴシック" panose="020B0600070205080204" pitchFamily="50" charset="-128"/>
              <a:ea typeface="ＭＳ Ｐゴシック" panose="020B0600070205080204" pitchFamily="50" charset="-128"/>
            </a:rPr>
            <a:t>円となり、前年度と比較して一人当たりコストが</a:t>
          </a:r>
          <a:r>
            <a:rPr kumimoji="1" lang="en-US" altLang="ja-JP" sz="1300">
              <a:latin typeface="ＭＳ Ｐゴシック" panose="020B0600070205080204" pitchFamily="50" charset="-128"/>
              <a:ea typeface="ＭＳ Ｐゴシック" panose="020B0600070205080204" pitchFamily="50" charset="-128"/>
            </a:rPr>
            <a:t>3,719</a:t>
          </a:r>
          <a:r>
            <a:rPr kumimoji="1" lang="ja-JP" altLang="en-US" sz="1300">
              <a:latin typeface="ＭＳ Ｐゴシック" panose="020B0600070205080204" pitchFamily="50" charset="-128"/>
              <a:ea typeface="ＭＳ Ｐゴシック" panose="020B0600070205080204" pitchFamily="50" charset="-128"/>
            </a:rPr>
            <a:t>円の減となった。生活保護費や児童福祉費等の扶助費は増加傾向にあるもの、保健福祉センター空調設備工事が終了したこと等により、普通建設事業費が減少したため微減となった。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財政調整基金残高は、市税収入や地方債の発行等、歳入の確保に努めたことで、前年度と比較して約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千万円増となった。また、行政改革の推進により歳出全般の抑制を図ったが、庁舎等複合施設整備などの大規模事業の影響もあり、実質収支は前年度と比べ</a:t>
          </a:r>
          <a:r>
            <a:rPr kumimoji="1" lang="en-US" altLang="ja-JP" sz="1400">
              <a:latin typeface="ＭＳ ゴシック" pitchFamily="49" charset="-128"/>
              <a:ea typeface="ＭＳ ゴシック" pitchFamily="49" charset="-128"/>
            </a:rPr>
            <a:t>0.25</a:t>
          </a:r>
          <a:r>
            <a:rPr kumimoji="1" lang="ja-JP" altLang="en-US" sz="1400">
              <a:latin typeface="ＭＳ ゴシック" pitchFamily="49" charset="-128"/>
              <a:ea typeface="ＭＳ ゴシック" pitchFamily="49" charset="-128"/>
            </a:rPr>
            <a:t>ポイント減、実質単年度収支については</a:t>
          </a:r>
          <a:r>
            <a:rPr kumimoji="1" lang="en-US" altLang="ja-JP" sz="1400">
              <a:latin typeface="ＭＳ ゴシック" pitchFamily="49" charset="-128"/>
              <a:ea typeface="ＭＳ ゴシック" pitchFamily="49" charset="-128"/>
            </a:rPr>
            <a:t>0.24</a:t>
          </a:r>
          <a:r>
            <a:rPr kumimoji="1" lang="ja-JP" altLang="en-US" sz="1400">
              <a:latin typeface="ＭＳ ゴシック" pitchFamily="49" charset="-128"/>
              <a:ea typeface="ＭＳ ゴシック" pitchFamily="49" charset="-128"/>
            </a:rPr>
            <a:t>ポイントの減となった。今後も、合併算定替など国政の動向を注視しつつ、安定した財政運営を行うための財源確保に努める。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あっては、厳正な税収の確保と各種交付金の有効活用に努めた。歳出にあっては、公債費の減など計画的な財政運営に努めることで、これまでどおり黒字となった。また、公営企業会計等においても、独立採算の原則による運営を行ったことで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23935152</v>
      </c>
      <c r="BO4" s="410"/>
      <c r="BP4" s="410"/>
      <c r="BQ4" s="410"/>
      <c r="BR4" s="410"/>
      <c r="BS4" s="410"/>
      <c r="BT4" s="410"/>
      <c r="BU4" s="411"/>
      <c r="BV4" s="409">
        <v>22991654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4.5</v>
      </c>
      <c r="CU4" s="416"/>
      <c r="CV4" s="416"/>
      <c r="CW4" s="416"/>
      <c r="CX4" s="416"/>
      <c r="CY4" s="416"/>
      <c r="CZ4" s="416"/>
      <c r="DA4" s="417"/>
      <c r="DB4" s="415">
        <v>4.8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23119998</v>
      </c>
      <c r="BO5" s="447"/>
      <c r="BP5" s="447"/>
      <c r="BQ5" s="447"/>
      <c r="BR5" s="447"/>
      <c r="BS5" s="447"/>
      <c r="BT5" s="447"/>
      <c r="BU5" s="448"/>
      <c r="BV5" s="446">
        <v>22199785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95.7</v>
      </c>
      <c r="CU5" s="444"/>
      <c r="CV5" s="444"/>
      <c r="CW5" s="444"/>
      <c r="CX5" s="444"/>
      <c r="CY5" s="444"/>
      <c r="CZ5" s="444"/>
      <c r="DA5" s="445"/>
      <c r="DB5" s="443">
        <v>95.8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815154</v>
      </c>
      <c r="BO6" s="447"/>
      <c r="BP6" s="447"/>
      <c r="BQ6" s="447"/>
      <c r="BR6" s="447"/>
      <c r="BS6" s="447"/>
      <c r="BT6" s="447"/>
      <c r="BU6" s="448"/>
      <c r="BV6" s="446">
        <v>791869</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101.1</v>
      </c>
      <c r="CU6" s="484"/>
      <c r="CV6" s="484"/>
      <c r="CW6" s="484"/>
      <c r="CX6" s="484"/>
      <c r="CY6" s="484"/>
      <c r="CZ6" s="484"/>
      <c r="DA6" s="485"/>
      <c r="DB6" s="483">
        <v>101.2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184720</v>
      </c>
      <c r="BO7" s="447"/>
      <c r="BP7" s="447"/>
      <c r="BQ7" s="447"/>
      <c r="BR7" s="447"/>
      <c r="BS7" s="447"/>
      <c r="BT7" s="447"/>
      <c r="BU7" s="448"/>
      <c r="BV7" s="446">
        <v>110393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13882153</v>
      </c>
      <c r="CU7" s="447"/>
      <c r="CV7" s="447"/>
      <c r="CW7" s="447"/>
      <c r="CX7" s="447"/>
      <c r="CY7" s="447"/>
      <c r="CZ7" s="447"/>
      <c r="DA7" s="448"/>
      <c r="DB7" s="446">
        <v>14231773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630434</v>
      </c>
      <c r="BO8" s="447"/>
      <c r="BP8" s="447"/>
      <c r="BQ8" s="447"/>
      <c r="BR8" s="447"/>
      <c r="BS8" s="447"/>
      <c r="BT8" s="447"/>
      <c r="BU8" s="448"/>
      <c r="BV8" s="446">
        <v>681476</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0.51</v>
      </c>
      <c r="CU8" s="487"/>
      <c r="CV8" s="487"/>
      <c r="CW8" s="487"/>
      <c r="CX8" s="487"/>
      <c r="CY8" s="487"/>
      <c r="CZ8" s="487"/>
      <c r="DA8" s="488"/>
      <c r="DB8" s="486">
        <v>0.51</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48676</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96</v>
      </c>
      <c r="AV9" s="479"/>
      <c r="AW9" s="479"/>
      <c r="AX9" s="479"/>
      <c r="AY9" s="480" t="s">
        <v>110</v>
      </c>
      <c r="AZ9" s="481"/>
      <c r="BA9" s="481"/>
      <c r="BB9" s="481"/>
      <c r="BC9" s="481"/>
      <c r="BD9" s="481"/>
      <c r="BE9" s="481"/>
      <c r="BF9" s="481"/>
      <c r="BG9" s="481"/>
      <c r="BH9" s="481"/>
      <c r="BI9" s="481"/>
      <c r="BJ9" s="481"/>
      <c r="BK9" s="481"/>
      <c r="BL9" s="481"/>
      <c r="BM9" s="482"/>
      <c r="BN9" s="446">
        <v>-51042</v>
      </c>
      <c r="BO9" s="447"/>
      <c r="BP9" s="447"/>
      <c r="BQ9" s="447"/>
      <c r="BR9" s="447"/>
      <c r="BS9" s="447"/>
      <c r="BT9" s="447"/>
      <c r="BU9" s="448"/>
      <c r="BV9" s="446">
        <v>212847</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14</v>
      </c>
      <c r="CU9" s="444"/>
      <c r="CV9" s="444"/>
      <c r="CW9" s="444"/>
      <c r="CX9" s="444"/>
      <c r="CY9" s="444"/>
      <c r="CZ9" s="444"/>
      <c r="DA9" s="445"/>
      <c r="DB9" s="443">
        <v>14.1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51265</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1066</v>
      </c>
      <c r="BO10" s="447"/>
      <c r="BP10" s="447"/>
      <c r="BQ10" s="447"/>
      <c r="BR10" s="447"/>
      <c r="BS10" s="447"/>
      <c r="BT10" s="447"/>
      <c r="BU10" s="448"/>
      <c r="BV10" s="446">
        <v>2011</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49012</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114</v>
      </c>
      <c r="AV12" s="479"/>
      <c r="AW12" s="479"/>
      <c r="AX12" s="479"/>
      <c r="AY12" s="480" t="s">
        <v>130</v>
      </c>
      <c r="AZ12" s="481"/>
      <c r="BA12" s="481"/>
      <c r="BB12" s="481"/>
      <c r="BC12" s="481"/>
      <c r="BD12" s="481"/>
      <c r="BE12" s="481"/>
      <c r="BF12" s="481"/>
      <c r="BG12" s="481"/>
      <c r="BH12" s="481"/>
      <c r="BI12" s="481"/>
      <c r="BJ12" s="481"/>
      <c r="BK12" s="481"/>
      <c r="BL12" s="481"/>
      <c r="BM12" s="482"/>
      <c r="BN12" s="446">
        <v>278003</v>
      </c>
      <c r="BO12" s="447"/>
      <c r="BP12" s="447"/>
      <c r="BQ12" s="447"/>
      <c r="BR12" s="447"/>
      <c r="BS12" s="447"/>
      <c r="BT12" s="447"/>
      <c r="BU12" s="448"/>
      <c r="BV12" s="446">
        <v>516681</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48442</v>
      </c>
      <c r="S13" s="528"/>
      <c r="T13" s="528"/>
      <c r="U13" s="528"/>
      <c r="V13" s="529"/>
      <c r="W13" s="462" t="s">
        <v>134</v>
      </c>
      <c r="X13" s="463"/>
      <c r="Y13" s="463"/>
      <c r="Z13" s="463"/>
      <c r="AA13" s="463"/>
      <c r="AB13" s="453"/>
      <c r="AC13" s="497">
        <v>2951</v>
      </c>
      <c r="AD13" s="498"/>
      <c r="AE13" s="498"/>
      <c r="AF13" s="498"/>
      <c r="AG13" s="537"/>
      <c r="AH13" s="497">
        <v>2955</v>
      </c>
      <c r="AI13" s="498"/>
      <c r="AJ13" s="498"/>
      <c r="AK13" s="498"/>
      <c r="AL13" s="499"/>
      <c r="AM13" s="475" t="s">
        <v>135</v>
      </c>
      <c r="AN13" s="476"/>
      <c r="AO13" s="476"/>
      <c r="AP13" s="476"/>
      <c r="AQ13" s="476"/>
      <c r="AR13" s="476"/>
      <c r="AS13" s="476"/>
      <c r="AT13" s="477"/>
      <c r="AU13" s="478" t="s">
        <v>114</v>
      </c>
      <c r="AV13" s="479"/>
      <c r="AW13" s="479"/>
      <c r="AX13" s="479"/>
      <c r="AY13" s="480" t="s">
        <v>136</v>
      </c>
      <c r="AZ13" s="481"/>
      <c r="BA13" s="481"/>
      <c r="BB13" s="481"/>
      <c r="BC13" s="481"/>
      <c r="BD13" s="481"/>
      <c r="BE13" s="481"/>
      <c r="BF13" s="481"/>
      <c r="BG13" s="481"/>
      <c r="BH13" s="481"/>
      <c r="BI13" s="481"/>
      <c r="BJ13" s="481"/>
      <c r="BK13" s="481"/>
      <c r="BL13" s="481"/>
      <c r="BM13" s="482"/>
      <c r="BN13" s="446">
        <v>-327979</v>
      </c>
      <c r="BO13" s="447"/>
      <c r="BP13" s="447"/>
      <c r="BQ13" s="447"/>
      <c r="BR13" s="447"/>
      <c r="BS13" s="447"/>
      <c r="BT13" s="447"/>
      <c r="BU13" s="448"/>
      <c r="BV13" s="446">
        <v>-301823</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9.3000000000000007</v>
      </c>
      <c r="CU13" s="444"/>
      <c r="CV13" s="444"/>
      <c r="CW13" s="444"/>
      <c r="CX13" s="444"/>
      <c r="CY13" s="444"/>
      <c r="CZ13" s="444"/>
      <c r="DA13" s="445"/>
      <c r="DB13" s="443">
        <v>9.6999999999999993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49686</v>
      </c>
      <c r="S14" s="528"/>
      <c r="T14" s="528"/>
      <c r="U14" s="528"/>
      <c r="V14" s="529"/>
      <c r="W14" s="436"/>
      <c r="X14" s="437"/>
      <c r="Y14" s="437"/>
      <c r="Z14" s="437"/>
      <c r="AA14" s="437"/>
      <c r="AB14" s="426"/>
      <c r="AC14" s="530">
        <v>12.2</v>
      </c>
      <c r="AD14" s="531"/>
      <c r="AE14" s="531"/>
      <c r="AF14" s="531"/>
      <c r="AG14" s="532"/>
      <c r="AH14" s="530">
        <v>12.1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71.400000000000006</v>
      </c>
      <c r="CU14" s="542"/>
      <c r="CV14" s="542"/>
      <c r="CW14" s="542"/>
      <c r="CX14" s="542"/>
      <c r="CY14" s="542"/>
      <c r="CZ14" s="542"/>
      <c r="DA14" s="543"/>
      <c r="DB14" s="541">
        <v>68.599999999999994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49170</v>
      </c>
      <c r="S15" s="528"/>
      <c r="T15" s="528"/>
      <c r="U15" s="528"/>
      <c r="V15" s="529"/>
      <c r="W15" s="462" t="s">
        <v>141</v>
      </c>
      <c r="X15" s="463"/>
      <c r="Y15" s="463"/>
      <c r="Z15" s="463"/>
      <c r="AA15" s="463"/>
      <c r="AB15" s="453"/>
      <c r="AC15" s="497">
        <v>6037</v>
      </c>
      <c r="AD15" s="498"/>
      <c r="AE15" s="498"/>
      <c r="AF15" s="498"/>
      <c r="AG15" s="537"/>
      <c r="AH15" s="497">
        <v>6256</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5840564</v>
      </c>
      <c r="BO15" s="410"/>
      <c r="BP15" s="410"/>
      <c r="BQ15" s="410"/>
      <c r="BR15" s="410"/>
      <c r="BS15" s="410"/>
      <c r="BT15" s="410"/>
      <c r="BU15" s="411"/>
      <c r="BV15" s="409">
        <v>5844248</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25</v>
      </c>
      <c r="AD16" s="531"/>
      <c r="AE16" s="531"/>
      <c r="AF16" s="531"/>
      <c r="AG16" s="532"/>
      <c r="AH16" s="530">
        <v>25.6</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11194931</v>
      </c>
      <c r="BO16" s="447"/>
      <c r="BP16" s="447"/>
      <c r="BQ16" s="447"/>
      <c r="BR16" s="447"/>
      <c r="BS16" s="447"/>
      <c r="BT16" s="447"/>
      <c r="BU16" s="448"/>
      <c r="BV16" s="446">
        <v>11357437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15137</v>
      </c>
      <c r="AD17" s="498"/>
      <c r="AE17" s="498"/>
      <c r="AF17" s="498"/>
      <c r="AG17" s="537"/>
      <c r="AH17" s="497">
        <v>15183</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7427095</v>
      </c>
      <c r="BO17" s="447"/>
      <c r="BP17" s="447"/>
      <c r="BQ17" s="447"/>
      <c r="BR17" s="447"/>
      <c r="BS17" s="447"/>
      <c r="BT17" s="447"/>
      <c r="BU17" s="448"/>
      <c r="BV17" s="446">
        <v>7412465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443.46</v>
      </c>
      <c r="M18" s="559"/>
      <c r="N18" s="559"/>
      <c r="O18" s="559"/>
      <c r="P18" s="559"/>
      <c r="Q18" s="559"/>
      <c r="R18" s="560"/>
      <c r="S18" s="560"/>
      <c r="T18" s="560"/>
      <c r="U18" s="560"/>
      <c r="V18" s="561"/>
      <c r="W18" s="464"/>
      <c r="X18" s="465"/>
      <c r="Y18" s="465"/>
      <c r="Z18" s="465"/>
      <c r="AA18" s="465"/>
      <c r="AB18" s="456"/>
      <c r="AC18" s="562">
        <v>62.7</v>
      </c>
      <c r="AD18" s="563"/>
      <c r="AE18" s="563"/>
      <c r="AF18" s="563"/>
      <c r="AG18" s="564"/>
      <c r="AH18" s="562">
        <v>62.2</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13495088</v>
      </c>
      <c r="BO18" s="447"/>
      <c r="BP18" s="447"/>
      <c r="BQ18" s="447"/>
      <c r="BR18" s="447"/>
      <c r="BS18" s="447"/>
      <c r="BT18" s="447"/>
      <c r="BU18" s="448"/>
      <c r="BV18" s="446">
        <v>13714150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110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15710993</v>
      </c>
      <c r="BO19" s="447"/>
      <c r="BP19" s="447"/>
      <c r="BQ19" s="447"/>
      <c r="BR19" s="447"/>
      <c r="BS19" s="447"/>
      <c r="BT19" s="447"/>
      <c r="BU19" s="448"/>
      <c r="BV19" s="446">
        <v>16018145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19178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21254884</v>
      </c>
      <c r="BO23" s="447"/>
      <c r="BP23" s="447"/>
      <c r="BQ23" s="447"/>
      <c r="BR23" s="447"/>
      <c r="BS23" s="447"/>
      <c r="BT23" s="447"/>
      <c r="BU23" s="448"/>
      <c r="BV23" s="446">
        <v>19682928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7150</v>
      </c>
      <c r="R24" s="498"/>
      <c r="S24" s="498"/>
      <c r="T24" s="498"/>
      <c r="U24" s="498"/>
      <c r="V24" s="537"/>
      <c r="W24" s="596"/>
      <c r="X24" s="584"/>
      <c r="Y24" s="585"/>
      <c r="Z24" s="496" t="s">
        <v>165</v>
      </c>
      <c r="AA24" s="476"/>
      <c r="AB24" s="476"/>
      <c r="AC24" s="476"/>
      <c r="AD24" s="476"/>
      <c r="AE24" s="476"/>
      <c r="AF24" s="476"/>
      <c r="AG24" s="477"/>
      <c r="AH24" s="497">
        <v>361</v>
      </c>
      <c r="AI24" s="498"/>
      <c r="AJ24" s="498"/>
      <c r="AK24" s="498"/>
      <c r="AL24" s="537"/>
      <c r="AM24" s="497">
        <v>1197076</v>
      </c>
      <c r="AN24" s="498"/>
      <c r="AO24" s="498"/>
      <c r="AP24" s="498"/>
      <c r="AQ24" s="498"/>
      <c r="AR24" s="537"/>
      <c r="AS24" s="497">
        <v>3316</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17675886</v>
      </c>
      <c r="BO24" s="447"/>
      <c r="BP24" s="447"/>
      <c r="BQ24" s="447"/>
      <c r="BR24" s="447"/>
      <c r="BS24" s="447"/>
      <c r="BT24" s="447"/>
      <c r="BU24" s="448"/>
      <c r="BV24" s="446">
        <v>17270983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6060</v>
      </c>
      <c r="R25" s="498"/>
      <c r="S25" s="498"/>
      <c r="T25" s="498"/>
      <c r="U25" s="498"/>
      <c r="V25" s="537"/>
      <c r="W25" s="596"/>
      <c r="X25" s="584"/>
      <c r="Y25" s="585"/>
      <c r="Z25" s="496" t="s">
        <v>168</v>
      </c>
      <c r="AA25" s="476"/>
      <c r="AB25" s="476"/>
      <c r="AC25" s="476"/>
      <c r="AD25" s="476"/>
      <c r="AE25" s="476"/>
      <c r="AF25" s="476"/>
      <c r="AG25" s="477"/>
      <c r="AH25" s="497" t="s">
        <v>124</v>
      </c>
      <c r="AI25" s="498"/>
      <c r="AJ25" s="498"/>
      <c r="AK25" s="498"/>
      <c r="AL25" s="537"/>
      <c r="AM25" s="497" t="s">
        <v>169</v>
      </c>
      <c r="AN25" s="498"/>
      <c r="AO25" s="498"/>
      <c r="AP25" s="498"/>
      <c r="AQ25" s="498"/>
      <c r="AR25" s="537"/>
      <c r="AS25" s="497" t="s">
        <v>132</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1117001</v>
      </c>
      <c r="BO25" s="410"/>
      <c r="BP25" s="410"/>
      <c r="BQ25" s="410"/>
      <c r="BR25" s="410"/>
      <c r="BS25" s="410"/>
      <c r="BT25" s="410"/>
      <c r="BU25" s="411"/>
      <c r="BV25" s="409">
        <v>1404703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5670</v>
      </c>
      <c r="R26" s="498"/>
      <c r="S26" s="498"/>
      <c r="T26" s="498"/>
      <c r="U26" s="498"/>
      <c r="V26" s="537"/>
      <c r="W26" s="596"/>
      <c r="X26" s="584"/>
      <c r="Y26" s="585"/>
      <c r="Z26" s="496" t="s">
        <v>172</v>
      </c>
      <c r="AA26" s="606"/>
      <c r="AB26" s="606"/>
      <c r="AC26" s="606"/>
      <c r="AD26" s="606"/>
      <c r="AE26" s="606"/>
      <c r="AF26" s="606"/>
      <c r="AG26" s="607"/>
      <c r="AH26" s="497">
        <v>29</v>
      </c>
      <c r="AI26" s="498"/>
      <c r="AJ26" s="498"/>
      <c r="AK26" s="498"/>
      <c r="AL26" s="537"/>
      <c r="AM26" s="497">
        <v>89378</v>
      </c>
      <c r="AN26" s="498"/>
      <c r="AO26" s="498"/>
      <c r="AP26" s="498"/>
      <c r="AQ26" s="498"/>
      <c r="AR26" s="537"/>
      <c r="AS26" s="497">
        <v>3082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169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4260</v>
      </c>
      <c r="R27" s="498"/>
      <c r="S27" s="498"/>
      <c r="T27" s="498"/>
      <c r="U27" s="498"/>
      <c r="V27" s="537"/>
      <c r="W27" s="596"/>
      <c r="X27" s="584"/>
      <c r="Y27" s="585"/>
      <c r="Z27" s="496" t="s">
        <v>175</v>
      </c>
      <c r="AA27" s="476"/>
      <c r="AB27" s="476"/>
      <c r="AC27" s="476"/>
      <c r="AD27" s="476"/>
      <c r="AE27" s="476"/>
      <c r="AF27" s="476"/>
      <c r="AG27" s="477"/>
      <c r="AH27" s="497">
        <v>14</v>
      </c>
      <c r="AI27" s="498"/>
      <c r="AJ27" s="498"/>
      <c r="AK27" s="498"/>
      <c r="AL27" s="537"/>
      <c r="AM27" s="497">
        <v>48252</v>
      </c>
      <c r="AN27" s="498"/>
      <c r="AO27" s="498"/>
      <c r="AP27" s="498"/>
      <c r="AQ27" s="498"/>
      <c r="AR27" s="537"/>
      <c r="AS27" s="497">
        <v>3447</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370639</v>
      </c>
      <c r="BO27" s="620"/>
      <c r="BP27" s="620"/>
      <c r="BQ27" s="620"/>
      <c r="BR27" s="620"/>
      <c r="BS27" s="620"/>
      <c r="BT27" s="620"/>
      <c r="BU27" s="621"/>
      <c r="BV27" s="619">
        <v>370639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3590</v>
      </c>
      <c r="R28" s="498"/>
      <c r="S28" s="498"/>
      <c r="T28" s="498"/>
      <c r="U28" s="498"/>
      <c r="V28" s="537"/>
      <c r="W28" s="596"/>
      <c r="X28" s="584"/>
      <c r="Y28" s="585"/>
      <c r="Z28" s="496" t="s">
        <v>178</v>
      </c>
      <c r="AA28" s="476"/>
      <c r="AB28" s="476"/>
      <c r="AC28" s="476"/>
      <c r="AD28" s="476"/>
      <c r="AE28" s="476"/>
      <c r="AF28" s="476"/>
      <c r="AG28" s="477"/>
      <c r="AH28" s="497" t="s">
        <v>123</v>
      </c>
      <c r="AI28" s="498"/>
      <c r="AJ28" s="498"/>
      <c r="AK28" s="498"/>
      <c r="AL28" s="537"/>
      <c r="AM28" s="497" t="s">
        <v>132</v>
      </c>
      <c r="AN28" s="498"/>
      <c r="AO28" s="498"/>
      <c r="AP28" s="498"/>
      <c r="AQ28" s="498"/>
      <c r="AR28" s="537"/>
      <c r="AS28" s="497" t="s">
        <v>169</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3029498</v>
      </c>
      <c r="BO28" s="410"/>
      <c r="BP28" s="410"/>
      <c r="BQ28" s="410"/>
      <c r="BR28" s="410"/>
      <c r="BS28" s="410"/>
      <c r="BT28" s="410"/>
      <c r="BU28" s="411"/>
      <c r="BV28" s="409">
        <v>2956435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18</v>
      </c>
      <c r="M29" s="498"/>
      <c r="N29" s="498"/>
      <c r="O29" s="498"/>
      <c r="P29" s="537"/>
      <c r="Q29" s="497">
        <v>3390</v>
      </c>
      <c r="R29" s="498"/>
      <c r="S29" s="498"/>
      <c r="T29" s="498"/>
      <c r="U29" s="498"/>
      <c r="V29" s="537"/>
      <c r="W29" s="597"/>
      <c r="X29" s="598"/>
      <c r="Y29" s="599"/>
      <c r="Z29" s="496" t="s">
        <v>181</v>
      </c>
      <c r="AA29" s="476"/>
      <c r="AB29" s="476"/>
      <c r="AC29" s="476"/>
      <c r="AD29" s="476"/>
      <c r="AE29" s="476"/>
      <c r="AF29" s="476"/>
      <c r="AG29" s="477"/>
      <c r="AH29" s="497">
        <v>375</v>
      </c>
      <c r="AI29" s="498"/>
      <c r="AJ29" s="498"/>
      <c r="AK29" s="498"/>
      <c r="AL29" s="537"/>
      <c r="AM29" s="497">
        <v>1245328</v>
      </c>
      <c r="AN29" s="498"/>
      <c r="AO29" s="498"/>
      <c r="AP29" s="498"/>
      <c r="AQ29" s="498"/>
      <c r="AR29" s="537"/>
      <c r="AS29" s="497">
        <v>3321</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39028</v>
      </c>
      <c r="BO29" s="447"/>
      <c r="BP29" s="447"/>
      <c r="BQ29" s="447"/>
      <c r="BR29" s="447"/>
      <c r="BS29" s="447"/>
      <c r="BT29" s="447"/>
      <c r="BU29" s="448"/>
      <c r="BV29" s="446">
        <v>39025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99.5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2688588</v>
      </c>
      <c r="BO30" s="620"/>
      <c r="BP30" s="620"/>
      <c r="BQ30" s="620"/>
      <c r="BR30" s="620"/>
      <c r="BS30" s="620"/>
      <c r="BT30" s="620"/>
      <c r="BU30" s="621"/>
      <c r="BV30" s="619">
        <v>2965421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197</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利根沼田広域市町村圏振興整備組合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玉原東急リゾート</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沼田市外二箇村清掃施設組合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利根町振興公社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IF('各会計、関係団体の財政状況及び健全化判断比率'!B34="","",'各会計、関係団体の財政状況及び健全化判断比率'!B34)</f>
        <v>農業集落排水事業特別会計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利根東部衛生施設組合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白沢振興公社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9</v>
      </c>
      <c r="BF37" s="632"/>
      <c r="BG37" s="633" t="str">
        <f>IF('各会計、関係団体の財政状況及び健全化判断比率'!B35="","",'各会計、関係団体の財政状況及び健全化判断比率'!B35)</f>
        <v>電気事業特別会計</v>
      </c>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利根沼田学校組合</v>
      </c>
      <c r="BZ37" s="633"/>
      <c r="CA37" s="633"/>
      <c r="CB37" s="633"/>
      <c r="CC37" s="633"/>
      <c r="CD37" s="633"/>
      <c r="CE37" s="633"/>
      <c r="CF37" s="633"/>
      <c r="CG37" s="633"/>
      <c r="CH37" s="633"/>
      <c r="CI37" s="633"/>
      <c r="CJ37" s="633"/>
      <c r="CK37" s="633"/>
      <c r="CL37" s="633"/>
      <c r="CM37" s="633"/>
      <c r="CN37" s="193"/>
      <c r="CO37" s="632">
        <f t="shared" si="3"/>
        <v>21</v>
      </c>
      <c r="CP37" s="632"/>
      <c r="CQ37" s="633" t="str">
        <f>IF('各会計、関係団体の財政状況及び健全化判断比率'!BS10="","",'各会計、関係団体の財政状況及び健全化判断比率'!BS10)</f>
        <v>沼田市土地開発公社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群馬県市町村総合事務組合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群馬県市町村会館管理組合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群馬県後期高齢者医療広域連合（一般会計）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群馬県後期高齢者医療広域連合（事業会計）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Rru9hYCih+Jf+3ia8NgD4rFSAiDhWQ3cQ63xAUcpBi+o2EMXbugd5EHL9asdB0woY37Og+rjI0nZLcDT9es4Q==" saltValue="kVV62X2MQM75teoWN9XJ9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29" t="s">
        <v>550</v>
      </c>
      <c r="D34" s="1229"/>
      <c r="E34" s="1230"/>
      <c r="F34" s="32">
        <v>3.75</v>
      </c>
      <c r="G34" s="33">
        <v>4.29</v>
      </c>
      <c r="H34" s="33">
        <v>4.6500000000000004</v>
      </c>
      <c r="I34" s="33">
        <v>5.63</v>
      </c>
      <c r="J34" s="34">
        <v>6.53</v>
      </c>
      <c r="K34" s="22"/>
      <c r="L34" s="22"/>
      <c r="M34" s="22"/>
      <c r="N34" s="22"/>
      <c r="O34" s="22"/>
      <c r="P34" s="22"/>
    </row>
    <row r="35" spans="1:16" ht="39" customHeight="1" x14ac:dyDescent="0.15">
      <c r="A35" s="22"/>
      <c r="B35" s="35"/>
      <c r="C35" s="1223" t="s">
        <v>551</v>
      </c>
      <c r="D35" s="1224"/>
      <c r="E35" s="1225"/>
      <c r="F35" s="36">
        <v>3.43</v>
      </c>
      <c r="G35" s="37">
        <v>3.71</v>
      </c>
      <c r="H35" s="37">
        <v>3.23</v>
      </c>
      <c r="I35" s="37">
        <v>4.78</v>
      </c>
      <c r="J35" s="38">
        <v>4.54</v>
      </c>
      <c r="K35" s="22"/>
      <c r="L35" s="22"/>
      <c r="M35" s="22"/>
      <c r="N35" s="22"/>
      <c r="O35" s="22"/>
      <c r="P35" s="22"/>
    </row>
    <row r="36" spans="1:16" ht="39" customHeight="1" x14ac:dyDescent="0.15">
      <c r="A36" s="22"/>
      <c r="B36" s="35"/>
      <c r="C36" s="1223" t="s">
        <v>552</v>
      </c>
      <c r="D36" s="1224"/>
      <c r="E36" s="1225"/>
      <c r="F36" s="36">
        <v>0.62</v>
      </c>
      <c r="G36" s="37">
        <v>0.32</v>
      </c>
      <c r="H36" s="37">
        <v>0.74</v>
      </c>
      <c r="I36" s="37">
        <v>1.05</v>
      </c>
      <c r="J36" s="38">
        <v>1.01</v>
      </c>
      <c r="K36" s="22"/>
      <c r="L36" s="22"/>
      <c r="M36" s="22"/>
      <c r="N36" s="22"/>
      <c r="O36" s="22"/>
      <c r="P36" s="22"/>
    </row>
    <row r="37" spans="1:16" ht="39" customHeight="1" x14ac:dyDescent="0.15">
      <c r="A37" s="22"/>
      <c r="B37" s="35"/>
      <c r="C37" s="1223" t="s">
        <v>553</v>
      </c>
      <c r="D37" s="1224"/>
      <c r="E37" s="1225"/>
      <c r="F37" s="36">
        <v>0.02</v>
      </c>
      <c r="G37" s="37">
        <v>0.11</v>
      </c>
      <c r="H37" s="37">
        <v>0.11</v>
      </c>
      <c r="I37" s="37">
        <v>0.06</v>
      </c>
      <c r="J37" s="38">
        <v>0.01</v>
      </c>
      <c r="K37" s="22"/>
      <c r="L37" s="22"/>
      <c r="M37" s="22"/>
      <c r="N37" s="22"/>
      <c r="O37" s="22"/>
      <c r="P37" s="22"/>
    </row>
    <row r="38" spans="1:16" ht="39" customHeight="1" x14ac:dyDescent="0.15">
      <c r="A38" s="22"/>
      <c r="B38" s="35"/>
      <c r="C38" s="1223" t="s">
        <v>554</v>
      </c>
      <c r="D38" s="1224"/>
      <c r="E38" s="1225"/>
      <c r="F38" s="36" t="s">
        <v>499</v>
      </c>
      <c r="G38" s="37" t="s">
        <v>499</v>
      </c>
      <c r="H38" s="37" t="s">
        <v>499</v>
      </c>
      <c r="I38" s="37">
        <v>0</v>
      </c>
      <c r="J38" s="38">
        <v>0.01</v>
      </c>
      <c r="K38" s="22"/>
      <c r="L38" s="22"/>
      <c r="M38" s="22"/>
      <c r="N38" s="22"/>
      <c r="O38" s="22"/>
      <c r="P38" s="22"/>
    </row>
    <row r="39" spans="1:16" ht="39" customHeight="1" x14ac:dyDescent="0.15">
      <c r="A39" s="22"/>
      <c r="B39" s="35"/>
      <c r="C39" s="1223" t="s">
        <v>555</v>
      </c>
      <c r="D39" s="1224"/>
      <c r="E39" s="1225"/>
      <c r="F39" s="36">
        <v>0</v>
      </c>
      <c r="G39" s="37">
        <v>0</v>
      </c>
      <c r="H39" s="37">
        <v>0</v>
      </c>
      <c r="I39" s="37">
        <v>0</v>
      </c>
      <c r="J39" s="38">
        <v>0</v>
      </c>
      <c r="K39" s="22"/>
      <c r="L39" s="22"/>
      <c r="M39" s="22"/>
      <c r="N39" s="22"/>
      <c r="O39" s="22"/>
      <c r="P39" s="22"/>
    </row>
    <row r="40" spans="1:16" ht="39" customHeight="1" x14ac:dyDescent="0.15">
      <c r="A40" s="22"/>
      <c r="B40" s="35"/>
      <c r="C40" s="1223" t="s">
        <v>556</v>
      </c>
      <c r="D40" s="1224"/>
      <c r="E40" s="1225"/>
      <c r="F40" s="36">
        <v>0</v>
      </c>
      <c r="G40" s="37">
        <v>0</v>
      </c>
      <c r="H40" s="37">
        <v>0</v>
      </c>
      <c r="I40" s="37">
        <v>0</v>
      </c>
      <c r="J40" s="38">
        <v>0</v>
      </c>
      <c r="K40" s="22"/>
      <c r="L40" s="22"/>
      <c r="M40" s="22"/>
      <c r="N40" s="22"/>
      <c r="O40" s="22"/>
      <c r="P40" s="22"/>
    </row>
    <row r="41" spans="1:16" ht="39" customHeight="1" x14ac:dyDescent="0.15">
      <c r="A41" s="22"/>
      <c r="B41" s="35"/>
      <c r="C41" s="1223" t="s">
        <v>557</v>
      </c>
      <c r="D41" s="1224"/>
      <c r="E41" s="1225"/>
      <c r="F41" s="36">
        <v>0</v>
      </c>
      <c r="G41" s="37">
        <v>0</v>
      </c>
      <c r="H41" s="37">
        <v>0</v>
      </c>
      <c r="I41" s="37">
        <v>0</v>
      </c>
      <c r="J41" s="38">
        <v>0</v>
      </c>
      <c r="K41" s="22"/>
      <c r="L41" s="22"/>
      <c r="M41" s="22"/>
      <c r="N41" s="22"/>
      <c r="O41" s="22"/>
      <c r="P41" s="22"/>
    </row>
    <row r="42" spans="1:16" ht="39" customHeight="1" x14ac:dyDescent="0.15">
      <c r="A42" s="22"/>
      <c r="B42" s="39"/>
      <c r="C42" s="1223" t="s">
        <v>558</v>
      </c>
      <c r="D42" s="1224"/>
      <c r="E42" s="1225"/>
      <c r="F42" s="36" t="s">
        <v>499</v>
      </c>
      <c r="G42" s="37" t="s">
        <v>499</v>
      </c>
      <c r="H42" s="37" t="s">
        <v>499</v>
      </c>
      <c r="I42" s="37" t="s">
        <v>499</v>
      </c>
      <c r="J42" s="38" t="s">
        <v>499</v>
      </c>
      <c r="K42" s="22"/>
      <c r="L42" s="22"/>
      <c r="M42" s="22"/>
      <c r="N42" s="22"/>
      <c r="O42" s="22"/>
      <c r="P42" s="22"/>
    </row>
    <row r="43" spans="1:16" ht="39" customHeight="1" thickBot="1" x14ac:dyDescent="0.2">
      <c r="A43" s="22"/>
      <c r="B43" s="40"/>
      <c r="C43" s="1226" t="s">
        <v>559</v>
      </c>
      <c r="D43" s="1227"/>
      <c r="E43" s="122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g1Qe2AipTEClTjdP5Dn4viWXnI9+Pu0xZHgQyHRRefdyr8F+UKcN27WcIvAgG1RhFtSInJmdTTEgkhBa/euEw==" saltValue="kwJ1AOkL2eB8Eu8eSbZt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39" t="s">
        <v>11</v>
      </c>
      <c r="C45" s="1240"/>
      <c r="D45" s="58"/>
      <c r="E45" s="1245" t="s">
        <v>12</v>
      </c>
      <c r="F45" s="1245"/>
      <c r="G45" s="1245"/>
      <c r="H45" s="1245"/>
      <c r="I45" s="1245"/>
      <c r="J45" s="1246"/>
      <c r="K45" s="59">
        <v>2484</v>
      </c>
      <c r="L45" s="60">
        <v>2419</v>
      </c>
      <c r="M45" s="60">
        <v>2294</v>
      </c>
      <c r="N45" s="60">
        <v>2262</v>
      </c>
      <c r="O45" s="61">
        <v>2203</v>
      </c>
      <c r="P45" s="48"/>
      <c r="Q45" s="48"/>
      <c r="R45" s="48"/>
      <c r="S45" s="48"/>
      <c r="T45" s="48"/>
      <c r="U45" s="48"/>
    </row>
    <row r="46" spans="1:21" ht="30.75" customHeight="1" x14ac:dyDescent="0.15">
      <c r="A46" s="48"/>
      <c r="B46" s="1241"/>
      <c r="C46" s="1242"/>
      <c r="D46" s="62"/>
      <c r="E46" s="1233" t="s">
        <v>13</v>
      </c>
      <c r="F46" s="1233"/>
      <c r="G46" s="1233"/>
      <c r="H46" s="1233"/>
      <c r="I46" s="1233"/>
      <c r="J46" s="1234"/>
      <c r="K46" s="63" t="s">
        <v>499</v>
      </c>
      <c r="L46" s="64" t="s">
        <v>499</v>
      </c>
      <c r="M46" s="64" t="s">
        <v>499</v>
      </c>
      <c r="N46" s="64" t="s">
        <v>499</v>
      </c>
      <c r="O46" s="65" t="s">
        <v>499</v>
      </c>
      <c r="P46" s="48"/>
      <c r="Q46" s="48"/>
      <c r="R46" s="48"/>
      <c r="S46" s="48"/>
      <c r="T46" s="48"/>
      <c r="U46" s="48"/>
    </row>
    <row r="47" spans="1:21" ht="30.75" customHeight="1" x14ac:dyDescent="0.15">
      <c r="A47" s="48"/>
      <c r="B47" s="1241"/>
      <c r="C47" s="1242"/>
      <c r="D47" s="62"/>
      <c r="E47" s="1233" t="s">
        <v>14</v>
      </c>
      <c r="F47" s="1233"/>
      <c r="G47" s="1233"/>
      <c r="H47" s="1233"/>
      <c r="I47" s="1233"/>
      <c r="J47" s="1234"/>
      <c r="K47" s="63" t="s">
        <v>499</v>
      </c>
      <c r="L47" s="64" t="s">
        <v>499</v>
      </c>
      <c r="M47" s="64" t="s">
        <v>499</v>
      </c>
      <c r="N47" s="64" t="s">
        <v>499</v>
      </c>
      <c r="O47" s="65" t="s">
        <v>499</v>
      </c>
      <c r="P47" s="48"/>
      <c r="Q47" s="48"/>
      <c r="R47" s="48"/>
      <c r="S47" s="48"/>
      <c r="T47" s="48"/>
      <c r="U47" s="48"/>
    </row>
    <row r="48" spans="1:21" ht="30.75" customHeight="1" x14ac:dyDescent="0.15">
      <c r="A48" s="48"/>
      <c r="B48" s="1241"/>
      <c r="C48" s="1242"/>
      <c r="D48" s="62"/>
      <c r="E48" s="1233" t="s">
        <v>15</v>
      </c>
      <c r="F48" s="1233"/>
      <c r="G48" s="1233"/>
      <c r="H48" s="1233"/>
      <c r="I48" s="1233"/>
      <c r="J48" s="1234"/>
      <c r="K48" s="63">
        <v>999</v>
      </c>
      <c r="L48" s="64">
        <v>976</v>
      </c>
      <c r="M48" s="64">
        <v>903</v>
      </c>
      <c r="N48" s="64">
        <v>898</v>
      </c>
      <c r="O48" s="65">
        <v>862</v>
      </c>
      <c r="P48" s="48"/>
      <c r="Q48" s="48"/>
      <c r="R48" s="48"/>
      <c r="S48" s="48"/>
      <c r="T48" s="48"/>
      <c r="U48" s="48"/>
    </row>
    <row r="49" spans="1:21" ht="30.75" customHeight="1" x14ac:dyDescent="0.15">
      <c r="A49" s="48"/>
      <c r="B49" s="1241"/>
      <c r="C49" s="1242"/>
      <c r="D49" s="62"/>
      <c r="E49" s="1233" t="s">
        <v>16</v>
      </c>
      <c r="F49" s="1233"/>
      <c r="G49" s="1233"/>
      <c r="H49" s="1233"/>
      <c r="I49" s="1233"/>
      <c r="J49" s="1234"/>
      <c r="K49" s="63">
        <v>147</v>
      </c>
      <c r="L49" s="64">
        <v>26</v>
      </c>
      <c r="M49" s="64">
        <v>9</v>
      </c>
      <c r="N49" s="64">
        <v>24</v>
      </c>
      <c r="O49" s="65">
        <v>27</v>
      </c>
      <c r="P49" s="48"/>
      <c r="Q49" s="48"/>
      <c r="R49" s="48"/>
      <c r="S49" s="48"/>
      <c r="T49" s="48"/>
      <c r="U49" s="48"/>
    </row>
    <row r="50" spans="1:21" ht="30.75" customHeight="1" x14ac:dyDescent="0.15">
      <c r="A50" s="48"/>
      <c r="B50" s="1241"/>
      <c r="C50" s="1242"/>
      <c r="D50" s="62"/>
      <c r="E50" s="1233" t="s">
        <v>17</v>
      </c>
      <c r="F50" s="1233"/>
      <c r="G50" s="1233"/>
      <c r="H50" s="1233"/>
      <c r="I50" s="1233"/>
      <c r="J50" s="1234"/>
      <c r="K50" s="63">
        <v>301</v>
      </c>
      <c r="L50" s="64">
        <v>282</v>
      </c>
      <c r="M50" s="64">
        <v>319</v>
      </c>
      <c r="N50" s="64">
        <v>268</v>
      </c>
      <c r="O50" s="65">
        <v>268</v>
      </c>
      <c r="P50" s="48"/>
      <c r="Q50" s="48"/>
      <c r="R50" s="48"/>
      <c r="S50" s="48"/>
      <c r="T50" s="48"/>
      <c r="U50" s="48"/>
    </row>
    <row r="51" spans="1:21" ht="30.75" customHeight="1" x14ac:dyDescent="0.15">
      <c r="A51" s="48"/>
      <c r="B51" s="1243"/>
      <c r="C51" s="1244"/>
      <c r="D51" s="66"/>
      <c r="E51" s="1233" t="s">
        <v>18</v>
      </c>
      <c r="F51" s="1233"/>
      <c r="G51" s="1233"/>
      <c r="H51" s="1233"/>
      <c r="I51" s="1233"/>
      <c r="J51" s="1234"/>
      <c r="K51" s="63" t="s">
        <v>499</v>
      </c>
      <c r="L51" s="64" t="s">
        <v>499</v>
      </c>
      <c r="M51" s="64" t="s">
        <v>499</v>
      </c>
      <c r="N51" s="64" t="s">
        <v>499</v>
      </c>
      <c r="O51" s="65">
        <v>0</v>
      </c>
      <c r="P51" s="48"/>
      <c r="Q51" s="48"/>
      <c r="R51" s="48"/>
      <c r="S51" s="48"/>
      <c r="T51" s="48"/>
      <c r="U51" s="48"/>
    </row>
    <row r="52" spans="1:21" ht="30.75" customHeight="1" x14ac:dyDescent="0.15">
      <c r="A52" s="48"/>
      <c r="B52" s="1231" t="s">
        <v>19</v>
      </c>
      <c r="C52" s="1232"/>
      <c r="D52" s="66"/>
      <c r="E52" s="1233" t="s">
        <v>20</v>
      </c>
      <c r="F52" s="1233"/>
      <c r="G52" s="1233"/>
      <c r="H52" s="1233"/>
      <c r="I52" s="1233"/>
      <c r="J52" s="1234"/>
      <c r="K52" s="63">
        <v>2425</v>
      </c>
      <c r="L52" s="64">
        <v>2441</v>
      </c>
      <c r="M52" s="64">
        <v>2371</v>
      </c>
      <c r="N52" s="64">
        <v>2338</v>
      </c>
      <c r="O52" s="65">
        <v>2254</v>
      </c>
      <c r="P52" s="48"/>
      <c r="Q52" s="48"/>
      <c r="R52" s="48"/>
      <c r="S52" s="48"/>
      <c r="T52" s="48"/>
      <c r="U52" s="48"/>
    </row>
    <row r="53" spans="1:21" ht="30.75" customHeight="1" thickBot="1" x14ac:dyDescent="0.2">
      <c r="A53" s="48"/>
      <c r="B53" s="1235" t="s">
        <v>21</v>
      </c>
      <c r="C53" s="1236"/>
      <c r="D53" s="67"/>
      <c r="E53" s="1237" t="s">
        <v>22</v>
      </c>
      <c r="F53" s="1237"/>
      <c r="G53" s="1237"/>
      <c r="H53" s="1237"/>
      <c r="I53" s="1237"/>
      <c r="J53" s="1238"/>
      <c r="K53" s="68">
        <v>1506</v>
      </c>
      <c r="L53" s="69">
        <v>1262</v>
      </c>
      <c r="M53" s="69">
        <v>1154</v>
      </c>
      <c r="N53" s="69">
        <v>1114</v>
      </c>
      <c r="O53" s="70">
        <v>1106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mUL+n5I7dNe2fk62ZFWrt5JLli/1rZddTS/3NgY/p4x0+yzA3GKna4dWVAM0lWw5drUfecNCErCNsJfkQo6mA==" saltValue="zBFX/HUEKL7dBcsMvXOTI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election activeCell="E50" sqref="E50:H5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541</v>
      </c>
      <c r="J40" s="79" t="s">
        <v>542</v>
      </c>
      <c r="K40" s="79" t="s">
        <v>543</v>
      </c>
      <c r="L40" s="79" t="s">
        <v>544</v>
      </c>
      <c r="M40" s="80" t="s">
        <v>545</v>
      </c>
    </row>
    <row r="41" spans="2:13" ht="27.75" customHeight="1" x14ac:dyDescent="0.15">
      <c r="B41" s="1247" t="s">
        <v>24</v>
      </c>
      <c r="C41" s="1248"/>
      <c r="D41" s="81"/>
      <c r="E41" s="1253" t="s">
        <v>25</v>
      </c>
      <c r="F41" s="1253"/>
      <c r="G41" s="1253"/>
      <c r="H41" s="1254"/>
      <c r="I41" s="82">
        <v>19436</v>
      </c>
      <c r="J41" s="83">
        <v>19262</v>
      </c>
      <c r="K41" s="83">
        <v>19516</v>
      </c>
      <c r="L41" s="83">
        <v>19683</v>
      </c>
      <c r="M41" s="84">
        <v>21255</v>
      </c>
    </row>
    <row r="42" spans="2:13" ht="27.75" customHeight="1" x14ac:dyDescent="0.15">
      <c r="B42" s="1249"/>
      <c r="C42" s="1250"/>
      <c r="D42" s="85"/>
      <c r="E42" s="1255" t="s">
        <v>26</v>
      </c>
      <c r="F42" s="1255"/>
      <c r="G42" s="1255"/>
      <c r="H42" s="1256"/>
      <c r="I42" s="86">
        <v>1438</v>
      </c>
      <c r="J42" s="87">
        <v>1074</v>
      </c>
      <c r="K42" s="87">
        <v>782</v>
      </c>
      <c r="L42" s="87">
        <v>532</v>
      </c>
      <c r="M42" s="88">
        <v>276</v>
      </c>
    </row>
    <row r="43" spans="2:13" ht="27.75" customHeight="1" x14ac:dyDescent="0.15">
      <c r="B43" s="1249"/>
      <c r="C43" s="1250"/>
      <c r="D43" s="85"/>
      <c r="E43" s="1255" t="s">
        <v>27</v>
      </c>
      <c r="F43" s="1255"/>
      <c r="G43" s="1255"/>
      <c r="H43" s="1256"/>
      <c r="I43" s="86">
        <v>12671</v>
      </c>
      <c r="J43" s="87">
        <v>11970</v>
      </c>
      <c r="K43" s="87">
        <v>11221</v>
      </c>
      <c r="L43" s="87">
        <v>10552</v>
      </c>
      <c r="M43" s="88">
        <v>9895</v>
      </c>
    </row>
    <row r="44" spans="2:13" ht="27.75" customHeight="1" x14ac:dyDescent="0.15">
      <c r="B44" s="1249"/>
      <c r="C44" s="1250"/>
      <c r="D44" s="85"/>
      <c r="E44" s="1255" t="s">
        <v>28</v>
      </c>
      <c r="F44" s="1255"/>
      <c r="G44" s="1255"/>
      <c r="H44" s="1256"/>
      <c r="I44" s="86">
        <v>102</v>
      </c>
      <c r="J44" s="87">
        <v>207</v>
      </c>
      <c r="K44" s="87">
        <v>217</v>
      </c>
      <c r="L44" s="87">
        <v>324</v>
      </c>
      <c r="M44" s="88">
        <v>775</v>
      </c>
    </row>
    <row r="45" spans="2:13" ht="27.75" customHeight="1" x14ac:dyDescent="0.15">
      <c r="B45" s="1249"/>
      <c r="C45" s="1250"/>
      <c r="D45" s="85"/>
      <c r="E45" s="1255" t="s">
        <v>29</v>
      </c>
      <c r="F45" s="1255"/>
      <c r="G45" s="1255"/>
      <c r="H45" s="1256"/>
      <c r="I45" s="86">
        <v>5287</v>
      </c>
      <c r="J45" s="87">
        <v>4709</v>
      </c>
      <c r="K45" s="87">
        <v>4661</v>
      </c>
      <c r="L45" s="87">
        <v>4652</v>
      </c>
      <c r="M45" s="88">
        <v>4428</v>
      </c>
    </row>
    <row r="46" spans="2:13" ht="27.75" customHeight="1" x14ac:dyDescent="0.15">
      <c r="B46" s="1249"/>
      <c r="C46" s="1250"/>
      <c r="D46" s="89"/>
      <c r="E46" s="1255" t="s">
        <v>30</v>
      </c>
      <c r="F46" s="1255"/>
      <c r="G46" s="1255"/>
      <c r="H46" s="1256"/>
      <c r="I46" s="86">
        <v>678</v>
      </c>
      <c r="J46" s="87">
        <v>522</v>
      </c>
      <c r="K46" s="87">
        <v>232</v>
      </c>
      <c r="L46" s="87">
        <v>172</v>
      </c>
      <c r="M46" s="88">
        <v>255</v>
      </c>
    </row>
    <row r="47" spans="2:13" ht="27.75" customHeight="1" x14ac:dyDescent="0.15">
      <c r="B47" s="1249"/>
      <c r="C47" s="1250"/>
      <c r="D47" s="90"/>
      <c r="E47" s="1257" t="s">
        <v>31</v>
      </c>
      <c r="F47" s="1258"/>
      <c r="G47" s="1258"/>
      <c r="H47" s="1259"/>
      <c r="I47" s="86" t="s">
        <v>499</v>
      </c>
      <c r="J47" s="87" t="s">
        <v>499</v>
      </c>
      <c r="K47" s="87" t="s">
        <v>499</v>
      </c>
      <c r="L47" s="87" t="s">
        <v>499</v>
      </c>
      <c r="M47" s="88" t="s">
        <v>499</v>
      </c>
    </row>
    <row r="48" spans="2:13" ht="27.75" customHeight="1" x14ac:dyDescent="0.15">
      <c r="B48" s="1249"/>
      <c r="C48" s="1250"/>
      <c r="D48" s="85"/>
      <c r="E48" s="1255" t="s">
        <v>32</v>
      </c>
      <c r="F48" s="1255"/>
      <c r="G48" s="1255"/>
      <c r="H48" s="1256"/>
      <c r="I48" s="86" t="s">
        <v>499</v>
      </c>
      <c r="J48" s="87" t="s">
        <v>499</v>
      </c>
      <c r="K48" s="87" t="s">
        <v>499</v>
      </c>
      <c r="L48" s="87" t="s">
        <v>499</v>
      </c>
      <c r="M48" s="88" t="s">
        <v>499</v>
      </c>
    </row>
    <row r="49" spans="2:13" ht="27.75" customHeight="1" x14ac:dyDescent="0.15">
      <c r="B49" s="1251"/>
      <c r="C49" s="1252"/>
      <c r="D49" s="85"/>
      <c r="E49" s="1255" t="s">
        <v>33</v>
      </c>
      <c r="F49" s="1255"/>
      <c r="G49" s="1255"/>
      <c r="H49" s="1256"/>
      <c r="I49" s="86" t="s">
        <v>499</v>
      </c>
      <c r="J49" s="87" t="s">
        <v>499</v>
      </c>
      <c r="K49" s="87" t="s">
        <v>499</v>
      </c>
      <c r="L49" s="87" t="s">
        <v>499</v>
      </c>
      <c r="M49" s="88" t="s">
        <v>499</v>
      </c>
    </row>
    <row r="50" spans="2:13" ht="27.75" customHeight="1" x14ac:dyDescent="0.15">
      <c r="B50" s="1260" t="s">
        <v>34</v>
      </c>
      <c r="C50" s="1261"/>
      <c r="D50" s="91"/>
      <c r="E50" s="1255" t="s">
        <v>35</v>
      </c>
      <c r="F50" s="1255"/>
      <c r="G50" s="1255"/>
      <c r="H50" s="1256"/>
      <c r="I50" s="86">
        <v>5306</v>
      </c>
      <c r="J50" s="87">
        <v>4155</v>
      </c>
      <c r="K50" s="87">
        <v>4296</v>
      </c>
      <c r="L50" s="87">
        <v>4410</v>
      </c>
      <c r="M50" s="88">
        <v>4374</v>
      </c>
    </row>
    <row r="51" spans="2:13" ht="27.75" customHeight="1" x14ac:dyDescent="0.15">
      <c r="B51" s="1249"/>
      <c r="C51" s="1250"/>
      <c r="D51" s="85"/>
      <c r="E51" s="1255" t="s">
        <v>36</v>
      </c>
      <c r="F51" s="1255"/>
      <c r="G51" s="1255"/>
      <c r="H51" s="1256"/>
      <c r="I51" s="86">
        <v>1360</v>
      </c>
      <c r="J51" s="87">
        <v>1314</v>
      </c>
      <c r="K51" s="87">
        <v>1249</v>
      </c>
      <c r="L51" s="87">
        <v>1186</v>
      </c>
      <c r="M51" s="88">
        <v>1190</v>
      </c>
    </row>
    <row r="52" spans="2:13" ht="27.75" customHeight="1" x14ac:dyDescent="0.15">
      <c r="B52" s="1251"/>
      <c r="C52" s="1252"/>
      <c r="D52" s="85"/>
      <c r="E52" s="1255" t="s">
        <v>37</v>
      </c>
      <c r="F52" s="1255"/>
      <c r="G52" s="1255"/>
      <c r="H52" s="1256"/>
      <c r="I52" s="86">
        <v>22257</v>
      </c>
      <c r="J52" s="87">
        <v>22226</v>
      </c>
      <c r="K52" s="87">
        <v>22155</v>
      </c>
      <c r="L52" s="87">
        <v>22070</v>
      </c>
      <c r="M52" s="88">
        <v>22919</v>
      </c>
    </row>
    <row r="53" spans="2:13" ht="27.75" customHeight="1" thickBot="1" x14ac:dyDescent="0.2">
      <c r="B53" s="1262" t="s">
        <v>38</v>
      </c>
      <c r="C53" s="1263"/>
      <c r="D53" s="92"/>
      <c r="E53" s="1264" t="s">
        <v>39</v>
      </c>
      <c r="F53" s="1264"/>
      <c r="G53" s="1264"/>
      <c r="H53" s="1265"/>
      <c r="I53" s="93">
        <v>10688</v>
      </c>
      <c r="J53" s="94">
        <v>10050</v>
      </c>
      <c r="K53" s="94">
        <v>8928</v>
      </c>
      <c r="L53" s="94">
        <v>8248</v>
      </c>
      <c r="M53" s="95">
        <v>8400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oWFC9UXVrz7+j6vUtn5sQ1f9aMsMDOwX+kbTX2OsOEtsTaNcBaOrg8tHqozWxL2IwRuJOusUvOScVU7Hz2GCA==" saltValue="VktYU2zfP27+30TEW6Cs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3" zoomScale="70" zoomScaleNormal="70" zoomScaleSheetLayoutView="100" workbookViewId="0">
      <selection activeCell="C60" sqref="C60:E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74" t="s">
        <v>42</v>
      </c>
      <c r="D55" s="1274"/>
      <c r="E55" s="1275"/>
      <c r="F55" s="107">
        <v>3071</v>
      </c>
      <c r="G55" s="107">
        <v>2956</v>
      </c>
      <c r="H55" s="108">
        <v>3029</v>
      </c>
    </row>
    <row r="56" spans="2:8" ht="52.5" customHeight="1" x14ac:dyDescent="0.15">
      <c r="B56" s="109"/>
      <c r="C56" s="1276" t="s">
        <v>43</v>
      </c>
      <c r="D56" s="1276"/>
      <c r="E56" s="1277"/>
      <c r="F56" s="110">
        <v>39</v>
      </c>
      <c r="G56" s="110">
        <v>39</v>
      </c>
      <c r="H56" s="111">
        <v>39</v>
      </c>
    </row>
    <row r="57" spans="2:8" ht="53.25" customHeight="1" x14ac:dyDescent="0.15">
      <c r="B57" s="109"/>
      <c r="C57" s="1278" t="s">
        <v>44</v>
      </c>
      <c r="D57" s="1278"/>
      <c r="E57" s="1279"/>
      <c r="F57" s="112">
        <v>2920</v>
      </c>
      <c r="G57" s="112">
        <v>2965</v>
      </c>
      <c r="H57" s="113">
        <v>2689</v>
      </c>
    </row>
    <row r="58" spans="2:8" ht="45.75" customHeight="1" x14ac:dyDescent="0.15">
      <c r="B58" s="114"/>
      <c r="C58" s="1266" t="s">
        <v>573</v>
      </c>
      <c r="D58" s="1267"/>
      <c r="E58" s="1268"/>
      <c r="F58" s="115">
        <v>1875</v>
      </c>
      <c r="G58" s="115">
        <v>1774</v>
      </c>
      <c r="H58" s="116">
        <v>1624</v>
      </c>
    </row>
    <row r="59" spans="2:8" ht="45.75" customHeight="1" x14ac:dyDescent="0.15">
      <c r="B59" s="114"/>
      <c r="C59" s="1266" t="s">
        <v>574</v>
      </c>
      <c r="D59" s="1267"/>
      <c r="E59" s="1268"/>
      <c r="F59" s="115">
        <v>400</v>
      </c>
      <c r="G59" s="115">
        <v>500</v>
      </c>
      <c r="H59" s="116">
        <v>341</v>
      </c>
    </row>
    <row r="60" spans="2:8" ht="45.75" customHeight="1" x14ac:dyDescent="0.15">
      <c r="B60" s="114"/>
      <c r="C60" s="1266" t="s">
        <v>575</v>
      </c>
      <c r="D60" s="1267"/>
      <c r="E60" s="1268"/>
      <c r="F60" s="115">
        <v>127</v>
      </c>
      <c r="G60" s="115">
        <v>178</v>
      </c>
      <c r="H60" s="116">
        <v>188</v>
      </c>
    </row>
    <row r="61" spans="2:8" ht="45.75" customHeight="1" x14ac:dyDescent="0.15">
      <c r="B61" s="114"/>
      <c r="C61" s="1266" t="s">
        <v>576</v>
      </c>
      <c r="D61" s="1267"/>
      <c r="E61" s="1268"/>
      <c r="F61" s="115">
        <v>168</v>
      </c>
      <c r="G61" s="115">
        <v>172</v>
      </c>
      <c r="H61" s="116">
        <v>173</v>
      </c>
    </row>
    <row r="62" spans="2:8" ht="45.75" customHeight="1" thickBot="1" x14ac:dyDescent="0.2">
      <c r="B62" s="117"/>
      <c r="C62" s="1269" t="s">
        <v>577</v>
      </c>
      <c r="D62" s="1270"/>
      <c r="E62" s="1271"/>
      <c r="F62" s="118">
        <v>91</v>
      </c>
      <c r="G62" s="118">
        <v>91</v>
      </c>
      <c r="H62" s="119">
        <v>91</v>
      </c>
    </row>
    <row r="63" spans="2:8" ht="52.5" customHeight="1" thickBot="1" x14ac:dyDescent="0.2">
      <c r="B63" s="120"/>
      <c r="C63" s="1272" t="s">
        <v>45</v>
      </c>
      <c r="D63" s="1272"/>
      <c r="E63" s="1273"/>
      <c r="F63" s="121">
        <v>6030</v>
      </c>
      <c r="G63" s="121">
        <v>5961</v>
      </c>
      <c r="H63" s="122">
        <v>5757</v>
      </c>
    </row>
    <row r="64" spans="2:8" ht="15" customHeight="1" x14ac:dyDescent="0.15"/>
    <row r="65" ht="0" hidden="1" customHeight="1" x14ac:dyDescent="0.15"/>
    <row r="66" ht="0" hidden="1" customHeight="1" x14ac:dyDescent="0.15"/>
  </sheetData>
  <sheetProtection algorithmName="SHA-512" hashValue="B32u8y62RI2vbVQVR1oQjZgY4JcRdH2Eg10M4wmWm1gc+nMdH/aeURznh+2E/ObBpfg1OBsfAuVlG49MfB0VCg==" saltValue="dkXj6ByhsgzqmCwazOcV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3" zoomScale="85" zoomScaleNormal="85"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80"/>
      <c r="H50" s="1280"/>
      <c r="I50" s="1280"/>
      <c r="J50" s="1280"/>
      <c r="K50" s="384"/>
      <c r="L50" s="384"/>
      <c r="M50" s="385"/>
      <c r="N50" s="385"/>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84" t="s">
        <v>541</v>
      </c>
      <c r="BQ50" s="1284"/>
      <c r="BR50" s="1284"/>
      <c r="BS50" s="1284"/>
      <c r="BT50" s="1284"/>
      <c r="BU50" s="1284"/>
      <c r="BV50" s="1284"/>
      <c r="BW50" s="1284"/>
      <c r="BX50" s="1284" t="s">
        <v>542</v>
      </c>
      <c r="BY50" s="1284"/>
      <c r="BZ50" s="1284"/>
      <c r="CA50" s="1284"/>
      <c r="CB50" s="1284"/>
      <c r="CC50" s="1284"/>
      <c r="CD50" s="1284"/>
      <c r="CE50" s="1284"/>
      <c r="CF50" s="1284" t="s">
        <v>543</v>
      </c>
      <c r="CG50" s="1284"/>
      <c r="CH50" s="1284"/>
      <c r="CI50" s="1284"/>
      <c r="CJ50" s="1284"/>
      <c r="CK50" s="1284"/>
      <c r="CL50" s="1284"/>
      <c r="CM50" s="1284"/>
      <c r="CN50" s="1284" t="s">
        <v>544</v>
      </c>
      <c r="CO50" s="1284"/>
      <c r="CP50" s="1284"/>
      <c r="CQ50" s="1284"/>
      <c r="CR50" s="1284"/>
      <c r="CS50" s="1284"/>
      <c r="CT50" s="1284"/>
      <c r="CU50" s="1284"/>
      <c r="CV50" s="1284" t="s">
        <v>545</v>
      </c>
      <c r="CW50" s="1284"/>
      <c r="CX50" s="1284"/>
      <c r="CY50" s="1284"/>
      <c r="CZ50" s="1284"/>
      <c r="DA50" s="1284"/>
      <c r="DB50" s="1284"/>
      <c r="DC50" s="1284"/>
    </row>
    <row r="51" spans="1:109" ht="13.5" customHeight="1" x14ac:dyDescent="0.15">
      <c r="B51" s="374"/>
      <c r="G51" s="1298"/>
      <c r="H51" s="1298"/>
      <c r="I51" s="1299"/>
      <c r="J51" s="1299"/>
      <c r="K51" s="1297"/>
      <c r="L51" s="1297"/>
      <c r="M51" s="1297"/>
      <c r="N51" s="1297"/>
      <c r="AM51" s="383"/>
      <c r="AN51" s="1287" t="s">
        <v>583</v>
      </c>
      <c r="AO51" s="1287"/>
      <c r="AP51" s="1287"/>
      <c r="AQ51" s="1287"/>
      <c r="AR51" s="1287"/>
      <c r="AS51" s="1287"/>
      <c r="AT51" s="1287"/>
      <c r="AU51" s="1287"/>
      <c r="AV51" s="1287"/>
      <c r="AW51" s="1287"/>
      <c r="AX51" s="1287"/>
      <c r="AY51" s="1287"/>
      <c r="AZ51" s="1287"/>
      <c r="BA51" s="1287"/>
      <c r="BB51" s="1287" t="s">
        <v>584</v>
      </c>
      <c r="BC51" s="1287"/>
      <c r="BD51" s="1287"/>
      <c r="BE51" s="1287"/>
      <c r="BF51" s="1287"/>
      <c r="BG51" s="1287"/>
      <c r="BH51" s="1287"/>
      <c r="BI51" s="1287"/>
      <c r="BJ51" s="1287"/>
      <c r="BK51" s="1287"/>
      <c r="BL51" s="1287"/>
      <c r="BM51" s="1287"/>
      <c r="BN51" s="1287"/>
      <c r="BO51" s="1287"/>
      <c r="BP51" s="1286"/>
      <c r="BQ51" s="1285"/>
      <c r="BR51" s="1285"/>
      <c r="BS51" s="1285"/>
      <c r="BT51" s="1285"/>
      <c r="BU51" s="1285"/>
      <c r="BV51" s="1285"/>
      <c r="BW51" s="1285"/>
      <c r="BX51" s="1286"/>
      <c r="BY51" s="1285"/>
      <c r="BZ51" s="1285"/>
      <c r="CA51" s="1285"/>
      <c r="CB51" s="1285"/>
      <c r="CC51" s="1285"/>
      <c r="CD51" s="1285"/>
      <c r="CE51" s="1285"/>
      <c r="CF51" s="1285">
        <v>73.099999999999994</v>
      </c>
      <c r="CG51" s="1285"/>
      <c r="CH51" s="1285"/>
      <c r="CI51" s="1285"/>
      <c r="CJ51" s="1285"/>
      <c r="CK51" s="1285"/>
      <c r="CL51" s="1285"/>
      <c r="CM51" s="1285"/>
      <c r="CN51" s="1285">
        <v>68.599999999999994</v>
      </c>
      <c r="CO51" s="1285"/>
      <c r="CP51" s="1285"/>
      <c r="CQ51" s="1285"/>
      <c r="CR51" s="1285"/>
      <c r="CS51" s="1285"/>
      <c r="CT51" s="1285"/>
      <c r="CU51" s="1285"/>
      <c r="CV51" s="1285">
        <v>71.400000000000006</v>
      </c>
      <c r="CW51" s="1285"/>
      <c r="CX51" s="1285"/>
      <c r="CY51" s="1285"/>
      <c r="CZ51" s="1285"/>
      <c r="DA51" s="1285"/>
      <c r="DB51" s="1285"/>
      <c r="DC51" s="1285"/>
    </row>
    <row r="52" spans="1:109" x14ac:dyDescent="0.15">
      <c r="B52" s="374"/>
      <c r="G52" s="1298"/>
      <c r="H52" s="1298"/>
      <c r="I52" s="1299"/>
      <c r="J52" s="1299"/>
      <c r="K52" s="1297"/>
      <c r="L52" s="1297"/>
      <c r="M52" s="1297"/>
      <c r="N52" s="1297"/>
      <c r="AM52" s="383"/>
      <c r="AN52" s="1287"/>
      <c r="AO52" s="1287"/>
      <c r="AP52" s="1287"/>
      <c r="AQ52" s="1287"/>
      <c r="AR52" s="1287"/>
      <c r="AS52" s="1287"/>
      <c r="AT52" s="1287"/>
      <c r="AU52" s="1287"/>
      <c r="AV52" s="1287"/>
      <c r="AW52" s="1287"/>
      <c r="AX52" s="1287"/>
      <c r="AY52" s="1287"/>
      <c r="AZ52" s="1287"/>
      <c r="BA52" s="1287"/>
      <c r="BB52" s="1287"/>
      <c r="BC52" s="1287"/>
      <c r="BD52" s="1287"/>
      <c r="BE52" s="1287"/>
      <c r="BF52" s="1287"/>
      <c r="BG52" s="1287"/>
      <c r="BH52" s="1287"/>
      <c r="BI52" s="1287"/>
      <c r="BJ52" s="1287"/>
      <c r="BK52" s="1287"/>
      <c r="BL52" s="1287"/>
      <c r="BM52" s="1287"/>
      <c r="BN52" s="1287"/>
      <c r="BO52" s="1287"/>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x14ac:dyDescent="0.15">
      <c r="A53" s="382"/>
      <c r="B53" s="374"/>
      <c r="G53" s="1298"/>
      <c r="H53" s="1298"/>
      <c r="I53" s="1280"/>
      <c r="J53" s="1280"/>
      <c r="K53" s="1297"/>
      <c r="L53" s="1297"/>
      <c r="M53" s="1297"/>
      <c r="N53" s="1297"/>
      <c r="AM53" s="383"/>
      <c r="AN53" s="1287"/>
      <c r="AO53" s="1287"/>
      <c r="AP53" s="1287"/>
      <c r="AQ53" s="1287"/>
      <c r="AR53" s="1287"/>
      <c r="AS53" s="1287"/>
      <c r="AT53" s="1287"/>
      <c r="AU53" s="1287"/>
      <c r="AV53" s="1287"/>
      <c r="AW53" s="1287"/>
      <c r="AX53" s="1287"/>
      <c r="AY53" s="1287"/>
      <c r="AZ53" s="1287"/>
      <c r="BA53" s="1287"/>
      <c r="BB53" s="1287" t="s">
        <v>585</v>
      </c>
      <c r="BC53" s="1287"/>
      <c r="BD53" s="1287"/>
      <c r="BE53" s="1287"/>
      <c r="BF53" s="1287"/>
      <c r="BG53" s="1287"/>
      <c r="BH53" s="1287"/>
      <c r="BI53" s="1287"/>
      <c r="BJ53" s="1287"/>
      <c r="BK53" s="1287"/>
      <c r="BL53" s="1287"/>
      <c r="BM53" s="1287"/>
      <c r="BN53" s="1287"/>
      <c r="BO53" s="1287"/>
      <c r="BP53" s="1286"/>
      <c r="BQ53" s="1285"/>
      <c r="BR53" s="1285"/>
      <c r="BS53" s="1285"/>
      <c r="BT53" s="1285"/>
      <c r="BU53" s="1285"/>
      <c r="BV53" s="1285"/>
      <c r="BW53" s="1285"/>
      <c r="BX53" s="1286"/>
      <c r="BY53" s="1285"/>
      <c r="BZ53" s="1285"/>
      <c r="CA53" s="1285"/>
      <c r="CB53" s="1285"/>
      <c r="CC53" s="1285"/>
      <c r="CD53" s="1285"/>
      <c r="CE53" s="1285"/>
      <c r="CF53" s="1285">
        <v>60.7</v>
      </c>
      <c r="CG53" s="1285"/>
      <c r="CH53" s="1285"/>
      <c r="CI53" s="1285"/>
      <c r="CJ53" s="1285"/>
      <c r="CK53" s="1285"/>
      <c r="CL53" s="1285"/>
      <c r="CM53" s="1285"/>
      <c r="CN53" s="1285">
        <v>62</v>
      </c>
      <c r="CO53" s="1285"/>
      <c r="CP53" s="1285"/>
      <c r="CQ53" s="1285"/>
      <c r="CR53" s="1285"/>
      <c r="CS53" s="1285"/>
      <c r="CT53" s="1285"/>
      <c r="CU53" s="1285"/>
      <c r="CV53" s="1285">
        <v>63.3</v>
      </c>
      <c r="CW53" s="1285"/>
      <c r="CX53" s="1285"/>
      <c r="CY53" s="1285"/>
      <c r="CZ53" s="1285"/>
      <c r="DA53" s="1285"/>
      <c r="DB53" s="1285"/>
      <c r="DC53" s="1285"/>
    </row>
    <row r="54" spans="1:109" x14ac:dyDescent="0.15">
      <c r="A54" s="382"/>
      <c r="B54" s="374"/>
      <c r="G54" s="1298"/>
      <c r="H54" s="1298"/>
      <c r="I54" s="1280"/>
      <c r="J54" s="1280"/>
      <c r="K54" s="1297"/>
      <c r="L54" s="1297"/>
      <c r="M54" s="1297"/>
      <c r="N54" s="1297"/>
      <c r="AM54" s="383"/>
      <c r="AN54" s="1287"/>
      <c r="AO54" s="1287"/>
      <c r="AP54" s="1287"/>
      <c r="AQ54" s="1287"/>
      <c r="AR54" s="1287"/>
      <c r="AS54" s="1287"/>
      <c r="AT54" s="1287"/>
      <c r="AU54" s="1287"/>
      <c r="AV54" s="1287"/>
      <c r="AW54" s="1287"/>
      <c r="AX54" s="1287"/>
      <c r="AY54" s="1287"/>
      <c r="AZ54" s="1287"/>
      <c r="BA54" s="1287"/>
      <c r="BB54" s="1287"/>
      <c r="BC54" s="1287"/>
      <c r="BD54" s="1287"/>
      <c r="BE54" s="1287"/>
      <c r="BF54" s="1287"/>
      <c r="BG54" s="1287"/>
      <c r="BH54" s="1287"/>
      <c r="BI54" s="1287"/>
      <c r="BJ54" s="1287"/>
      <c r="BK54" s="1287"/>
      <c r="BL54" s="1287"/>
      <c r="BM54" s="1287"/>
      <c r="BN54" s="1287"/>
      <c r="BO54" s="1287"/>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x14ac:dyDescent="0.15">
      <c r="A55" s="382"/>
      <c r="B55" s="374"/>
      <c r="G55" s="1280"/>
      <c r="H55" s="1280"/>
      <c r="I55" s="1280"/>
      <c r="J55" s="1280"/>
      <c r="K55" s="1297"/>
      <c r="L55" s="1297"/>
      <c r="M55" s="1297"/>
      <c r="N55" s="1297"/>
      <c r="AN55" s="1284" t="s">
        <v>586</v>
      </c>
      <c r="AO55" s="1284"/>
      <c r="AP55" s="1284"/>
      <c r="AQ55" s="1284"/>
      <c r="AR55" s="1284"/>
      <c r="AS55" s="1284"/>
      <c r="AT55" s="1284"/>
      <c r="AU55" s="1284"/>
      <c r="AV55" s="1284"/>
      <c r="AW55" s="1284"/>
      <c r="AX55" s="1284"/>
      <c r="AY55" s="1284"/>
      <c r="AZ55" s="1284"/>
      <c r="BA55" s="1284"/>
      <c r="BB55" s="1287" t="s">
        <v>584</v>
      </c>
      <c r="BC55" s="1287"/>
      <c r="BD55" s="1287"/>
      <c r="BE55" s="1287"/>
      <c r="BF55" s="1287"/>
      <c r="BG55" s="1287"/>
      <c r="BH55" s="1287"/>
      <c r="BI55" s="1287"/>
      <c r="BJ55" s="1287"/>
      <c r="BK55" s="1287"/>
      <c r="BL55" s="1287"/>
      <c r="BM55" s="1287"/>
      <c r="BN55" s="1287"/>
      <c r="BO55" s="1287"/>
      <c r="BP55" s="1286"/>
      <c r="BQ55" s="1285"/>
      <c r="BR55" s="1285"/>
      <c r="BS55" s="1285"/>
      <c r="BT55" s="1285"/>
      <c r="BU55" s="1285"/>
      <c r="BV55" s="1285"/>
      <c r="BW55" s="1285"/>
      <c r="BX55" s="1286"/>
      <c r="BY55" s="1285"/>
      <c r="BZ55" s="1285"/>
      <c r="CA55" s="1285"/>
      <c r="CB55" s="1285"/>
      <c r="CC55" s="1285"/>
      <c r="CD55" s="1285"/>
      <c r="CE55" s="1285"/>
      <c r="CF55" s="1285">
        <v>58.5</v>
      </c>
      <c r="CG55" s="1285"/>
      <c r="CH55" s="1285"/>
      <c r="CI55" s="1285"/>
      <c r="CJ55" s="1285"/>
      <c r="CK55" s="1285"/>
      <c r="CL55" s="1285"/>
      <c r="CM55" s="1285"/>
      <c r="CN55" s="1285">
        <v>54.6</v>
      </c>
      <c r="CO55" s="1285"/>
      <c r="CP55" s="1285"/>
      <c r="CQ55" s="1285"/>
      <c r="CR55" s="1285"/>
      <c r="CS55" s="1285"/>
      <c r="CT55" s="1285"/>
      <c r="CU55" s="1285"/>
      <c r="CV55" s="1285">
        <v>53.2</v>
      </c>
      <c r="CW55" s="1285"/>
      <c r="CX55" s="1285"/>
      <c r="CY55" s="1285"/>
      <c r="CZ55" s="1285"/>
      <c r="DA55" s="1285"/>
      <c r="DB55" s="1285"/>
      <c r="DC55" s="1285"/>
    </row>
    <row r="56" spans="1:109" x14ac:dyDescent="0.15">
      <c r="A56" s="382"/>
      <c r="B56" s="374"/>
      <c r="G56" s="1280"/>
      <c r="H56" s="1280"/>
      <c r="I56" s="1280"/>
      <c r="J56" s="1280"/>
      <c r="K56" s="1297"/>
      <c r="L56" s="1297"/>
      <c r="M56" s="1297"/>
      <c r="N56" s="1297"/>
      <c r="AN56" s="1284"/>
      <c r="AO56" s="1284"/>
      <c r="AP56" s="1284"/>
      <c r="AQ56" s="1284"/>
      <c r="AR56" s="1284"/>
      <c r="AS56" s="1284"/>
      <c r="AT56" s="1284"/>
      <c r="AU56" s="1284"/>
      <c r="AV56" s="1284"/>
      <c r="AW56" s="1284"/>
      <c r="AX56" s="1284"/>
      <c r="AY56" s="1284"/>
      <c r="AZ56" s="1284"/>
      <c r="BA56" s="1284"/>
      <c r="BB56" s="1287"/>
      <c r="BC56" s="1287"/>
      <c r="BD56" s="1287"/>
      <c r="BE56" s="1287"/>
      <c r="BF56" s="1287"/>
      <c r="BG56" s="1287"/>
      <c r="BH56" s="1287"/>
      <c r="BI56" s="1287"/>
      <c r="BJ56" s="1287"/>
      <c r="BK56" s="1287"/>
      <c r="BL56" s="1287"/>
      <c r="BM56" s="1287"/>
      <c r="BN56" s="1287"/>
      <c r="BO56" s="1287"/>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382" customFormat="1" x14ac:dyDescent="0.15">
      <c r="B57" s="386"/>
      <c r="G57" s="1280"/>
      <c r="H57" s="1280"/>
      <c r="I57" s="1300"/>
      <c r="J57" s="1300"/>
      <c r="K57" s="1297"/>
      <c r="L57" s="1297"/>
      <c r="M57" s="1297"/>
      <c r="N57" s="1297"/>
      <c r="AM57" s="367"/>
      <c r="AN57" s="1284"/>
      <c r="AO57" s="1284"/>
      <c r="AP57" s="1284"/>
      <c r="AQ57" s="1284"/>
      <c r="AR57" s="1284"/>
      <c r="AS57" s="1284"/>
      <c r="AT57" s="1284"/>
      <c r="AU57" s="1284"/>
      <c r="AV57" s="1284"/>
      <c r="AW57" s="1284"/>
      <c r="AX57" s="1284"/>
      <c r="AY57" s="1284"/>
      <c r="AZ57" s="1284"/>
      <c r="BA57" s="1284"/>
      <c r="BB57" s="1287" t="s">
        <v>585</v>
      </c>
      <c r="BC57" s="1287"/>
      <c r="BD57" s="1287"/>
      <c r="BE57" s="1287"/>
      <c r="BF57" s="1287"/>
      <c r="BG57" s="1287"/>
      <c r="BH57" s="1287"/>
      <c r="BI57" s="1287"/>
      <c r="BJ57" s="1287"/>
      <c r="BK57" s="1287"/>
      <c r="BL57" s="1287"/>
      <c r="BM57" s="1287"/>
      <c r="BN57" s="1287"/>
      <c r="BO57" s="1287"/>
      <c r="BP57" s="1286"/>
      <c r="BQ57" s="1285"/>
      <c r="BR57" s="1285"/>
      <c r="BS57" s="1285"/>
      <c r="BT57" s="1285"/>
      <c r="BU57" s="1285"/>
      <c r="BV57" s="1285"/>
      <c r="BW57" s="1285"/>
      <c r="BX57" s="1286"/>
      <c r="BY57" s="1285"/>
      <c r="BZ57" s="1285"/>
      <c r="CA57" s="1285"/>
      <c r="CB57" s="1285"/>
      <c r="CC57" s="1285"/>
      <c r="CD57" s="1285"/>
      <c r="CE57" s="1285"/>
      <c r="CF57" s="1285">
        <v>52.9</v>
      </c>
      <c r="CG57" s="1285"/>
      <c r="CH57" s="1285"/>
      <c r="CI57" s="1285"/>
      <c r="CJ57" s="1285"/>
      <c r="CK57" s="1285"/>
      <c r="CL57" s="1285"/>
      <c r="CM57" s="1285"/>
      <c r="CN57" s="1285">
        <v>58.3</v>
      </c>
      <c r="CO57" s="1285"/>
      <c r="CP57" s="1285"/>
      <c r="CQ57" s="1285"/>
      <c r="CR57" s="1285"/>
      <c r="CS57" s="1285"/>
      <c r="CT57" s="1285"/>
      <c r="CU57" s="1285"/>
      <c r="CV57" s="1285">
        <v>58.8</v>
      </c>
      <c r="CW57" s="1285"/>
      <c r="CX57" s="1285"/>
      <c r="CY57" s="1285"/>
      <c r="CZ57" s="1285"/>
      <c r="DA57" s="1285"/>
      <c r="DB57" s="1285"/>
      <c r="DC57" s="1285"/>
      <c r="DD57" s="387"/>
      <c r="DE57" s="386"/>
    </row>
    <row r="58" spans="1:109" s="382" customFormat="1" x14ac:dyDescent="0.15">
      <c r="A58" s="367"/>
      <c r="B58" s="386"/>
      <c r="G58" s="1280"/>
      <c r="H58" s="1280"/>
      <c r="I58" s="1300"/>
      <c r="J58" s="1300"/>
      <c r="K58" s="1297"/>
      <c r="L58" s="1297"/>
      <c r="M58" s="1297"/>
      <c r="N58" s="1297"/>
      <c r="AM58" s="367"/>
      <c r="AN58" s="1284"/>
      <c r="AO58" s="1284"/>
      <c r="AP58" s="1284"/>
      <c r="AQ58" s="1284"/>
      <c r="AR58" s="1284"/>
      <c r="AS58" s="1284"/>
      <c r="AT58" s="1284"/>
      <c r="AU58" s="1284"/>
      <c r="AV58" s="1284"/>
      <c r="AW58" s="1284"/>
      <c r="AX58" s="1284"/>
      <c r="AY58" s="1284"/>
      <c r="AZ58" s="1284"/>
      <c r="BA58" s="1284"/>
      <c r="BB58" s="1287"/>
      <c r="BC58" s="1287"/>
      <c r="BD58" s="1287"/>
      <c r="BE58" s="1287"/>
      <c r="BF58" s="1287"/>
      <c r="BG58" s="1287"/>
      <c r="BH58" s="1287"/>
      <c r="BI58" s="1287"/>
      <c r="BJ58" s="1287"/>
      <c r="BK58" s="1287"/>
      <c r="BL58" s="1287"/>
      <c r="BM58" s="1287"/>
      <c r="BN58" s="1287"/>
      <c r="BO58" s="1287"/>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80"/>
      <c r="H72" s="1280"/>
      <c r="I72" s="1280"/>
      <c r="J72" s="1280"/>
      <c r="K72" s="384"/>
      <c r="L72" s="384"/>
      <c r="M72" s="385"/>
      <c r="N72" s="385"/>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84" t="s">
        <v>541</v>
      </c>
      <c r="BQ72" s="1284"/>
      <c r="BR72" s="1284"/>
      <c r="BS72" s="1284"/>
      <c r="BT72" s="1284"/>
      <c r="BU72" s="1284"/>
      <c r="BV72" s="1284"/>
      <c r="BW72" s="1284"/>
      <c r="BX72" s="1284" t="s">
        <v>542</v>
      </c>
      <c r="BY72" s="1284"/>
      <c r="BZ72" s="1284"/>
      <c r="CA72" s="1284"/>
      <c r="CB72" s="1284"/>
      <c r="CC72" s="1284"/>
      <c r="CD72" s="1284"/>
      <c r="CE72" s="1284"/>
      <c r="CF72" s="1284" t="s">
        <v>543</v>
      </c>
      <c r="CG72" s="1284"/>
      <c r="CH72" s="1284"/>
      <c r="CI72" s="1284"/>
      <c r="CJ72" s="1284"/>
      <c r="CK72" s="1284"/>
      <c r="CL72" s="1284"/>
      <c r="CM72" s="1284"/>
      <c r="CN72" s="1284" t="s">
        <v>544</v>
      </c>
      <c r="CO72" s="1284"/>
      <c r="CP72" s="1284"/>
      <c r="CQ72" s="1284"/>
      <c r="CR72" s="1284"/>
      <c r="CS72" s="1284"/>
      <c r="CT72" s="1284"/>
      <c r="CU72" s="1284"/>
      <c r="CV72" s="1284" t="s">
        <v>545</v>
      </c>
      <c r="CW72" s="1284"/>
      <c r="CX72" s="1284"/>
      <c r="CY72" s="1284"/>
      <c r="CZ72" s="1284"/>
      <c r="DA72" s="1284"/>
      <c r="DB72" s="1284"/>
      <c r="DC72" s="1284"/>
    </row>
    <row r="73" spans="2:107" x14ac:dyDescent="0.15">
      <c r="B73" s="374"/>
      <c r="G73" s="1298"/>
      <c r="H73" s="1298"/>
      <c r="I73" s="1298"/>
      <c r="J73" s="1298"/>
      <c r="K73" s="1301"/>
      <c r="L73" s="1301"/>
      <c r="M73" s="1301"/>
      <c r="N73" s="1301"/>
      <c r="AM73" s="383"/>
      <c r="AN73" s="1287" t="s">
        <v>583</v>
      </c>
      <c r="AO73" s="1287"/>
      <c r="AP73" s="1287"/>
      <c r="AQ73" s="1287"/>
      <c r="AR73" s="1287"/>
      <c r="AS73" s="1287"/>
      <c r="AT73" s="1287"/>
      <c r="AU73" s="1287"/>
      <c r="AV73" s="1287"/>
      <c r="AW73" s="1287"/>
      <c r="AX73" s="1287"/>
      <c r="AY73" s="1287"/>
      <c r="AZ73" s="1287"/>
      <c r="BA73" s="1287"/>
      <c r="BB73" s="1287" t="s">
        <v>588</v>
      </c>
      <c r="BC73" s="1287"/>
      <c r="BD73" s="1287"/>
      <c r="BE73" s="1287"/>
      <c r="BF73" s="1287"/>
      <c r="BG73" s="1287"/>
      <c r="BH73" s="1287"/>
      <c r="BI73" s="1287"/>
      <c r="BJ73" s="1287"/>
      <c r="BK73" s="1287"/>
      <c r="BL73" s="1287"/>
      <c r="BM73" s="1287"/>
      <c r="BN73" s="1287"/>
      <c r="BO73" s="1287"/>
      <c r="BP73" s="1285">
        <v>86.2</v>
      </c>
      <c r="BQ73" s="1285"/>
      <c r="BR73" s="1285"/>
      <c r="BS73" s="1285"/>
      <c r="BT73" s="1285"/>
      <c r="BU73" s="1285"/>
      <c r="BV73" s="1285"/>
      <c r="BW73" s="1285"/>
      <c r="BX73" s="1285">
        <v>82.9</v>
      </c>
      <c r="BY73" s="1285"/>
      <c r="BZ73" s="1285"/>
      <c r="CA73" s="1285"/>
      <c r="CB73" s="1285"/>
      <c r="CC73" s="1285"/>
      <c r="CD73" s="1285"/>
      <c r="CE73" s="1285"/>
      <c r="CF73" s="1285">
        <v>73.099999999999994</v>
      </c>
      <c r="CG73" s="1285"/>
      <c r="CH73" s="1285"/>
      <c r="CI73" s="1285"/>
      <c r="CJ73" s="1285"/>
      <c r="CK73" s="1285"/>
      <c r="CL73" s="1285"/>
      <c r="CM73" s="1285"/>
      <c r="CN73" s="1285">
        <v>68.599999999999994</v>
      </c>
      <c r="CO73" s="1285"/>
      <c r="CP73" s="1285"/>
      <c r="CQ73" s="1285"/>
      <c r="CR73" s="1285"/>
      <c r="CS73" s="1285"/>
      <c r="CT73" s="1285"/>
      <c r="CU73" s="1285"/>
      <c r="CV73" s="1285">
        <v>71.400000000000006</v>
      </c>
      <c r="CW73" s="1285"/>
      <c r="CX73" s="1285"/>
      <c r="CY73" s="1285"/>
      <c r="CZ73" s="1285"/>
      <c r="DA73" s="1285"/>
      <c r="DB73" s="1285"/>
      <c r="DC73" s="1285"/>
    </row>
    <row r="74" spans="2:107" x14ac:dyDescent="0.15">
      <c r="B74" s="374"/>
      <c r="G74" s="1298"/>
      <c r="H74" s="1298"/>
      <c r="I74" s="1298"/>
      <c r="J74" s="1298"/>
      <c r="K74" s="1301"/>
      <c r="L74" s="1301"/>
      <c r="M74" s="1301"/>
      <c r="N74" s="1301"/>
      <c r="AM74" s="383"/>
      <c r="AN74" s="1287"/>
      <c r="AO74" s="1287"/>
      <c r="AP74" s="1287"/>
      <c r="AQ74" s="1287"/>
      <c r="AR74" s="1287"/>
      <c r="AS74" s="1287"/>
      <c r="AT74" s="1287"/>
      <c r="AU74" s="1287"/>
      <c r="AV74" s="1287"/>
      <c r="AW74" s="1287"/>
      <c r="AX74" s="1287"/>
      <c r="AY74" s="1287"/>
      <c r="AZ74" s="1287"/>
      <c r="BA74" s="1287"/>
      <c r="BB74" s="1287"/>
      <c r="BC74" s="1287"/>
      <c r="BD74" s="1287"/>
      <c r="BE74" s="1287"/>
      <c r="BF74" s="1287"/>
      <c r="BG74" s="1287"/>
      <c r="BH74" s="1287"/>
      <c r="BI74" s="1287"/>
      <c r="BJ74" s="1287"/>
      <c r="BK74" s="1287"/>
      <c r="BL74" s="1287"/>
      <c r="BM74" s="1287"/>
      <c r="BN74" s="1287"/>
      <c r="BO74" s="1287"/>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x14ac:dyDescent="0.15">
      <c r="B75" s="374"/>
      <c r="G75" s="1298"/>
      <c r="H75" s="1298"/>
      <c r="I75" s="1280"/>
      <c r="J75" s="1280"/>
      <c r="K75" s="1297"/>
      <c r="L75" s="1297"/>
      <c r="M75" s="1297"/>
      <c r="N75" s="1297"/>
      <c r="AM75" s="383"/>
      <c r="AN75" s="1287"/>
      <c r="AO75" s="1287"/>
      <c r="AP75" s="1287"/>
      <c r="AQ75" s="1287"/>
      <c r="AR75" s="1287"/>
      <c r="AS75" s="1287"/>
      <c r="AT75" s="1287"/>
      <c r="AU75" s="1287"/>
      <c r="AV75" s="1287"/>
      <c r="AW75" s="1287"/>
      <c r="AX75" s="1287"/>
      <c r="AY75" s="1287"/>
      <c r="AZ75" s="1287"/>
      <c r="BA75" s="1287"/>
      <c r="BB75" s="1287" t="s">
        <v>589</v>
      </c>
      <c r="BC75" s="1287"/>
      <c r="BD75" s="1287"/>
      <c r="BE75" s="1287"/>
      <c r="BF75" s="1287"/>
      <c r="BG75" s="1287"/>
      <c r="BH75" s="1287"/>
      <c r="BI75" s="1287"/>
      <c r="BJ75" s="1287"/>
      <c r="BK75" s="1287"/>
      <c r="BL75" s="1287"/>
      <c r="BM75" s="1287"/>
      <c r="BN75" s="1287"/>
      <c r="BO75" s="1287"/>
      <c r="BP75" s="1285">
        <v>13.1</v>
      </c>
      <c r="BQ75" s="1285"/>
      <c r="BR75" s="1285"/>
      <c r="BS75" s="1285"/>
      <c r="BT75" s="1285"/>
      <c r="BU75" s="1285"/>
      <c r="BV75" s="1285"/>
      <c r="BW75" s="1285"/>
      <c r="BX75" s="1285">
        <v>11.6</v>
      </c>
      <c r="BY75" s="1285"/>
      <c r="BZ75" s="1285"/>
      <c r="CA75" s="1285"/>
      <c r="CB75" s="1285"/>
      <c r="CC75" s="1285"/>
      <c r="CD75" s="1285"/>
      <c r="CE75" s="1285"/>
      <c r="CF75" s="1285">
        <v>10.6</v>
      </c>
      <c r="CG75" s="1285"/>
      <c r="CH75" s="1285"/>
      <c r="CI75" s="1285"/>
      <c r="CJ75" s="1285"/>
      <c r="CK75" s="1285"/>
      <c r="CL75" s="1285"/>
      <c r="CM75" s="1285"/>
      <c r="CN75" s="1285">
        <v>9.6999999999999993</v>
      </c>
      <c r="CO75" s="1285"/>
      <c r="CP75" s="1285"/>
      <c r="CQ75" s="1285"/>
      <c r="CR75" s="1285"/>
      <c r="CS75" s="1285"/>
      <c r="CT75" s="1285"/>
      <c r="CU75" s="1285"/>
      <c r="CV75" s="1285">
        <v>9.3000000000000007</v>
      </c>
      <c r="CW75" s="1285"/>
      <c r="CX75" s="1285"/>
      <c r="CY75" s="1285"/>
      <c r="CZ75" s="1285"/>
      <c r="DA75" s="1285"/>
      <c r="DB75" s="1285"/>
      <c r="DC75" s="1285"/>
    </row>
    <row r="76" spans="2:107" x14ac:dyDescent="0.15">
      <c r="B76" s="374"/>
      <c r="G76" s="1298"/>
      <c r="H76" s="1298"/>
      <c r="I76" s="1280"/>
      <c r="J76" s="1280"/>
      <c r="K76" s="1297"/>
      <c r="L76" s="1297"/>
      <c r="M76" s="1297"/>
      <c r="N76" s="1297"/>
      <c r="AM76" s="383"/>
      <c r="AN76" s="1287"/>
      <c r="AO76" s="1287"/>
      <c r="AP76" s="1287"/>
      <c r="AQ76" s="1287"/>
      <c r="AR76" s="1287"/>
      <c r="AS76" s="1287"/>
      <c r="AT76" s="1287"/>
      <c r="AU76" s="1287"/>
      <c r="AV76" s="1287"/>
      <c r="AW76" s="1287"/>
      <c r="AX76" s="1287"/>
      <c r="AY76" s="1287"/>
      <c r="AZ76" s="1287"/>
      <c r="BA76" s="1287"/>
      <c r="BB76" s="1287"/>
      <c r="BC76" s="1287"/>
      <c r="BD76" s="1287"/>
      <c r="BE76" s="1287"/>
      <c r="BF76" s="1287"/>
      <c r="BG76" s="1287"/>
      <c r="BH76" s="1287"/>
      <c r="BI76" s="1287"/>
      <c r="BJ76" s="1287"/>
      <c r="BK76" s="1287"/>
      <c r="BL76" s="1287"/>
      <c r="BM76" s="1287"/>
      <c r="BN76" s="1287"/>
      <c r="BO76" s="1287"/>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x14ac:dyDescent="0.15">
      <c r="B77" s="374"/>
      <c r="G77" s="1280"/>
      <c r="H77" s="1280"/>
      <c r="I77" s="1280"/>
      <c r="J77" s="1280"/>
      <c r="K77" s="1301"/>
      <c r="L77" s="1301"/>
      <c r="M77" s="1301"/>
      <c r="N77" s="1301"/>
      <c r="AN77" s="1284" t="s">
        <v>590</v>
      </c>
      <c r="AO77" s="1284"/>
      <c r="AP77" s="1284"/>
      <c r="AQ77" s="1284"/>
      <c r="AR77" s="1284"/>
      <c r="AS77" s="1284"/>
      <c r="AT77" s="1284"/>
      <c r="AU77" s="1284"/>
      <c r="AV77" s="1284"/>
      <c r="AW77" s="1284"/>
      <c r="AX77" s="1284"/>
      <c r="AY77" s="1284"/>
      <c r="AZ77" s="1284"/>
      <c r="BA77" s="1284"/>
      <c r="BB77" s="1287" t="s">
        <v>591</v>
      </c>
      <c r="BC77" s="1287"/>
      <c r="BD77" s="1287"/>
      <c r="BE77" s="1287"/>
      <c r="BF77" s="1287"/>
      <c r="BG77" s="1287"/>
      <c r="BH77" s="1287"/>
      <c r="BI77" s="1287"/>
      <c r="BJ77" s="1287"/>
      <c r="BK77" s="1287"/>
      <c r="BL77" s="1287"/>
      <c r="BM77" s="1287"/>
      <c r="BN77" s="1287"/>
      <c r="BO77" s="1287"/>
      <c r="BP77" s="1285">
        <v>50.3</v>
      </c>
      <c r="BQ77" s="1285"/>
      <c r="BR77" s="1285"/>
      <c r="BS77" s="1285"/>
      <c r="BT77" s="1285"/>
      <c r="BU77" s="1285"/>
      <c r="BV77" s="1285"/>
      <c r="BW77" s="1285"/>
      <c r="BX77" s="1285">
        <v>45.9</v>
      </c>
      <c r="BY77" s="1285"/>
      <c r="BZ77" s="1285"/>
      <c r="CA77" s="1285"/>
      <c r="CB77" s="1285"/>
      <c r="CC77" s="1285"/>
      <c r="CD77" s="1285"/>
      <c r="CE77" s="1285"/>
      <c r="CF77" s="1285">
        <v>58.5</v>
      </c>
      <c r="CG77" s="1285"/>
      <c r="CH77" s="1285"/>
      <c r="CI77" s="1285"/>
      <c r="CJ77" s="1285"/>
      <c r="CK77" s="1285"/>
      <c r="CL77" s="1285"/>
      <c r="CM77" s="1285"/>
      <c r="CN77" s="1285">
        <v>54.6</v>
      </c>
      <c r="CO77" s="1285"/>
      <c r="CP77" s="1285"/>
      <c r="CQ77" s="1285"/>
      <c r="CR77" s="1285"/>
      <c r="CS77" s="1285"/>
      <c r="CT77" s="1285"/>
      <c r="CU77" s="1285"/>
      <c r="CV77" s="1285">
        <v>53.2</v>
      </c>
      <c r="CW77" s="1285"/>
      <c r="CX77" s="1285"/>
      <c r="CY77" s="1285"/>
      <c r="CZ77" s="1285"/>
      <c r="DA77" s="1285"/>
      <c r="DB77" s="1285"/>
      <c r="DC77" s="1285"/>
    </row>
    <row r="78" spans="2:107" x14ac:dyDescent="0.15">
      <c r="B78" s="374"/>
      <c r="G78" s="1280"/>
      <c r="H78" s="1280"/>
      <c r="I78" s="1280"/>
      <c r="J78" s="1280"/>
      <c r="K78" s="1301"/>
      <c r="L78" s="1301"/>
      <c r="M78" s="1301"/>
      <c r="N78" s="1301"/>
      <c r="AN78" s="1284"/>
      <c r="AO78" s="1284"/>
      <c r="AP78" s="1284"/>
      <c r="AQ78" s="1284"/>
      <c r="AR78" s="1284"/>
      <c r="AS78" s="1284"/>
      <c r="AT78" s="1284"/>
      <c r="AU78" s="1284"/>
      <c r="AV78" s="1284"/>
      <c r="AW78" s="1284"/>
      <c r="AX78" s="1284"/>
      <c r="AY78" s="1284"/>
      <c r="AZ78" s="1284"/>
      <c r="BA78" s="1284"/>
      <c r="BB78" s="1287"/>
      <c r="BC78" s="1287"/>
      <c r="BD78" s="1287"/>
      <c r="BE78" s="1287"/>
      <c r="BF78" s="1287"/>
      <c r="BG78" s="1287"/>
      <c r="BH78" s="1287"/>
      <c r="BI78" s="1287"/>
      <c r="BJ78" s="1287"/>
      <c r="BK78" s="1287"/>
      <c r="BL78" s="1287"/>
      <c r="BM78" s="1287"/>
      <c r="BN78" s="1287"/>
      <c r="BO78" s="1287"/>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x14ac:dyDescent="0.15">
      <c r="B79" s="374"/>
      <c r="G79" s="1280"/>
      <c r="H79" s="1280"/>
      <c r="I79" s="1300"/>
      <c r="J79" s="1300"/>
      <c r="K79" s="1302"/>
      <c r="L79" s="1302"/>
      <c r="M79" s="1302"/>
      <c r="N79" s="1302"/>
      <c r="AN79" s="1284"/>
      <c r="AO79" s="1284"/>
      <c r="AP79" s="1284"/>
      <c r="AQ79" s="1284"/>
      <c r="AR79" s="1284"/>
      <c r="AS79" s="1284"/>
      <c r="AT79" s="1284"/>
      <c r="AU79" s="1284"/>
      <c r="AV79" s="1284"/>
      <c r="AW79" s="1284"/>
      <c r="AX79" s="1284"/>
      <c r="AY79" s="1284"/>
      <c r="AZ79" s="1284"/>
      <c r="BA79" s="1284"/>
      <c r="BB79" s="1287" t="s">
        <v>589</v>
      </c>
      <c r="BC79" s="1287"/>
      <c r="BD79" s="1287"/>
      <c r="BE79" s="1287"/>
      <c r="BF79" s="1287"/>
      <c r="BG79" s="1287"/>
      <c r="BH79" s="1287"/>
      <c r="BI79" s="1287"/>
      <c r="BJ79" s="1287"/>
      <c r="BK79" s="1287"/>
      <c r="BL79" s="1287"/>
      <c r="BM79" s="1287"/>
      <c r="BN79" s="1287"/>
      <c r="BO79" s="1287"/>
      <c r="BP79" s="1285">
        <v>9.6</v>
      </c>
      <c r="BQ79" s="1285"/>
      <c r="BR79" s="1285"/>
      <c r="BS79" s="1285"/>
      <c r="BT79" s="1285"/>
      <c r="BU79" s="1285"/>
      <c r="BV79" s="1285"/>
      <c r="BW79" s="1285"/>
      <c r="BX79" s="1285">
        <v>8.8000000000000007</v>
      </c>
      <c r="BY79" s="1285"/>
      <c r="BZ79" s="1285"/>
      <c r="CA79" s="1285"/>
      <c r="CB79" s="1285"/>
      <c r="CC79" s="1285"/>
      <c r="CD79" s="1285"/>
      <c r="CE79" s="1285"/>
      <c r="CF79" s="1285">
        <v>10.7</v>
      </c>
      <c r="CG79" s="1285"/>
      <c r="CH79" s="1285"/>
      <c r="CI79" s="1285"/>
      <c r="CJ79" s="1285"/>
      <c r="CK79" s="1285"/>
      <c r="CL79" s="1285"/>
      <c r="CM79" s="1285"/>
      <c r="CN79" s="1285">
        <v>10</v>
      </c>
      <c r="CO79" s="1285"/>
      <c r="CP79" s="1285"/>
      <c r="CQ79" s="1285"/>
      <c r="CR79" s="1285"/>
      <c r="CS79" s="1285"/>
      <c r="CT79" s="1285"/>
      <c r="CU79" s="1285"/>
      <c r="CV79" s="1285">
        <v>9.8000000000000007</v>
      </c>
      <c r="CW79" s="1285"/>
      <c r="CX79" s="1285"/>
      <c r="CY79" s="1285"/>
      <c r="CZ79" s="1285"/>
      <c r="DA79" s="1285"/>
      <c r="DB79" s="1285"/>
      <c r="DC79" s="1285"/>
    </row>
    <row r="80" spans="2:107" x14ac:dyDescent="0.15">
      <c r="B80" s="374"/>
      <c r="G80" s="1280"/>
      <c r="H80" s="1280"/>
      <c r="I80" s="1300"/>
      <c r="J80" s="1300"/>
      <c r="K80" s="1302"/>
      <c r="L80" s="1302"/>
      <c r="M80" s="1302"/>
      <c r="N80" s="1302"/>
      <c r="AN80" s="1284"/>
      <c r="AO80" s="1284"/>
      <c r="AP80" s="1284"/>
      <c r="AQ80" s="1284"/>
      <c r="AR80" s="1284"/>
      <c r="AS80" s="1284"/>
      <c r="AT80" s="1284"/>
      <c r="AU80" s="1284"/>
      <c r="AV80" s="1284"/>
      <c r="AW80" s="1284"/>
      <c r="AX80" s="1284"/>
      <c r="AY80" s="1284"/>
      <c r="AZ80" s="1284"/>
      <c r="BA80" s="1284"/>
      <c r="BB80" s="1287"/>
      <c r="BC80" s="1287"/>
      <c r="BD80" s="1287"/>
      <c r="BE80" s="1287"/>
      <c r="BF80" s="1287"/>
      <c r="BG80" s="1287"/>
      <c r="BH80" s="1287"/>
      <c r="BI80" s="1287"/>
      <c r="BJ80" s="1287"/>
      <c r="BK80" s="1287"/>
      <c r="BL80" s="1287"/>
      <c r="BM80" s="1287"/>
      <c r="BN80" s="1287"/>
      <c r="BO80" s="1287"/>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qjpTjpwz7oAluRD6lyxaGOP4JD8I8P5JkJMn7NXhi7VI+GjL/AbJ5F0vYnAe3r4LMOErqaI9mIKtsSdaWW1uw==" saltValue="Wvwijx0sDB+dDR2lVh36o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70" workbookViewId="0">
      <selection activeCell="AS41" sqref="AS4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W0htMYR6y3mD+Br4nhDZ3UGLCIoDdnRX+qItU/7d73kBC6MSrhxr5LVKl7aj+wedmktBsXeIhThZ6IPiIK1/Q==" saltValue="lmEBZtvwRzCvhye95Z6w+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70" zoomScaleNormal="70" zoomScaleSheetLayoutView="55" workbookViewId="0">
      <selection activeCell="AS41" sqref="AS4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bng6QMfD+fZUevrZyUWJ8K+PnoY5HfIBSpclWaO5QNNhx5UL0rRyCZVEgSBVmFJcXzzsOL8IDgQurIYO95UrA==" saltValue="lmkSaQLjxmLGTJNvkIC/T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538</v>
      </c>
      <c r="G2" s="136"/>
      <c r="H2" s="137"/>
    </row>
    <row r="3" spans="1:8" x14ac:dyDescent="0.15">
      <c r="A3" s="133" t="s">
        <v>531</v>
      </c>
      <c r="B3" s="138"/>
      <c r="C3" s="139"/>
      <c r="D3" s="140">
        <v>40337</v>
      </c>
      <c r="E3" s="141"/>
      <c r="F3" s="142">
        <v>63956</v>
      </c>
      <c r="G3" s="143"/>
      <c r="H3" s="144"/>
    </row>
    <row r="4" spans="1:8" x14ac:dyDescent="0.15">
      <c r="A4" s="145"/>
      <c r="B4" s="146"/>
      <c r="C4" s="147"/>
      <c r="D4" s="148">
        <v>11366</v>
      </c>
      <c r="E4" s="149"/>
      <c r="F4" s="150">
        <v>29239</v>
      </c>
      <c r="G4" s="151"/>
      <c r="H4" s="152"/>
    </row>
    <row r="5" spans="1:8" x14ac:dyDescent="0.15">
      <c r="A5" s="133" t="s">
        <v>533</v>
      </c>
      <c r="B5" s="138"/>
      <c r="C5" s="139"/>
      <c r="D5" s="140">
        <v>43325</v>
      </c>
      <c r="E5" s="141"/>
      <c r="F5" s="142">
        <v>66255</v>
      </c>
      <c r="G5" s="143"/>
      <c r="H5" s="144"/>
    </row>
    <row r="6" spans="1:8" x14ac:dyDescent="0.15">
      <c r="A6" s="145"/>
      <c r="B6" s="146"/>
      <c r="C6" s="147"/>
      <c r="D6" s="148">
        <v>27604</v>
      </c>
      <c r="E6" s="149"/>
      <c r="F6" s="150">
        <v>31822</v>
      </c>
      <c r="G6" s="151"/>
      <c r="H6" s="152"/>
    </row>
    <row r="7" spans="1:8" x14ac:dyDescent="0.15">
      <c r="A7" s="133" t="s">
        <v>534</v>
      </c>
      <c r="B7" s="138"/>
      <c r="C7" s="139"/>
      <c r="D7" s="140">
        <v>55731</v>
      </c>
      <c r="E7" s="141"/>
      <c r="F7" s="142">
        <v>85459</v>
      </c>
      <c r="G7" s="143"/>
      <c r="H7" s="144"/>
    </row>
    <row r="8" spans="1:8" x14ac:dyDescent="0.15">
      <c r="A8" s="145"/>
      <c r="B8" s="146"/>
      <c r="C8" s="147"/>
      <c r="D8" s="148">
        <v>29022</v>
      </c>
      <c r="E8" s="149"/>
      <c r="F8" s="150">
        <v>44378</v>
      </c>
      <c r="G8" s="151"/>
      <c r="H8" s="152"/>
    </row>
    <row r="9" spans="1:8" x14ac:dyDescent="0.15">
      <c r="A9" s="133" t="s">
        <v>535</v>
      </c>
      <c r="B9" s="138"/>
      <c r="C9" s="139"/>
      <c r="D9" s="140">
        <v>49283</v>
      </c>
      <c r="E9" s="141"/>
      <c r="F9" s="142">
        <v>83280</v>
      </c>
      <c r="G9" s="143"/>
      <c r="H9" s="144"/>
    </row>
    <row r="10" spans="1:8" x14ac:dyDescent="0.15">
      <c r="A10" s="145"/>
      <c r="B10" s="146"/>
      <c r="C10" s="147"/>
      <c r="D10" s="148">
        <v>25861</v>
      </c>
      <c r="E10" s="149"/>
      <c r="F10" s="150">
        <v>43123</v>
      </c>
      <c r="G10" s="151"/>
      <c r="H10" s="152"/>
    </row>
    <row r="11" spans="1:8" x14ac:dyDescent="0.15">
      <c r="A11" s="133" t="s">
        <v>536</v>
      </c>
      <c r="B11" s="138"/>
      <c r="C11" s="139"/>
      <c r="D11" s="140">
        <v>81445</v>
      </c>
      <c r="E11" s="141"/>
      <c r="F11" s="142">
        <v>88968</v>
      </c>
      <c r="G11" s="143"/>
      <c r="H11" s="144"/>
    </row>
    <row r="12" spans="1:8" x14ac:dyDescent="0.15">
      <c r="A12" s="145"/>
      <c r="B12" s="146"/>
      <c r="C12" s="153"/>
      <c r="D12" s="148">
        <v>21369</v>
      </c>
      <c r="E12" s="149"/>
      <c r="F12" s="150">
        <v>45482</v>
      </c>
      <c r="G12" s="151"/>
      <c r="H12" s="152"/>
    </row>
    <row r="13" spans="1:8" x14ac:dyDescent="0.15">
      <c r="A13" s="133"/>
      <c r="B13" s="138"/>
      <c r="C13" s="154"/>
      <c r="D13" s="155">
        <v>54024</v>
      </c>
      <c r="E13" s="156"/>
      <c r="F13" s="157">
        <v>77584</v>
      </c>
      <c r="G13" s="158"/>
      <c r="H13" s="144"/>
    </row>
    <row r="14" spans="1:8" x14ac:dyDescent="0.15">
      <c r="A14" s="145"/>
      <c r="B14" s="146"/>
      <c r="C14" s="147"/>
      <c r="D14" s="148">
        <v>23044</v>
      </c>
      <c r="E14" s="149"/>
      <c r="F14" s="150">
        <v>38809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3.43</v>
      </c>
      <c r="C19" s="159">
        <f>ROUND(VALUE(SUBSTITUTE(実質収支比率等に係る経年分析!G$48,"▲","-")),2)</f>
        <v>3.72</v>
      </c>
      <c r="D19" s="159">
        <f>ROUND(VALUE(SUBSTITUTE(実質収支比率等に係る経年分析!H$48,"▲","-")),2)</f>
        <v>3.24</v>
      </c>
      <c r="E19" s="159">
        <f>ROUND(VALUE(SUBSTITUTE(実質収支比率等に係る経年分析!I$48,"▲","-")),2)</f>
        <v>4.79</v>
      </c>
      <c r="F19" s="159">
        <f>ROUND(VALUE(SUBSTITUTE(実質収支比率等に係る経年分析!J$48,"▲","-")),2)</f>
        <v>4.54</v>
      </c>
    </row>
    <row r="20" spans="1:11" x14ac:dyDescent="0.15">
      <c r="A20" s="159" t="s">
        <v>49</v>
      </c>
      <c r="B20" s="159">
        <f>ROUND(VALUE(SUBSTITUTE(実質収支比率等に係る経年分析!F$47,"▲","-")),2)</f>
        <v>28.06</v>
      </c>
      <c r="C20" s="159">
        <f>ROUND(VALUE(SUBSTITUTE(実質収支比率等に係る経年分析!G$47,"▲","-")),2)</f>
        <v>20.57</v>
      </c>
      <c r="D20" s="159">
        <f>ROUND(VALUE(SUBSTITUTE(実質収支比率等に係る経年分析!H$47,"▲","-")),2)</f>
        <v>21.22</v>
      </c>
      <c r="E20" s="159">
        <f>ROUND(VALUE(SUBSTITUTE(実質収支比率等に係る経年分析!I$47,"▲","-")),2)</f>
        <v>20.77</v>
      </c>
      <c r="F20" s="159">
        <f>ROUND(VALUE(SUBSTITUTE(実質収支比率等に係る経年分析!J$47,"▲","-")),2)</f>
        <v>21.82</v>
      </c>
    </row>
    <row r="21" spans="1:11" x14ac:dyDescent="0.15">
      <c r="A21" s="159" t="s">
        <v>50</v>
      </c>
      <c r="B21" s="159">
        <f>IF(ISNUMBER(VALUE(SUBSTITUTE(実質収支比率等に係る経年分析!F$49,"▲","-"))),ROUND(VALUE(SUBSTITUTE(実質収支比率等に係る経年分析!F$49,"▲","-")),2),NA())</f>
        <v>2.5499999999999998</v>
      </c>
      <c r="C21" s="159">
        <f>IF(ISNUMBER(VALUE(SUBSTITUTE(実質収支比率等に係る経年分析!G$49,"▲","-"))),ROUND(VALUE(SUBSTITUTE(実質収支比率等に係る経年分析!G$49,"▲","-")),2),NA())</f>
        <v>-10.52</v>
      </c>
      <c r="D21" s="159">
        <f>IF(ISNUMBER(VALUE(SUBSTITUTE(実質収支比率等に係る経年分析!H$49,"▲","-"))),ROUND(VALUE(SUBSTITUTE(実質収支比率等に係る経年分析!H$49,"▲","-")),2),NA())</f>
        <v>-3.2</v>
      </c>
      <c r="E21" s="159">
        <f>IF(ISNUMBER(VALUE(SUBSTITUTE(実質収支比率等に係る経年分析!I$49,"▲","-"))),ROUND(VALUE(SUBSTITUTE(実質収支比率等に係る経年分析!I$49,"▲","-")),2),NA())</f>
        <v>-2.12</v>
      </c>
      <c r="F21" s="159">
        <f>IF(ISNUMBER(VALUE(SUBSTITUTE(実質収支比率等に係る経年分析!J$49,"▲","-"))),ROUND(VALUE(SUBSTITUTE(実質収支比率等に係る経年分析!J$49,"▲","-")),2),NA())</f>
        <v>-2.36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電気事業特別会計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0.01</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3.43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3.71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3.23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4.78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4.54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4.29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4.6500000000000004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5.63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6.53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2425</v>
      </c>
      <c r="E42" s="161"/>
      <c r="F42" s="161"/>
      <c r="G42" s="161">
        <f>'実質公債費比率（分子）の構造'!L$52</f>
        <v>2441</v>
      </c>
      <c r="H42" s="161"/>
      <c r="I42" s="161"/>
      <c r="J42" s="161">
        <f>'実質公債費比率（分子）の構造'!M$52</f>
        <v>2371</v>
      </c>
      <c r="K42" s="161"/>
      <c r="L42" s="161"/>
      <c r="M42" s="161">
        <f>'実質公債費比率（分子）の構造'!N$52</f>
        <v>2338</v>
      </c>
      <c r="N42" s="161"/>
      <c r="O42" s="161"/>
      <c r="P42" s="161">
        <f>'実質公債費比率（分子）の構造'!O$52</f>
        <v>2254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x14ac:dyDescent="0.15">
      <c r="A44" s="161" t="s">
        <v>59</v>
      </c>
      <c r="B44" s="161">
        <f>'実質公債費比率（分子）の構造'!K$50</f>
        <v>301</v>
      </c>
      <c r="C44" s="161"/>
      <c r="D44" s="161"/>
      <c r="E44" s="161">
        <f>'実質公債費比率（分子）の構造'!L$50</f>
        <v>282</v>
      </c>
      <c r="F44" s="161"/>
      <c r="G44" s="161"/>
      <c r="H44" s="161">
        <f>'実質公債費比率（分子）の構造'!M$50</f>
        <v>319</v>
      </c>
      <c r="I44" s="161"/>
      <c r="J44" s="161"/>
      <c r="K44" s="161">
        <f>'実質公債費比率（分子）の構造'!N$50</f>
        <v>268</v>
      </c>
      <c r="L44" s="161"/>
      <c r="M44" s="161"/>
      <c r="N44" s="161">
        <f>'実質公債費比率（分子）の構造'!O$50</f>
        <v>268</v>
      </c>
      <c r="O44" s="161"/>
      <c r="P44" s="161"/>
    </row>
    <row r="45" spans="1:16" x14ac:dyDescent="0.15">
      <c r="A45" s="161" t="s">
        <v>60</v>
      </c>
      <c r="B45" s="161">
        <f>'実質公債費比率（分子）の構造'!K$49</f>
        <v>147</v>
      </c>
      <c r="C45" s="161"/>
      <c r="D45" s="161"/>
      <c r="E45" s="161">
        <f>'実質公債費比率（分子）の構造'!L$49</f>
        <v>26</v>
      </c>
      <c r="F45" s="161"/>
      <c r="G45" s="161"/>
      <c r="H45" s="161">
        <f>'実質公債費比率（分子）の構造'!M$49</f>
        <v>9</v>
      </c>
      <c r="I45" s="161"/>
      <c r="J45" s="161"/>
      <c r="K45" s="161">
        <f>'実質公債費比率（分子）の構造'!N$49</f>
        <v>24</v>
      </c>
      <c r="L45" s="161"/>
      <c r="M45" s="161"/>
      <c r="N45" s="161">
        <f>'実質公債費比率（分子）の構造'!O$49</f>
        <v>27</v>
      </c>
      <c r="O45" s="161"/>
      <c r="P45" s="161"/>
    </row>
    <row r="46" spans="1:16" x14ac:dyDescent="0.15">
      <c r="A46" s="161" t="s">
        <v>61</v>
      </c>
      <c r="B46" s="161">
        <f>'実質公債費比率（分子）の構造'!K$48</f>
        <v>999</v>
      </c>
      <c r="C46" s="161"/>
      <c r="D46" s="161"/>
      <c r="E46" s="161">
        <f>'実質公債費比率（分子）の構造'!L$48</f>
        <v>976</v>
      </c>
      <c r="F46" s="161"/>
      <c r="G46" s="161"/>
      <c r="H46" s="161">
        <f>'実質公債費比率（分子）の構造'!M$48</f>
        <v>903</v>
      </c>
      <c r="I46" s="161"/>
      <c r="J46" s="161"/>
      <c r="K46" s="161">
        <f>'実質公債費比率（分子）の構造'!N$48</f>
        <v>898</v>
      </c>
      <c r="L46" s="161"/>
      <c r="M46" s="161"/>
      <c r="N46" s="161">
        <f>'実質公債費比率（分子）の構造'!O$48</f>
        <v>862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2484</v>
      </c>
      <c r="C49" s="161"/>
      <c r="D49" s="161"/>
      <c r="E49" s="161">
        <f>'実質公債費比率（分子）の構造'!L$45</f>
        <v>2419</v>
      </c>
      <c r="F49" s="161"/>
      <c r="G49" s="161"/>
      <c r="H49" s="161">
        <f>'実質公債費比率（分子）の構造'!M$45</f>
        <v>2294</v>
      </c>
      <c r="I49" s="161"/>
      <c r="J49" s="161"/>
      <c r="K49" s="161">
        <f>'実質公債費比率（分子）の構造'!N$45</f>
        <v>2262</v>
      </c>
      <c r="L49" s="161"/>
      <c r="M49" s="161"/>
      <c r="N49" s="161">
        <f>'実質公債費比率（分子）の構造'!O$45</f>
        <v>2203</v>
      </c>
      <c r="O49" s="161"/>
      <c r="P49" s="161"/>
    </row>
    <row r="50" spans="1:16" x14ac:dyDescent="0.15">
      <c r="A50" s="161" t="s">
        <v>65</v>
      </c>
      <c r="B50" s="161" t="e">
        <f>NA()</f>
        <v>#N/A</v>
      </c>
      <c r="C50" s="161">
        <f>IF(ISNUMBER('実質公債費比率（分子）の構造'!K$53),'実質公債費比率（分子）の構造'!K$53,NA())</f>
        <v>1506</v>
      </c>
      <c r="D50" s="161" t="e">
        <f>NA()</f>
        <v>#N/A</v>
      </c>
      <c r="E50" s="161" t="e">
        <f>NA()</f>
        <v>#N/A</v>
      </c>
      <c r="F50" s="161">
        <f>IF(ISNUMBER('実質公債費比率（分子）の構造'!L$53),'実質公債費比率（分子）の構造'!L$53,NA())</f>
        <v>1262</v>
      </c>
      <c r="G50" s="161" t="e">
        <f>NA()</f>
        <v>#N/A</v>
      </c>
      <c r="H50" s="161" t="e">
        <f>NA()</f>
        <v>#N/A</v>
      </c>
      <c r="I50" s="161">
        <f>IF(ISNUMBER('実質公債費比率（分子）の構造'!M$53),'実質公債費比率（分子）の構造'!M$53,NA())</f>
        <v>1154</v>
      </c>
      <c r="J50" s="161" t="e">
        <f>NA()</f>
        <v>#N/A</v>
      </c>
      <c r="K50" s="161" t="e">
        <f>NA()</f>
        <v>#N/A</v>
      </c>
      <c r="L50" s="161">
        <f>IF(ISNUMBER('実質公債費比率（分子）の構造'!N$53),'実質公債費比率（分子）の構造'!N$53,NA())</f>
        <v>1114</v>
      </c>
      <c r="M50" s="161" t="e">
        <f>NA()</f>
        <v>#N/A</v>
      </c>
      <c r="N50" s="161" t="e">
        <f>NA()</f>
        <v>#N/A</v>
      </c>
      <c r="O50" s="161">
        <f>IF(ISNUMBER('実質公債費比率（分子）の構造'!O$53),'実質公債費比率（分子）の構造'!O$53,NA())</f>
        <v>1106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22257</v>
      </c>
      <c r="E56" s="160"/>
      <c r="F56" s="160"/>
      <c r="G56" s="160">
        <f>'将来負担比率（分子）の構造'!J$52</f>
        <v>22226</v>
      </c>
      <c r="H56" s="160"/>
      <c r="I56" s="160"/>
      <c r="J56" s="160">
        <f>'将来負担比率（分子）の構造'!K$52</f>
        <v>22155</v>
      </c>
      <c r="K56" s="160"/>
      <c r="L56" s="160"/>
      <c r="M56" s="160">
        <f>'将来負担比率（分子）の構造'!L$52</f>
        <v>22070</v>
      </c>
      <c r="N56" s="160"/>
      <c r="O56" s="160"/>
      <c r="P56" s="160">
        <f>'将来負担比率（分子）の構造'!M$52</f>
        <v>22919</v>
      </c>
    </row>
    <row r="57" spans="1:16" x14ac:dyDescent="0.15">
      <c r="A57" s="160" t="s">
        <v>36</v>
      </c>
      <c r="B57" s="160"/>
      <c r="C57" s="160"/>
      <c r="D57" s="160">
        <f>'将来負担比率（分子）の構造'!I$51</f>
        <v>1360</v>
      </c>
      <c r="E57" s="160"/>
      <c r="F57" s="160"/>
      <c r="G57" s="160">
        <f>'将来負担比率（分子）の構造'!J$51</f>
        <v>1314</v>
      </c>
      <c r="H57" s="160"/>
      <c r="I57" s="160"/>
      <c r="J57" s="160">
        <f>'将来負担比率（分子）の構造'!K$51</f>
        <v>1249</v>
      </c>
      <c r="K57" s="160"/>
      <c r="L57" s="160"/>
      <c r="M57" s="160">
        <f>'将来負担比率（分子）の構造'!L$51</f>
        <v>1186</v>
      </c>
      <c r="N57" s="160"/>
      <c r="O57" s="160"/>
      <c r="P57" s="160">
        <f>'将来負担比率（分子）の構造'!M$51</f>
        <v>1190</v>
      </c>
    </row>
    <row r="58" spans="1:16" x14ac:dyDescent="0.15">
      <c r="A58" s="160" t="s">
        <v>35</v>
      </c>
      <c r="B58" s="160"/>
      <c r="C58" s="160"/>
      <c r="D58" s="160">
        <f>'将来負担比率（分子）の構造'!I$50</f>
        <v>5306</v>
      </c>
      <c r="E58" s="160"/>
      <c r="F58" s="160"/>
      <c r="G58" s="160">
        <f>'将来負担比率（分子）の構造'!J$50</f>
        <v>4155</v>
      </c>
      <c r="H58" s="160"/>
      <c r="I58" s="160"/>
      <c r="J58" s="160">
        <f>'将来負担比率（分子）の構造'!K$50</f>
        <v>4296</v>
      </c>
      <c r="K58" s="160"/>
      <c r="L58" s="160"/>
      <c r="M58" s="160">
        <f>'将来負担比率（分子）の構造'!L$50</f>
        <v>4410</v>
      </c>
      <c r="N58" s="160"/>
      <c r="O58" s="160"/>
      <c r="P58" s="160">
        <f>'将来負担比率（分子）の構造'!M$50</f>
        <v>4374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678</v>
      </c>
      <c r="C61" s="160"/>
      <c r="D61" s="160"/>
      <c r="E61" s="160">
        <f>'将来負担比率（分子）の構造'!J$46</f>
        <v>522</v>
      </c>
      <c r="F61" s="160"/>
      <c r="G61" s="160"/>
      <c r="H61" s="160">
        <f>'将来負担比率（分子）の構造'!K$46</f>
        <v>232</v>
      </c>
      <c r="I61" s="160"/>
      <c r="J61" s="160"/>
      <c r="K61" s="160">
        <f>'将来負担比率（分子）の構造'!L$46</f>
        <v>172</v>
      </c>
      <c r="L61" s="160"/>
      <c r="M61" s="160"/>
      <c r="N61" s="160">
        <f>'将来負担比率（分子）の構造'!M$46</f>
        <v>255</v>
      </c>
      <c r="O61" s="160"/>
      <c r="P61" s="160"/>
    </row>
    <row r="62" spans="1:16" x14ac:dyDescent="0.15">
      <c r="A62" s="160" t="s">
        <v>29</v>
      </c>
      <c r="B62" s="160">
        <f>'将来負担比率（分子）の構造'!I$45</f>
        <v>5287</v>
      </c>
      <c r="C62" s="160"/>
      <c r="D62" s="160"/>
      <c r="E62" s="160">
        <f>'将来負担比率（分子）の構造'!J$45</f>
        <v>4709</v>
      </c>
      <c r="F62" s="160"/>
      <c r="G62" s="160"/>
      <c r="H62" s="160">
        <f>'将来負担比率（分子）の構造'!K$45</f>
        <v>4661</v>
      </c>
      <c r="I62" s="160"/>
      <c r="J62" s="160"/>
      <c r="K62" s="160">
        <f>'将来負担比率（分子）の構造'!L$45</f>
        <v>4652</v>
      </c>
      <c r="L62" s="160"/>
      <c r="M62" s="160"/>
      <c r="N62" s="160">
        <f>'将来負担比率（分子）の構造'!M$45</f>
        <v>4428</v>
      </c>
      <c r="O62" s="160"/>
      <c r="P62" s="160"/>
    </row>
    <row r="63" spans="1:16" x14ac:dyDescent="0.15">
      <c r="A63" s="160" t="s">
        <v>28</v>
      </c>
      <c r="B63" s="160">
        <f>'将来負担比率（分子）の構造'!I$44</f>
        <v>102</v>
      </c>
      <c r="C63" s="160"/>
      <c r="D63" s="160"/>
      <c r="E63" s="160">
        <f>'将来負担比率（分子）の構造'!J$44</f>
        <v>207</v>
      </c>
      <c r="F63" s="160"/>
      <c r="G63" s="160"/>
      <c r="H63" s="160">
        <f>'将来負担比率（分子）の構造'!K$44</f>
        <v>217</v>
      </c>
      <c r="I63" s="160"/>
      <c r="J63" s="160"/>
      <c r="K63" s="160">
        <f>'将来負担比率（分子）の構造'!L$44</f>
        <v>324</v>
      </c>
      <c r="L63" s="160"/>
      <c r="M63" s="160"/>
      <c r="N63" s="160">
        <f>'将来負担比率（分子）の構造'!M$44</f>
        <v>775</v>
      </c>
      <c r="O63" s="160"/>
      <c r="P63" s="160"/>
    </row>
    <row r="64" spans="1:16" x14ac:dyDescent="0.15">
      <c r="A64" s="160" t="s">
        <v>27</v>
      </c>
      <c r="B64" s="160">
        <f>'将来負担比率（分子）の構造'!I$43</f>
        <v>12671</v>
      </c>
      <c r="C64" s="160"/>
      <c r="D64" s="160"/>
      <c r="E64" s="160">
        <f>'将来負担比率（分子）の構造'!J$43</f>
        <v>11970</v>
      </c>
      <c r="F64" s="160"/>
      <c r="G64" s="160"/>
      <c r="H64" s="160">
        <f>'将来負担比率（分子）の構造'!K$43</f>
        <v>11221</v>
      </c>
      <c r="I64" s="160"/>
      <c r="J64" s="160"/>
      <c r="K64" s="160">
        <f>'将来負担比率（分子）の構造'!L$43</f>
        <v>10552</v>
      </c>
      <c r="L64" s="160"/>
      <c r="M64" s="160"/>
      <c r="N64" s="160">
        <f>'将来負担比率（分子）の構造'!M$43</f>
        <v>9895</v>
      </c>
      <c r="O64" s="160"/>
      <c r="P64" s="160"/>
    </row>
    <row r="65" spans="1:16" x14ac:dyDescent="0.15">
      <c r="A65" s="160" t="s">
        <v>26</v>
      </c>
      <c r="B65" s="160">
        <f>'将来負担比率（分子）の構造'!I$42</f>
        <v>1438</v>
      </c>
      <c r="C65" s="160"/>
      <c r="D65" s="160"/>
      <c r="E65" s="160">
        <f>'将来負担比率（分子）の構造'!J$42</f>
        <v>1074</v>
      </c>
      <c r="F65" s="160"/>
      <c r="G65" s="160"/>
      <c r="H65" s="160">
        <f>'将来負担比率（分子）の構造'!K$42</f>
        <v>782</v>
      </c>
      <c r="I65" s="160"/>
      <c r="J65" s="160"/>
      <c r="K65" s="160">
        <f>'将来負担比率（分子）の構造'!L$42</f>
        <v>532</v>
      </c>
      <c r="L65" s="160"/>
      <c r="M65" s="160"/>
      <c r="N65" s="160">
        <f>'将来負担比率（分子）の構造'!M$42</f>
        <v>276</v>
      </c>
      <c r="O65" s="160"/>
      <c r="P65" s="160"/>
    </row>
    <row r="66" spans="1:16" x14ac:dyDescent="0.15">
      <c r="A66" s="160" t="s">
        <v>25</v>
      </c>
      <c r="B66" s="160">
        <f>'将来負担比率（分子）の構造'!I$41</f>
        <v>19436</v>
      </c>
      <c r="C66" s="160"/>
      <c r="D66" s="160"/>
      <c r="E66" s="160">
        <f>'将来負担比率（分子）の構造'!J$41</f>
        <v>19262</v>
      </c>
      <c r="F66" s="160"/>
      <c r="G66" s="160"/>
      <c r="H66" s="160">
        <f>'将来負担比率（分子）の構造'!K$41</f>
        <v>19516</v>
      </c>
      <c r="I66" s="160"/>
      <c r="J66" s="160"/>
      <c r="K66" s="160">
        <f>'将来負担比率（分子）の構造'!L$41</f>
        <v>19683</v>
      </c>
      <c r="L66" s="160"/>
      <c r="M66" s="160"/>
      <c r="N66" s="160">
        <f>'将来負担比率（分子）の構造'!M$41</f>
        <v>21255</v>
      </c>
      <c r="O66" s="160"/>
      <c r="P66" s="160"/>
    </row>
    <row r="67" spans="1:16" x14ac:dyDescent="0.15">
      <c r="A67" s="160" t="s">
        <v>69</v>
      </c>
      <c r="B67" s="160" t="e">
        <f>NA()</f>
        <v>#N/A</v>
      </c>
      <c r="C67" s="160">
        <f>IF(ISNUMBER('将来負担比率（分子）の構造'!I$53), IF('将来負担比率（分子）の構造'!I$53 &lt; 0, 0, '将来負担比率（分子）の構造'!I$53), NA())</f>
        <v>10688</v>
      </c>
      <c r="D67" s="160" t="e">
        <f>NA()</f>
        <v>#N/A</v>
      </c>
      <c r="E67" s="160" t="e">
        <f>NA()</f>
        <v>#N/A</v>
      </c>
      <c r="F67" s="160">
        <f>IF(ISNUMBER('将来負担比率（分子）の構造'!J$53), IF('将来負担比率（分子）の構造'!J$53 &lt; 0, 0, '将来負担比率（分子）の構造'!J$53), NA())</f>
        <v>10050</v>
      </c>
      <c r="G67" s="160" t="e">
        <f>NA()</f>
        <v>#N/A</v>
      </c>
      <c r="H67" s="160" t="e">
        <f>NA()</f>
        <v>#N/A</v>
      </c>
      <c r="I67" s="160">
        <f>IF(ISNUMBER('将来負担比率（分子）の構造'!K$53), IF('将来負担比率（分子）の構造'!K$53 &lt; 0, 0, '将来負担比率（分子）の構造'!K$53), NA())</f>
        <v>8928</v>
      </c>
      <c r="J67" s="160" t="e">
        <f>NA()</f>
        <v>#N/A</v>
      </c>
      <c r="K67" s="160" t="e">
        <f>NA()</f>
        <v>#N/A</v>
      </c>
      <c r="L67" s="160">
        <f>IF(ISNUMBER('将来負担比率（分子）の構造'!L$53), IF('将来負担比率（分子）の構造'!L$53 &lt; 0, 0, '将来負担比率（分子）の構造'!L$53), NA())</f>
        <v>8248</v>
      </c>
      <c r="M67" s="160" t="e">
        <f>NA()</f>
        <v>#N/A</v>
      </c>
      <c r="N67" s="160" t="e">
        <f>NA()</f>
        <v>#N/A</v>
      </c>
      <c r="O67" s="160">
        <f>IF(ISNUMBER('将来負担比率（分子）の構造'!M$53), IF('将来負担比率（分子）の構造'!M$53 &lt; 0, 0, '将来負担比率（分子）の構造'!M$53), NA())</f>
        <v>8400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3071</v>
      </c>
      <c r="C72" s="164">
        <f>基金残高に係る経年分析!G55</f>
        <v>2956</v>
      </c>
      <c r="D72" s="164">
        <f>基金残高に係る経年分析!H55</f>
        <v>3029</v>
      </c>
    </row>
    <row r="73" spans="1:16" x14ac:dyDescent="0.15">
      <c r="A73" s="163" t="s">
        <v>72</v>
      </c>
      <c r="B73" s="164">
        <f>基金残高に係る経年分析!F56</f>
        <v>39</v>
      </c>
      <c r="C73" s="164">
        <f>基金残高に係る経年分析!G56</f>
        <v>39</v>
      </c>
      <c r="D73" s="164">
        <f>基金残高に係る経年分析!H56</f>
        <v>39</v>
      </c>
    </row>
    <row r="74" spans="1:16" x14ac:dyDescent="0.15">
      <c r="A74" s="163" t="s">
        <v>73</v>
      </c>
      <c r="B74" s="164">
        <f>基金残高に係る経年分析!F57</f>
        <v>2920</v>
      </c>
      <c r="C74" s="164">
        <f>基金残高に係る経年分析!G57</f>
        <v>2965</v>
      </c>
      <c r="D74" s="164">
        <f>基金残高に係る経年分析!H57</f>
        <v>2689</v>
      </c>
    </row>
  </sheetData>
  <sheetProtection algorithmName="SHA-512" hashValue="FKVX3H5K7UP1CcOECmjItgTRMzRQvPZzCOpbIHqcnz7IimjoPPHSybeUtnfk2PJC+zgpk3M20E2kkekSSEpODg==" saltValue="2G51TRuHUGSWRBAFY3vg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6440032</v>
      </c>
      <c r="S5" s="649"/>
      <c r="T5" s="649"/>
      <c r="U5" s="649"/>
      <c r="V5" s="649"/>
      <c r="W5" s="649"/>
      <c r="X5" s="649"/>
      <c r="Y5" s="650"/>
      <c r="Z5" s="651">
        <v>26.9</v>
      </c>
      <c r="AA5" s="651"/>
      <c r="AB5" s="651"/>
      <c r="AC5" s="651"/>
      <c r="AD5" s="652">
        <v>6265567</v>
      </c>
      <c r="AE5" s="652"/>
      <c r="AF5" s="652"/>
      <c r="AG5" s="652"/>
      <c r="AH5" s="652"/>
      <c r="AI5" s="652"/>
      <c r="AJ5" s="652"/>
      <c r="AK5" s="652"/>
      <c r="AL5" s="653">
        <v>47</v>
      </c>
      <c r="AM5" s="654"/>
      <c r="AN5" s="654"/>
      <c r="AO5" s="655"/>
      <c r="AP5" s="645" t="s">
        <v>223</v>
      </c>
      <c r="AQ5" s="646"/>
      <c r="AR5" s="646"/>
      <c r="AS5" s="646"/>
      <c r="AT5" s="646"/>
      <c r="AU5" s="646"/>
      <c r="AV5" s="646"/>
      <c r="AW5" s="646"/>
      <c r="AX5" s="646"/>
      <c r="AY5" s="646"/>
      <c r="AZ5" s="646"/>
      <c r="BA5" s="646"/>
      <c r="BB5" s="646"/>
      <c r="BC5" s="646"/>
      <c r="BD5" s="646"/>
      <c r="BE5" s="646"/>
      <c r="BF5" s="647"/>
      <c r="BG5" s="659">
        <v>6230371</v>
      </c>
      <c r="BH5" s="660"/>
      <c r="BI5" s="660"/>
      <c r="BJ5" s="660"/>
      <c r="BK5" s="660"/>
      <c r="BL5" s="660"/>
      <c r="BM5" s="660"/>
      <c r="BN5" s="661"/>
      <c r="BO5" s="662">
        <v>96.7</v>
      </c>
      <c r="BP5" s="662"/>
      <c r="BQ5" s="662"/>
      <c r="BR5" s="662"/>
      <c r="BS5" s="663">
        <v>88302</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264470</v>
      </c>
      <c r="S6" s="660"/>
      <c r="T6" s="660"/>
      <c r="U6" s="660"/>
      <c r="V6" s="660"/>
      <c r="W6" s="660"/>
      <c r="X6" s="660"/>
      <c r="Y6" s="661"/>
      <c r="Z6" s="662">
        <v>1.1000000000000001</v>
      </c>
      <c r="AA6" s="662"/>
      <c r="AB6" s="662"/>
      <c r="AC6" s="662"/>
      <c r="AD6" s="663">
        <v>264470</v>
      </c>
      <c r="AE6" s="663"/>
      <c r="AF6" s="663"/>
      <c r="AG6" s="663"/>
      <c r="AH6" s="663"/>
      <c r="AI6" s="663"/>
      <c r="AJ6" s="663"/>
      <c r="AK6" s="663"/>
      <c r="AL6" s="664">
        <v>2</v>
      </c>
      <c r="AM6" s="665"/>
      <c r="AN6" s="665"/>
      <c r="AO6" s="666"/>
      <c r="AP6" s="656" t="s">
        <v>228</v>
      </c>
      <c r="AQ6" s="657"/>
      <c r="AR6" s="657"/>
      <c r="AS6" s="657"/>
      <c r="AT6" s="657"/>
      <c r="AU6" s="657"/>
      <c r="AV6" s="657"/>
      <c r="AW6" s="657"/>
      <c r="AX6" s="657"/>
      <c r="AY6" s="657"/>
      <c r="AZ6" s="657"/>
      <c r="BA6" s="657"/>
      <c r="BB6" s="657"/>
      <c r="BC6" s="657"/>
      <c r="BD6" s="657"/>
      <c r="BE6" s="657"/>
      <c r="BF6" s="658"/>
      <c r="BG6" s="659">
        <v>6230371</v>
      </c>
      <c r="BH6" s="660"/>
      <c r="BI6" s="660"/>
      <c r="BJ6" s="660"/>
      <c r="BK6" s="660"/>
      <c r="BL6" s="660"/>
      <c r="BM6" s="660"/>
      <c r="BN6" s="661"/>
      <c r="BO6" s="662">
        <v>96.7</v>
      </c>
      <c r="BP6" s="662"/>
      <c r="BQ6" s="662"/>
      <c r="BR6" s="662"/>
      <c r="BS6" s="663">
        <v>88302</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199545</v>
      </c>
      <c r="CS6" s="660"/>
      <c r="CT6" s="660"/>
      <c r="CU6" s="660"/>
      <c r="CV6" s="660"/>
      <c r="CW6" s="660"/>
      <c r="CX6" s="660"/>
      <c r="CY6" s="661"/>
      <c r="CZ6" s="653">
        <v>0.9</v>
      </c>
      <c r="DA6" s="654"/>
      <c r="DB6" s="654"/>
      <c r="DC6" s="673"/>
      <c r="DD6" s="668" t="s">
        <v>169</v>
      </c>
      <c r="DE6" s="660"/>
      <c r="DF6" s="660"/>
      <c r="DG6" s="660"/>
      <c r="DH6" s="660"/>
      <c r="DI6" s="660"/>
      <c r="DJ6" s="660"/>
      <c r="DK6" s="660"/>
      <c r="DL6" s="660"/>
      <c r="DM6" s="660"/>
      <c r="DN6" s="660"/>
      <c r="DO6" s="660"/>
      <c r="DP6" s="661"/>
      <c r="DQ6" s="668">
        <v>199545</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9197</v>
      </c>
      <c r="S7" s="660"/>
      <c r="T7" s="660"/>
      <c r="U7" s="660"/>
      <c r="V7" s="660"/>
      <c r="W7" s="660"/>
      <c r="X7" s="660"/>
      <c r="Y7" s="661"/>
      <c r="Z7" s="662">
        <v>0</v>
      </c>
      <c r="AA7" s="662"/>
      <c r="AB7" s="662"/>
      <c r="AC7" s="662"/>
      <c r="AD7" s="663">
        <v>9197</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2557402</v>
      </c>
      <c r="BH7" s="660"/>
      <c r="BI7" s="660"/>
      <c r="BJ7" s="660"/>
      <c r="BK7" s="660"/>
      <c r="BL7" s="660"/>
      <c r="BM7" s="660"/>
      <c r="BN7" s="661"/>
      <c r="BO7" s="662">
        <v>39.700000000000003</v>
      </c>
      <c r="BP7" s="662"/>
      <c r="BQ7" s="662"/>
      <c r="BR7" s="662"/>
      <c r="BS7" s="663">
        <v>88302</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3967603</v>
      </c>
      <c r="CS7" s="660"/>
      <c r="CT7" s="660"/>
      <c r="CU7" s="660"/>
      <c r="CV7" s="660"/>
      <c r="CW7" s="660"/>
      <c r="CX7" s="660"/>
      <c r="CY7" s="661"/>
      <c r="CZ7" s="662">
        <v>17.2</v>
      </c>
      <c r="DA7" s="662"/>
      <c r="DB7" s="662"/>
      <c r="DC7" s="662"/>
      <c r="DD7" s="668">
        <v>1902726</v>
      </c>
      <c r="DE7" s="660"/>
      <c r="DF7" s="660"/>
      <c r="DG7" s="660"/>
      <c r="DH7" s="660"/>
      <c r="DI7" s="660"/>
      <c r="DJ7" s="660"/>
      <c r="DK7" s="660"/>
      <c r="DL7" s="660"/>
      <c r="DM7" s="660"/>
      <c r="DN7" s="660"/>
      <c r="DO7" s="660"/>
      <c r="DP7" s="661"/>
      <c r="DQ7" s="668">
        <v>1888444</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25390</v>
      </c>
      <c r="S8" s="660"/>
      <c r="T8" s="660"/>
      <c r="U8" s="660"/>
      <c r="V8" s="660"/>
      <c r="W8" s="660"/>
      <c r="X8" s="660"/>
      <c r="Y8" s="661"/>
      <c r="Z8" s="662">
        <v>0.1</v>
      </c>
      <c r="AA8" s="662"/>
      <c r="AB8" s="662"/>
      <c r="AC8" s="662"/>
      <c r="AD8" s="663">
        <v>25390</v>
      </c>
      <c r="AE8" s="663"/>
      <c r="AF8" s="663"/>
      <c r="AG8" s="663"/>
      <c r="AH8" s="663"/>
      <c r="AI8" s="663"/>
      <c r="AJ8" s="663"/>
      <c r="AK8" s="663"/>
      <c r="AL8" s="664">
        <v>0.2</v>
      </c>
      <c r="AM8" s="665"/>
      <c r="AN8" s="665"/>
      <c r="AO8" s="666"/>
      <c r="AP8" s="656" t="s">
        <v>234</v>
      </c>
      <c r="AQ8" s="657"/>
      <c r="AR8" s="657"/>
      <c r="AS8" s="657"/>
      <c r="AT8" s="657"/>
      <c r="AU8" s="657"/>
      <c r="AV8" s="657"/>
      <c r="AW8" s="657"/>
      <c r="AX8" s="657"/>
      <c r="AY8" s="657"/>
      <c r="AZ8" s="657"/>
      <c r="BA8" s="657"/>
      <c r="BB8" s="657"/>
      <c r="BC8" s="657"/>
      <c r="BD8" s="657"/>
      <c r="BE8" s="657"/>
      <c r="BF8" s="658"/>
      <c r="BG8" s="659">
        <v>82901</v>
      </c>
      <c r="BH8" s="660"/>
      <c r="BI8" s="660"/>
      <c r="BJ8" s="660"/>
      <c r="BK8" s="660"/>
      <c r="BL8" s="660"/>
      <c r="BM8" s="660"/>
      <c r="BN8" s="661"/>
      <c r="BO8" s="662">
        <v>1.3</v>
      </c>
      <c r="BP8" s="662"/>
      <c r="BQ8" s="662"/>
      <c r="BR8" s="662"/>
      <c r="BS8" s="668" t="s">
        <v>169</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7622668</v>
      </c>
      <c r="CS8" s="660"/>
      <c r="CT8" s="660"/>
      <c r="CU8" s="660"/>
      <c r="CV8" s="660"/>
      <c r="CW8" s="660"/>
      <c r="CX8" s="660"/>
      <c r="CY8" s="661"/>
      <c r="CZ8" s="662">
        <v>33</v>
      </c>
      <c r="DA8" s="662"/>
      <c r="DB8" s="662"/>
      <c r="DC8" s="662"/>
      <c r="DD8" s="668">
        <v>169640</v>
      </c>
      <c r="DE8" s="660"/>
      <c r="DF8" s="660"/>
      <c r="DG8" s="660"/>
      <c r="DH8" s="660"/>
      <c r="DI8" s="660"/>
      <c r="DJ8" s="660"/>
      <c r="DK8" s="660"/>
      <c r="DL8" s="660"/>
      <c r="DM8" s="660"/>
      <c r="DN8" s="660"/>
      <c r="DO8" s="660"/>
      <c r="DP8" s="661"/>
      <c r="DQ8" s="668">
        <v>4172138</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25990</v>
      </c>
      <c r="S9" s="660"/>
      <c r="T9" s="660"/>
      <c r="U9" s="660"/>
      <c r="V9" s="660"/>
      <c r="W9" s="660"/>
      <c r="X9" s="660"/>
      <c r="Y9" s="661"/>
      <c r="Z9" s="662">
        <v>0.1</v>
      </c>
      <c r="AA9" s="662"/>
      <c r="AB9" s="662"/>
      <c r="AC9" s="662"/>
      <c r="AD9" s="663">
        <v>25990</v>
      </c>
      <c r="AE9" s="663"/>
      <c r="AF9" s="663"/>
      <c r="AG9" s="663"/>
      <c r="AH9" s="663"/>
      <c r="AI9" s="663"/>
      <c r="AJ9" s="663"/>
      <c r="AK9" s="663"/>
      <c r="AL9" s="664">
        <v>0.2</v>
      </c>
      <c r="AM9" s="665"/>
      <c r="AN9" s="665"/>
      <c r="AO9" s="666"/>
      <c r="AP9" s="656" t="s">
        <v>237</v>
      </c>
      <c r="AQ9" s="657"/>
      <c r="AR9" s="657"/>
      <c r="AS9" s="657"/>
      <c r="AT9" s="657"/>
      <c r="AU9" s="657"/>
      <c r="AV9" s="657"/>
      <c r="AW9" s="657"/>
      <c r="AX9" s="657"/>
      <c r="AY9" s="657"/>
      <c r="AZ9" s="657"/>
      <c r="BA9" s="657"/>
      <c r="BB9" s="657"/>
      <c r="BC9" s="657"/>
      <c r="BD9" s="657"/>
      <c r="BE9" s="657"/>
      <c r="BF9" s="658"/>
      <c r="BG9" s="659">
        <v>2003766</v>
      </c>
      <c r="BH9" s="660"/>
      <c r="BI9" s="660"/>
      <c r="BJ9" s="660"/>
      <c r="BK9" s="660"/>
      <c r="BL9" s="660"/>
      <c r="BM9" s="660"/>
      <c r="BN9" s="661"/>
      <c r="BO9" s="662">
        <v>31.1</v>
      </c>
      <c r="BP9" s="662"/>
      <c r="BQ9" s="662"/>
      <c r="BR9" s="662"/>
      <c r="BS9" s="668" t="s">
        <v>169</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1332794</v>
      </c>
      <c r="CS9" s="660"/>
      <c r="CT9" s="660"/>
      <c r="CU9" s="660"/>
      <c r="CV9" s="660"/>
      <c r="CW9" s="660"/>
      <c r="CX9" s="660"/>
      <c r="CY9" s="661"/>
      <c r="CZ9" s="662">
        <v>5.8</v>
      </c>
      <c r="DA9" s="662"/>
      <c r="DB9" s="662"/>
      <c r="DC9" s="662"/>
      <c r="DD9" s="668">
        <v>50070</v>
      </c>
      <c r="DE9" s="660"/>
      <c r="DF9" s="660"/>
      <c r="DG9" s="660"/>
      <c r="DH9" s="660"/>
      <c r="DI9" s="660"/>
      <c r="DJ9" s="660"/>
      <c r="DK9" s="660"/>
      <c r="DL9" s="660"/>
      <c r="DM9" s="660"/>
      <c r="DN9" s="660"/>
      <c r="DO9" s="660"/>
      <c r="DP9" s="661"/>
      <c r="DQ9" s="668">
        <v>1225558</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169</v>
      </c>
      <c r="S10" s="660"/>
      <c r="T10" s="660"/>
      <c r="U10" s="660"/>
      <c r="V10" s="660"/>
      <c r="W10" s="660"/>
      <c r="X10" s="660"/>
      <c r="Y10" s="661"/>
      <c r="Z10" s="662" t="s">
        <v>169</v>
      </c>
      <c r="AA10" s="662"/>
      <c r="AB10" s="662"/>
      <c r="AC10" s="662"/>
      <c r="AD10" s="663" t="s">
        <v>169</v>
      </c>
      <c r="AE10" s="663"/>
      <c r="AF10" s="663"/>
      <c r="AG10" s="663"/>
      <c r="AH10" s="663"/>
      <c r="AI10" s="663"/>
      <c r="AJ10" s="663"/>
      <c r="AK10" s="663"/>
      <c r="AL10" s="664" t="s">
        <v>169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163391</v>
      </c>
      <c r="BH10" s="660"/>
      <c r="BI10" s="660"/>
      <c r="BJ10" s="660"/>
      <c r="BK10" s="660"/>
      <c r="BL10" s="660"/>
      <c r="BM10" s="660"/>
      <c r="BN10" s="661"/>
      <c r="BO10" s="662">
        <v>2.5</v>
      </c>
      <c r="BP10" s="662"/>
      <c r="BQ10" s="662"/>
      <c r="BR10" s="662"/>
      <c r="BS10" s="668">
        <v>27355</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56118</v>
      </c>
      <c r="CS10" s="660"/>
      <c r="CT10" s="660"/>
      <c r="CU10" s="660"/>
      <c r="CV10" s="660"/>
      <c r="CW10" s="660"/>
      <c r="CX10" s="660"/>
      <c r="CY10" s="661"/>
      <c r="CZ10" s="662">
        <v>0.2</v>
      </c>
      <c r="DA10" s="662"/>
      <c r="DB10" s="662"/>
      <c r="DC10" s="662"/>
      <c r="DD10" s="668" t="s">
        <v>169</v>
      </c>
      <c r="DE10" s="660"/>
      <c r="DF10" s="660"/>
      <c r="DG10" s="660"/>
      <c r="DH10" s="660"/>
      <c r="DI10" s="660"/>
      <c r="DJ10" s="660"/>
      <c r="DK10" s="660"/>
      <c r="DL10" s="660"/>
      <c r="DM10" s="660"/>
      <c r="DN10" s="660"/>
      <c r="DO10" s="660"/>
      <c r="DP10" s="661"/>
      <c r="DQ10" s="668">
        <v>43603</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169</v>
      </c>
      <c r="S11" s="660"/>
      <c r="T11" s="660"/>
      <c r="U11" s="660"/>
      <c r="V11" s="660"/>
      <c r="W11" s="660"/>
      <c r="X11" s="660"/>
      <c r="Y11" s="661"/>
      <c r="Z11" s="662" t="s">
        <v>169</v>
      </c>
      <c r="AA11" s="662"/>
      <c r="AB11" s="662"/>
      <c r="AC11" s="662"/>
      <c r="AD11" s="663" t="s">
        <v>169</v>
      </c>
      <c r="AE11" s="663"/>
      <c r="AF11" s="663"/>
      <c r="AG11" s="663"/>
      <c r="AH11" s="663"/>
      <c r="AI11" s="663"/>
      <c r="AJ11" s="663"/>
      <c r="AK11" s="663"/>
      <c r="AL11" s="664" t="s">
        <v>169</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307344</v>
      </c>
      <c r="BH11" s="660"/>
      <c r="BI11" s="660"/>
      <c r="BJ11" s="660"/>
      <c r="BK11" s="660"/>
      <c r="BL11" s="660"/>
      <c r="BM11" s="660"/>
      <c r="BN11" s="661"/>
      <c r="BO11" s="662">
        <v>4.8</v>
      </c>
      <c r="BP11" s="662"/>
      <c r="BQ11" s="662"/>
      <c r="BR11" s="662"/>
      <c r="BS11" s="668">
        <v>60947</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669489</v>
      </c>
      <c r="CS11" s="660"/>
      <c r="CT11" s="660"/>
      <c r="CU11" s="660"/>
      <c r="CV11" s="660"/>
      <c r="CW11" s="660"/>
      <c r="CX11" s="660"/>
      <c r="CY11" s="661"/>
      <c r="CZ11" s="662">
        <v>2.9</v>
      </c>
      <c r="DA11" s="662"/>
      <c r="DB11" s="662"/>
      <c r="DC11" s="662"/>
      <c r="DD11" s="668">
        <v>116769</v>
      </c>
      <c r="DE11" s="660"/>
      <c r="DF11" s="660"/>
      <c r="DG11" s="660"/>
      <c r="DH11" s="660"/>
      <c r="DI11" s="660"/>
      <c r="DJ11" s="660"/>
      <c r="DK11" s="660"/>
      <c r="DL11" s="660"/>
      <c r="DM11" s="660"/>
      <c r="DN11" s="660"/>
      <c r="DO11" s="660"/>
      <c r="DP11" s="661"/>
      <c r="DQ11" s="668">
        <v>455356</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892997</v>
      </c>
      <c r="S12" s="660"/>
      <c r="T12" s="660"/>
      <c r="U12" s="660"/>
      <c r="V12" s="660"/>
      <c r="W12" s="660"/>
      <c r="X12" s="660"/>
      <c r="Y12" s="661"/>
      <c r="Z12" s="662">
        <v>3.7</v>
      </c>
      <c r="AA12" s="662"/>
      <c r="AB12" s="662"/>
      <c r="AC12" s="662"/>
      <c r="AD12" s="663">
        <v>892997</v>
      </c>
      <c r="AE12" s="663"/>
      <c r="AF12" s="663"/>
      <c r="AG12" s="663"/>
      <c r="AH12" s="663"/>
      <c r="AI12" s="663"/>
      <c r="AJ12" s="663"/>
      <c r="AK12" s="663"/>
      <c r="AL12" s="664">
        <v>6.7</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3048213</v>
      </c>
      <c r="BH12" s="660"/>
      <c r="BI12" s="660"/>
      <c r="BJ12" s="660"/>
      <c r="BK12" s="660"/>
      <c r="BL12" s="660"/>
      <c r="BM12" s="660"/>
      <c r="BN12" s="661"/>
      <c r="BO12" s="662">
        <v>47.3</v>
      </c>
      <c r="BP12" s="662"/>
      <c r="BQ12" s="662"/>
      <c r="BR12" s="662"/>
      <c r="BS12" s="668" t="s">
        <v>169</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743926</v>
      </c>
      <c r="CS12" s="660"/>
      <c r="CT12" s="660"/>
      <c r="CU12" s="660"/>
      <c r="CV12" s="660"/>
      <c r="CW12" s="660"/>
      <c r="CX12" s="660"/>
      <c r="CY12" s="661"/>
      <c r="CZ12" s="662">
        <v>3.2</v>
      </c>
      <c r="DA12" s="662"/>
      <c r="DB12" s="662"/>
      <c r="DC12" s="662"/>
      <c r="DD12" s="668">
        <v>200745</v>
      </c>
      <c r="DE12" s="660"/>
      <c r="DF12" s="660"/>
      <c r="DG12" s="660"/>
      <c r="DH12" s="660"/>
      <c r="DI12" s="660"/>
      <c r="DJ12" s="660"/>
      <c r="DK12" s="660"/>
      <c r="DL12" s="660"/>
      <c r="DM12" s="660"/>
      <c r="DN12" s="660"/>
      <c r="DO12" s="660"/>
      <c r="DP12" s="661"/>
      <c r="DQ12" s="668">
        <v>313764</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14210</v>
      </c>
      <c r="S13" s="660"/>
      <c r="T13" s="660"/>
      <c r="U13" s="660"/>
      <c r="V13" s="660"/>
      <c r="W13" s="660"/>
      <c r="X13" s="660"/>
      <c r="Y13" s="661"/>
      <c r="Z13" s="662">
        <v>0.1</v>
      </c>
      <c r="AA13" s="662"/>
      <c r="AB13" s="662"/>
      <c r="AC13" s="662"/>
      <c r="AD13" s="663">
        <v>14210</v>
      </c>
      <c r="AE13" s="663"/>
      <c r="AF13" s="663"/>
      <c r="AG13" s="663"/>
      <c r="AH13" s="663"/>
      <c r="AI13" s="663"/>
      <c r="AJ13" s="663"/>
      <c r="AK13" s="663"/>
      <c r="AL13" s="664">
        <v>0.1</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2986137</v>
      </c>
      <c r="BH13" s="660"/>
      <c r="BI13" s="660"/>
      <c r="BJ13" s="660"/>
      <c r="BK13" s="660"/>
      <c r="BL13" s="660"/>
      <c r="BM13" s="660"/>
      <c r="BN13" s="661"/>
      <c r="BO13" s="662">
        <v>46.4</v>
      </c>
      <c r="BP13" s="662"/>
      <c r="BQ13" s="662"/>
      <c r="BR13" s="662"/>
      <c r="BS13" s="668" t="s">
        <v>169</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2608280</v>
      </c>
      <c r="CS13" s="660"/>
      <c r="CT13" s="660"/>
      <c r="CU13" s="660"/>
      <c r="CV13" s="660"/>
      <c r="CW13" s="660"/>
      <c r="CX13" s="660"/>
      <c r="CY13" s="661"/>
      <c r="CZ13" s="662">
        <v>11.3</v>
      </c>
      <c r="DA13" s="662"/>
      <c r="DB13" s="662"/>
      <c r="DC13" s="662"/>
      <c r="DD13" s="668">
        <v>743100</v>
      </c>
      <c r="DE13" s="660"/>
      <c r="DF13" s="660"/>
      <c r="DG13" s="660"/>
      <c r="DH13" s="660"/>
      <c r="DI13" s="660"/>
      <c r="DJ13" s="660"/>
      <c r="DK13" s="660"/>
      <c r="DL13" s="660"/>
      <c r="DM13" s="660"/>
      <c r="DN13" s="660"/>
      <c r="DO13" s="660"/>
      <c r="DP13" s="661"/>
      <c r="DQ13" s="668">
        <v>1857132</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169</v>
      </c>
      <c r="S14" s="660"/>
      <c r="T14" s="660"/>
      <c r="U14" s="660"/>
      <c r="V14" s="660"/>
      <c r="W14" s="660"/>
      <c r="X14" s="660"/>
      <c r="Y14" s="661"/>
      <c r="Z14" s="662" t="s">
        <v>169</v>
      </c>
      <c r="AA14" s="662"/>
      <c r="AB14" s="662"/>
      <c r="AC14" s="662"/>
      <c r="AD14" s="663" t="s">
        <v>169</v>
      </c>
      <c r="AE14" s="663"/>
      <c r="AF14" s="663"/>
      <c r="AG14" s="663"/>
      <c r="AH14" s="663"/>
      <c r="AI14" s="663"/>
      <c r="AJ14" s="663"/>
      <c r="AK14" s="663"/>
      <c r="AL14" s="664" t="s">
        <v>169</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174132</v>
      </c>
      <c r="BH14" s="660"/>
      <c r="BI14" s="660"/>
      <c r="BJ14" s="660"/>
      <c r="BK14" s="660"/>
      <c r="BL14" s="660"/>
      <c r="BM14" s="660"/>
      <c r="BN14" s="661"/>
      <c r="BO14" s="662">
        <v>2.7</v>
      </c>
      <c r="BP14" s="662"/>
      <c r="BQ14" s="662"/>
      <c r="BR14" s="662"/>
      <c r="BS14" s="668" t="s">
        <v>169</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874855</v>
      </c>
      <c r="CS14" s="660"/>
      <c r="CT14" s="660"/>
      <c r="CU14" s="660"/>
      <c r="CV14" s="660"/>
      <c r="CW14" s="660"/>
      <c r="CX14" s="660"/>
      <c r="CY14" s="661"/>
      <c r="CZ14" s="662">
        <v>3.8</v>
      </c>
      <c r="DA14" s="662"/>
      <c r="DB14" s="662"/>
      <c r="DC14" s="662"/>
      <c r="DD14" s="668">
        <v>104265</v>
      </c>
      <c r="DE14" s="660"/>
      <c r="DF14" s="660"/>
      <c r="DG14" s="660"/>
      <c r="DH14" s="660"/>
      <c r="DI14" s="660"/>
      <c r="DJ14" s="660"/>
      <c r="DK14" s="660"/>
      <c r="DL14" s="660"/>
      <c r="DM14" s="660"/>
      <c r="DN14" s="660"/>
      <c r="DO14" s="660"/>
      <c r="DP14" s="661"/>
      <c r="DQ14" s="668">
        <v>771714</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82284</v>
      </c>
      <c r="S15" s="660"/>
      <c r="T15" s="660"/>
      <c r="U15" s="660"/>
      <c r="V15" s="660"/>
      <c r="W15" s="660"/>
      <c r="X15" s="660"/>
      <c r="Y15" s="661"/>
      <c r="Z15" s="662">
        <v>0.3</v>
      </c>
      <c r="AA15" s="662"/>
      <c r="AB15" s="662"/>
      <c r="AC15" s="662"/>
      <c r="AD15" s="663">
        <v>82284</v>
      </c>
      <c r="AE15" s="663"/>
      <c r="AF15" s="663"/>
      <c r="AG15" s="663"/>
      <c r="AH15" s="663"/>
      <c r="AI15" s="663"/>
      <c r="AJ15" s="663"/>
      <c r="AK15" s="663"/>
      <c r="AL15" s="664">
        <v>0.6</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450624</v>
      </c>
      <c r="BH15" s="660"/>
      <c r="BI15" s="660"/>
      <c r="BJ15" s="660"/>
      <c r="BK15" s="660"/>
      <c r="BL15" s="660"/>
      <c r="BM15" s="660"/>
      <c r="BN15" s="661"/>
      <c r="BO15" s="662">
        <v>7</v>
      </c>
      <c r="BP15" s="662"/>
      <c r="BQ15" s="662"/>
      <c r="BR15" s="662"/>
      <c r="BS15" s="668" t="s">
        <v>169</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2804877</v>
      </c>
      <c r="CS15" s="660"/>
      <c r="CT15" s="660"/>
      <c r="CU15" s="660"/>
      <c r="CV15" s="660"/>
      <c r="CW15" s="660"/>
      <c r="CX15" s="660"/>
      <c r="CY15" s="661"/>
      <c r="CZ15" s="662">
        <v>12.1</v>
      </c>
      <c r="DA15" s="662"/>
      <c r="DB15" s="662"/>
      <c r="DC15" s="662"/>
      <c r="DD15" s="668">
        <v>704471</v>
      </c>
      <c r="DE15" s="660"/>
      <c r="DF15" s="660"/>
      <c r="DG15" s="660"/>
      <c r="DH15" s="660"/>
      <c r="DI15" s="660"/>
      <c r="DJ15" s="660"/>
      <c r="DK15" s="660"/>
      <c r="DL15" s="660"/>
      <c r="DM15" s="660"/>
      <c r="DN15" s="660"/>
      <c r="DO15" s="660"/>
      <c r="DP15" s="661"/>
      <c r="DQ15" s="668">
        <v>1743148</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169</v>
      </c>
      <c r="S16" s="660"/>
      <c r="T16" s="660"/>
      <c r="U16" s="660"/>
      <c r="V16" s="660"/>
      <c r="W16" s="660"/>
      <c r="X16" s="660"/>
      <c r="Y16" s="661"/>
      <c r="Z16" s="662" t="s">
        <v>169</v>
      </c>
      <c r="AA16" s="662"/>
      <c r="AB16" s="662"/>
      <c r="AC16" s="662"/>
      <c r="AD16" s="663" t="s">
        <v>169</v>
      </c>
      <c r="AE16" s="663"/>
      <c r="AF16" s="663"/>
      <c r="AG16" s="663"/>
      <c r="AH16" s="663"/>
      <c r="AI16" s="663"/>
      <c r="AJ16" s="663"/>
      <c r="AK16" s="663"/>
      <c r="AL16" s="664" t="s">
        <v>169</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169</v>
      </c>
      <c r="BH16" s="660"/>
      <c r="BI16" s="660"/>
      <c r="BJ16" s="660"/>
      <c r="BK16" s="660"/>
      <c r="BL16" s="660"/>
      <c r="BM16" s="660"/>
      <c r="BN16" s="661"/>
      <c r="BO16" s="662" t="s">
        <v>169</v>
      </c>
      <c r="BP16" s="662"/>
      <c r="BQ16" s="662"/>
      <c r="BR16" s="662"/>
      <c r="BS16" s="668" t="s">
        <v>169</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37081</v>
      </c>
      <c r="CS16" s="660"/>
      <c r="CT16" s="660"/>
      <c r="CU16" s="660"/>
      <c r="CV16" s="660"/>
      <c r="CW16" s="660"/>
      <c r="CX16" s="660"/>
      <c r="CY16" s="661"/>
      <c r="CZ16" s="662">
        <v>0.2</v>
      </c>
      <c r="DA16" s="662"/>
      <c r="DB16" s="662"/>
      <c r="DC16" s="662"/>
      <c r="DD16" s="668" t="s">
        <v>169</v>
      </c>
      <c r="DE16" s="660"/>
      <c r="DF16" s="660"/>
      <c r="DG16" s="660"/>
      <c r="DH16" s="660"/>
      <c r="DI16" s="660"/>
      <c r="DJ16" s="660"/>
      <c r="DK16" s="660"/>
      <c r="DL16" s="660"/>
      <c r="DM16" s="660"/>
      <c r="DN16" s="660"/>
      <c r="DO16" s="660"/>
      <c r="DP16" s="661"/>
      <c r="DQ16" s="668">
        <v>22675</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24623</v>
      </c>
      <c r="S17" s="660"/>
      <c r="T17" s="660"/>
      <c r="U17" s="660"/>
      <c r="V17" s="660"/>
      <c r="W17" s="660"/>
      <c r="X17" s="660"/>
      <c r="Y17" s="661"/>
      <c r="Z17" s="662">
        <v>0.1</v>
      </c>
      <c r="AA17" s="662"/>
      <c r="AB17" s="662"/>
      <c r="AC17" s="662"/>
      <c r="AD17" s="663">
        <v>24623</v>
      </c>
      <c r="AE17" s="663"/>
      <c r="AF17" s="663"/>
      <c r="AG17" s="663"/>
      <c r="AH17" s="663"/>
      <c r="AI17" s="663"/>
      <c r="AJ17" s="663"/>
      <c r="AK17" s="663"/>
      <c r="AL17" s="664">
        <v>0.2</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169</v>
      </c>
      <c r="BH17" s="660"/>
      <c r="BI17" s="660"/>
      <c r="BJ17" s="660"/>
      <c r="BK17" s="660"/>
      <c r="BL17" s="660"/>
      <c r="BM17" s="660"/>
      <c r="BN17" s="661"/>
      <c r="BO17" s="662" t="s">
        <v>169</v>
      </c>
      <c r="BP17" s="662"/>
      <c r="BQ17" s="662"/>
      <c r="BR17" s="662"/>
      <c r="BS17" s="668" t="s">
        <v>169</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2202762</v>
      </c>
      <c r="CS17" s="660"/>
      <c r="CT17" s="660"/>
      <c r="CU17" s="660"/>
      <c r="CV17" s="660"/>
      <c r="CW17" s="660"/>
      <c r="CX17" s="660"/>
      <c r="CY17" s="661"/>
      <c r="CZ17" s="662">
        <v>9.5</v>
      </c>
      <c r="DA17" s="662"/>
      <c r="DB17" s="662"/>
      <c r="DC17" s="662"/>
      <c r="DD17" s="668" t="s">
        <v>169</v>
      </c>
      <c r="DE17" s="660"/>
      <c r="DF17" s="660"/>
      <c r="DG17" s="660"/>
      <c r="DH17" s="660"/>
      <c r="DI17" s="660"/>
      <c r="DJ17" s="660"/>
      <c r="DK17" s="660"/>
      <c r="DL17" s="660"/>
      <c r="DM17" s="660"/>
      <c r="DN17" s="660"/>
      <c r="DO17" s="660"/>
      <c r="DP17" s="661"/>
      <c r="DQ17" s="668">
        <v>2202762</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6271009</v>
      </c>
      <c r="S18" s="660"/>
      <c r="T18" s="660"/>
      <c r="U18" s="660"/>
      <c r="V18" s="660"/>
      <c r="W18" s="660"/>
      <c r="X18" s="660"/>
      <c r="Y18" s="661"/>
      <c r="Z18" s="662">
        <v>26.2</v>
      </c>
      <c r="AA18" s="662"/>
      <c r="AB18" s="662"/>
      <c r="AC18" s="662"/>
      <c r="AD18" s="663">
        <v>5691274</v>
      </c>
      <c r="AE18" s="663"/>
      <c r="AF18" s="663"/>
      <c r="AG18" s="663"/>
      <c r="AH18" s="663"/>
      <c r="AI18" s="663"/>
      <c r="AJ18" s="663"/>
      <c r="AK18" s="663"/>
      <c r="AL18" s="664">
        <v>42.7</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169</v>
      </c>
      <c r="BH18" s="660"/>
      <c r="BI18" s="660"/>
      <c r="BJ18" s="660"/>
      <c r="BK18" s="660"/>
      <c r="BL18" s="660"/>
      <c r="BM18" s="660"/>
      <c r="BN18" s="661"/>
      <c r="BO18" s="662" t="s">
        <v>169</v>
      </c>
      <c r="BP18" s="662"/>
      <c r="BQ18" s="662"/>
      <c r="BR18" s="662"/>
      <c r="BS18" s="668" t="s">
        <v>169</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169</v>
      </c>
      <c r="CS18" s="660"/>
      <c r="CT18" s="660"/>
      <c r="CU18" s="660"/>
      <c r="CV18" s="660"/>
      <c r="CW18" s="660"/>
      <c r="CX18" s="660"/>
      <c r="CY18" s="661"/>
      <c r="CZ18" s="662" t="s">
        <v>169</v>
      </c>
      <c r="DA18" s="662"/>
      <c r="DB18" s="662"/>
      <c r="DC18" s="662"/>
      <c r="DD18" s="668" t="s">
        <v>169</v>
      </c>
      <c r="DE18" s="660"/>
      <c r="DF18" s="660"/>
      <c r="DG18" s="660"/>
      <c r="DH18" s="660"/>
      <c r="DI18" s="660"/>
      <c r="DJ18" s="660"/>
      <c r="DK18" s="660"/>
      <c r="DL18" s="660"/>
      <c r="DM18" s="660"/>
      <c r="DN18" s="660"/>
      <c r="DO18" s="660"/>
      <c r="DP18" s="661"/>
      <c r="DQ18" s="668" t="s">
        <v>169</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5691274</v>
      </c>
      <c r="S19" s="660"/>
      <c r="T19" s="660"/>
      <c r="U19" s="660"/>
      <c r="V19" s="660"/>
      <c r="W19" s="660"/>
      <c r="X19" s="660"/>
      <c r="Y19" s="661"/>
      <c r="Z19" s="662">
        <v>23.8</v>
      </c>
      <c r="AA19" s="662"/>
      <c r="AB19" s="662"/>
      <c r="AC19" s="662"/>
      <c r="AD19" s="663">
        <v>5691274</v>
      </c>
      <c r="AE19" s="663"/>
      <c r="AF19" s="663"/>
      <c r="AG19" s="663"/>
      <c r="AH19" s="663"/>
      <c r="AI19" s="663"/>
      <c r="AJ19" s="663"/>
      <c r="AK19" s="663"/>
      <c r="AL19" s="664">
        <v>42.7</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209661</v>
      </c>
      <c r="BH19" s="660"/>
      <c r="BI19" s="660"/>
      <c r="BJ19" s="660"/>
      <c r="BK19" s="660"/>
      <c r="BL19" s="660"/>
      <c r="BM19" s="660"/>
      <c r="BN19" s="661"/>
      <c r="BO19" s="662">
        <v>3.3</v>
      </c>
      <c r="BP19" s="662"/>
      <c r="BQ19" s="662"/>
      <c r="BR19" s="662"/>
      <c r="BS19" s="668" t="s">
        <v>169</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169</v>
      </c>
      <c r="CS19" s="660"/>
      <c r="CT19" s="660"/>
      <c r="CU19" s="660"/>
      <c r="CV19" s="660"/>
      <c r="CW19" s="660"/>
      <c r="CX19" s="660"/>
      <c r="CY19" s="661"/>
      <c r="CZ19" s="662" t="s">
        <v>169</v>
      </c>
      <c r="DA19" s="662"/>
      <c r="DB19" s="662"/>
      <c r="DC19" s="662"/>
      <c r="DD19" s="668" t="s">
        <v>169</v>
      </c>
      <c r="DE19" s="660"/>
      <c r="DF19" s="660"/>
      <c r="DG19" s="660"/>
      <c r="DH19" s="660"/>
      <c r="DI19" s="660"/>
      <c r="DJ19" s="660"/>
      <c r="DK19" s="660"/>
      <c r="DL19" s="660"/>
      <c r="DM19" s="660"/>
      <c r="DN19" s="660"/>
      <c r="DO19" s="660"/>
      <c r="DP19" s="661"/>
      <c r="DQ19" s="668" t="s">
        <v>169</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579731</v>
      </c>
      <c r="S20" s="660"/>
      <c r="T20" s="660"/>
      <c r="U20" s="660"/>
      <c r="V20" s="660"/>
      <c r="W20" s="660"/>
      <c r="X20" s="660"/>
      <c r="Y20" s="661"/>
      <c r="Z20" s="662">
        <v>2.4</v>
      </c>
      <c r="AA20" s="662"/>
      <c r="AB20" s="662"/>
      <c r="AC20" s="662"/>
      <c r="AD20" s="663" t="s">
        <v>169</v>
      </c>
      <c r="AE20" s="663"/>
      <c r="AF20" s="663"/>
      <c r="AG20" s="663"/>
      <c r="AH20" s="663"/>
      <c r="AI20" s="663"/>
      <c r="AJ20" s="663"/>
      <c r="AK20" s="663"/>
      <c r="AL20" s="664" t="s">
        <v>169</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209661</v>
      </c>
      <c r="BH20" s="660"/>
      <c r="BI20" s="660"/>
      <c r="BJ20" s="660"/>
      <c r="BK20" s="660"/>
      <c r="BL20" s="660"/>
      <c r="BM20" s="660"/>
      <c r="BN20" s="661"/>
      <c r="BO20" s="662">
        <v>3.3</v>
      </c>
      <c r="BP20" s="662"/>
      <c r="BQ20" s="662"/>
      <c r="BR20" s="662"/>
      <c r="BS20" s="668" t="s">
        <v>169</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23119998</v>
      </c>
      <c r="CS20" s="660"/>
      <c r="CT20" s="660"/>
      <c r="CU20" s="660"/>
      <c r="CV20" s="660"/>
      <c r="CW20" s="660"/>
      <c r="CX20" s="660"/>
      <c r="CY20" s="661"/>
      <c r="CZ20" s="662">
        <v>100</v>
      </c>
      <c r="DA20" s="662"/>
      <c r="DB20" s="662"/>
      <c r="DC20" s="662"/>
      <c r="DD20" s="668">
        <v>3991786</v>
      </c>
      <c r="DE20" s="660"/>
      <c r="DF20" s="660"/>
      <c r="DG20" s="660"/>
      <c r="DH20" s="660"/>
      <c r="DI20" s="660"/>
      <c r="DJ20" s="660"/>
      <c r="DK20" s="660"/>
      <c r="DL20" s="660"/>
      <c r="DM20" s="660"/>
      <c r="DN20" s="660"/>
      <c r="DO20" s="660"/>
      <c r="DP20" s="661"/>
      <c r="DQ20" s="668">
        <v>14895839</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v>4</v>
      </c>
      <c r="S21" s="660"/>
      <c r="T21" s="660"/>
      <c r="U21" s="660"/>
      <c r="V21" s="660"/>
      <c r="W21" s="660"/>
      <c r="X21" s="660"/>
      <c r="Y21" s="661"/>
      <c r="Z21" s="662">
        <v>0</v>
      </c>
      <c r="AA21" s="662"/>
      <c r="AB21" s="662"/>
      <c r="AC21" s="662"/>
      <c r="AD21" s="663" t="s">
        <v>169</v>
      </c>
      <c r="AE21" s="663"/>
      <c r="AF21" s="663"/>
      <c r="AG21" s="663"/>
      <c r="AH21" s="663"/>
      <c r="AI21" s="663"/>
      <c r="AJ21" s="663"/>
      <c r="AK21" s="663"/>
      <c r="AL21" s="664" t="s">
        <v>169</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35196</v>
      </c>
      <c r="BH21" s="660"/>
      <c r="BI21" s="660"/>
      <c r="BJ21" s="660"/>
      <c r="BK21" s="660"/>
      <c r="BL21" s="660"/>
      <c r="BM21" s="660"/>
      <c r="BN21" s="661"/>
      <c r="BO21" s="662">
        <v>0.5</v>
      </c>
      <c r="BP21" s="662"/>
      <c r="BQ21" s="662"/>
      <c r="BR21" s="662"/>
      <c r="BS21" s="668" t="s">
        <v>169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14050202</v>
      </c>
      <c r="S22" s="660"/>
      <c r="T22" s="660"/>
      <c r="U22" s="660"/>
      <c r="V22" s="660"/>
      <c r="W22" s="660"/>
      <c r="X22" s="660"/>
      <c r="Y22" s="661"/>
      <c r="Z22" s="662">
        <v>58.7</v>
      </c>
      <c r="AA22" s="662"/>
      <c r="AB22" s="662"/>
      <c r="AC22" s="662"/>
      <c r="AD22" s="663">
        <v>13296002</v>
      </c>
      <c r="AE22" s="663"/>
      <c r="AF22" s="663"/>
      <c r="AG22" s="663"/>
      <c r="AH22" s="663"/>
      <c r="AI22" s="663"/>
      <c r="AJ22" s="663"/>
      <c r="AK22" s="663"/>
      <c r="AL22" s="664">
        <v>99.7</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169</v>
      </c>
      <c r="BH22" s="660"/>
      <c r="BI22" s="660"/>
      <c r="BJ22" s="660"/>
      <c r="BK22" s="660"/>
      <c r="BL22" s="660"/>
      <c r="BM22" s="660"/>
      <c r="BN22" s="661"/>
      <c r="BO22" s="662" t="s">
        <v>169</v>
      </c>
      <c r="BP22" s="662"/>
      <c r="BQ22" s="662"/>
      <c r="BR22" s="662"/>
      <c r="BS22" s="668" t="s">
        <v>169</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9288</v>
      </c>
      <c r="S23" s="660"/>
      <c r="T23" s="660"/>
      <c r="U23" s="660"/>
      <c r="V23" s="660"/>
      <c r="W23" s="660"/>
      <c r="X23" s="660"/>
      <c r="Y23" s="661"/>
      <c r="Z23" s="662">
        <v>0</v>
      </c>
      <c r="AA23" s="662"/>
      <c r="AB23" s="662"/>
      <c r="AC23" s="662"/>
      <c r="AD23" s="663">
        <v>9288</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174465</v>
      </c>
      <c r="BH23" s="660"/>
      <c r="BI23" s="660"/>
      <c r="BJ23" s="660"/>
      <c r="BK23" s="660"/>
      <c r="BL23" s="660"/>
      <c r="BM23" s="660"/>
      <c r="BN23" s="661"/>
      <c r="BO23" s="662">
        <v>2.7</v>
      </c>
      <c r="BP23" s="662"/>
      <c r="BQ23" s="662"/>
      <c r="BR23" s="662"/>
      <c r="BS23" s="668" t="s">
        <v>169</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85244</v>
      </c>
      <c r="S24" s="660"/>
      <c r="T24" s="660"/>
      <c r="U24" s="660"/>
      <c r="V24" s="660"/>
      <c r="W24" s="660"/>
      <c r="X24" s="660"/>
      <c r="Y24" s="661"/>
      <c r="Z24" s="662">
        <v>0.4</v>
      </c>
      <c r="AA24" s="662"/>
      <c r="AB24" s="662"/>
      <c r="AC24" s="662"/>
      <c r="AD24" s="663" t="s">
        <v>169</v>
      </c>
      <c r="AE24" s="663"/>
      <c r="AF24" s="663"/>
      <c r="AG24" s="663"/>
      <c r="AH24" s="663"/>
      <c r="AI24" s="663"/>
      <c r="AJ24" s="663"/>
      <c r="AK24" s="663"/>
      <c r="AL24" s="664" t="s">
        <v>169</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169</v>
      </c>
      <c r="BH24" s="660"/>
      <c r="BI24" s="660"/>
      <c r="BJ24" s="660"/>
      <c r="BK24" s="660"/>
      <c r="BL24" s="660"/>
      <c r="BM24" s="660"/>
      <c r="BN24" s="661"/>
      <c r="BO24" s="662" t="s">
        <v>169</v>
      </c>
      <c r="BP24" s="662"/>
      <c r="BQ24" s="662"/>
      <c r="BR24" s="662"/>
      <c r="BS24" s="668" t="s">
        <v>169</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10220103</v>
      </c>
      <c r="CS24" s="649"/>
      <c r="CT24" s="649"/>
      <c r="CU24" s="649"/>
      <c r="CV24" s="649"/>
      <c r="CW24" s="649"/>
      <c r="CX24" s="649"/>
      <c r="CY24" s="650"/>
      <c r="CZ24" s="653">
        <v>44.2</v>
      </c>
      <c r="DA24" s="654"/>
      <c r="DB24" s="654"/>
      <c r="DC24" s="673"/>
      <c r="DD24" s="692">
        <v>7201287</v>
      </c>
      <c r="DE24" s="649"/>
      <c r="DF24" s="649"/>
      <c r="DG24" s="649"/>
      <c r="DH24" s="649"/>
      <c r="DI24" s="649"/>
      <c r="DJ24" s="649"/>
      <c r="DK24" s="650"/>
      <c r="DL24" s="692">
        <v>7160426</v>
      </c>
      <c r="DM24" s="649"/>
      <c r="DN24" s="649"/>
      <c r="DO24" s="649"/>
      <c r="DP24" s="649"/>
      <c r="DQ24" s="649"/>
      <c r="DR24" s="649"/>
      <c r="DS24" s="649"/>
      <c r="DT24" s="649"/>
      <c r="DU24" s="649"/>
      <c r="DV24" s="650"/>
      <c r="DW24" s="653">
        <v>50.8</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182356</v>
      </c>
      <c r="S25" s="660"/>
      <c r="T25" s="660"/>
      <c r="U25" s="660"/>
      <c r="V25" s="660"/>
      <c r="W25" s="660"/>
      <c r="X25" s="660"/>
      <c r="Y25" s="661"/>
      <c r="Z25" s="662">
        <v>0.8</v>
      </c>
      <c r="AA25" s="662"/>
      <c r="AB25" s="662"/>
      <c r="AC25" s="662"/>
      <c r="AD25" s="663">
        <v>14049</v>
      </c>
      <c r="AE25" s="663"/>
      <c r="AF25" s="663"/>
      <c r="AG25" s="663"/>
      <c r="AH25" s="663"/>
      <c r="AI25" s="663"/>
      <c r="AJ25" s="663"/>
      <c r="AK25" s="663"/>
      <c r="AL25" s="664">
        <v>0.1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169</v>
      </c>
      <c r="BH25" s="660"/>
      <c r="BI25" s="660"/>
      <c r="BJ25" s="660"/>
      <c r="BK25" s="660"/>
      <c r="BL25" s="660"/>
      <c r="BM25" s="660"/>
      <c r="BN25" s="661"/>
      <c r="BO25" s="662" t="s">
        <v>169</v>
      </c>
      <c r="BP25" s="662"/>
      <c r="BQ25" s="662"/>
      <c r="BR25" s="662"/>
      <c r="BS25" s="668" t="s">
        <v>169</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3777444</v>
      </c>
      <c r="CS25" s="695"/>
      <c r="CT25" s="695"/>
      <c r="CU25" s="695"/>
      <c r="CV25" s="695"/>
      <c r="CW25" s="695"/>
      <c r="CX25" s="695"/>
      <c r="CY25" s="696"/>
      <c r="CZ25" s="664">
        <v>16.3</v>
      </c>
      <c r="DA25" s="693"/>
      <c r="DB25" s="693"/>
      <c r="DC25" s="697"/>
      <c r="DD25" s="668">
        <v>3590408</v>
      </c>
      <c r="DE25" s="695"/>
      <c r="DF25" s="695"/>
      <c r="DG25" s="695"/>
      <c r="DH25" s="695"/>
      <c r="DI25" s="695"/>
      <c r="DJ25" s="695"/>
      <c r="DK25" s="696"/>
      <c r="DL25" s="668">
        <v>3556839</v>
      </c>
      <c r="DM25" s="695"/>
      <c r="DN25" s="695"/>
      <c r="DO25" s="695"/>
      <c r="DP25" s="695"/>
      <c r="DQ25" s="695"/>
      <c r="DR25" s="695"/>
      <c r="DS25" s="695"/>
      <c r="DT25" s="695"/>
      <c r="DU25" s="695"/>
      <c r="DV25" s="696"/>
      <c r="DW25" s="664">
        <v>25.2</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33355</v>
      </c>
      <c r="S26" s="660"/>
      <c r="T26" s="660"/>
      <c r="U26" s="660"/>
      <c r="V26" s="660"/>
      <c r="W26" s="660"/>
      <c r="X26" s="660"/>
      <c r="Y26" s="661"/>
      <c r="Z26" s="662">
        <v>0.1</v>
      </c>
      <c r="AA26" s="662"/>
      <c r="AB26" s="662"/>
      <c r="AC26" s="662"/>
      <c r="AD26" s="663" t="s">
        <v>169</v>
      </c>
      <c r="AE26" s="663"/>
      <c r="AF26" s="663"/>
      <c r="AG26" s="663"/>
      <c r="AH26" s="663"/>
      <c r="AI26" s="663"/>
      <c r="AJ26" s="663"/>
      <c r="AK26" s="663"/>
      <c r="AL26" s="664" t="s">
        <v>169</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169</v>
      </c>
      <c r="BH26" s="660"/>
      <c r="BI26" s="660"/>
      <c r="BJ26" s="660"/>
      <c r="BK26" s="660"/>
      <c r="BL26" s="660"/>
      <c r="BM26" s="660"/>
      <c r="BN26" s="661"/>
      <c r="BO26" s="662" t="s">
        <v>169</v>
      </c>
      <c r="BP26" s="662"/>
      <c r="BQ26" s="662"/>
      <c r="BR26" s="662"/>
      <c r="BS26" s="668" t="s">
        <v>169</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2356585</v>
      </c>
      <c r="CS26" s="660"/>
      <c r="CT26" s="660"/>
      <c r="CU26" s="660"/>
      <c r="CV26" s="660"/>
      <c r="CW26" s="660"/>
      <c r="CX26" s="660"/>
      <c r="CY26" s="661"/>
      <c r="CZ26" s="664">
        <v>10.199999999999999</v>
      </c>
      <c r="DA26" s="693"/>
      <c r="DB26" s="693"/>
      <c r="DC26" s="697"/>
      <c r="DD26" s="668">
        <v>2216886</v>
      </c>
      <c r="DE26" s="660"/>
      <c r="DF26" s="660"/>
      <c r="DG26" s="660"/>
      <c r="DH26" s="660"/>
      <c r="DI26" s="660"/>
      <c r="DJ26" s="660"/>
      <c r="DK26" s="661"/>
      <c r="DL26" s="668" t="s">
        <v>169</v>
      </c>
      <c r="DM26" s="660"/>
      <c r="DN26" s="660"/>
      <c r="DO26" s="660"/>
      <c r="DP26" s="660"/>
      <c r="DQ26" s="660"/>
      <c r="DR26" s="660"/>
      <c r="DS26" s="660"/>
      <c r="DT26" s="660"/>
      <c r="DU26" s="660"/>
      <c r="DV26" s="661"/>
      <c r="DW26" s="664" t="s">
        <v>169</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2606340</v>
      </c>
      <c r="S27" s="660"/>
      <c r="T27" s="660"/>
      <c r="U27" s="660"/>
      <c r="V27" s="660"/>
      <c r="W27" s="660"/>
      <c r="X27" s="660"/>
      <c r="Y27" s="661"/>
      <c r="Z27" s="662">
        <v>10.9</v>
      </c>
      <c r="AA27" s="662"/>
      <c r="AB27" s="662"/>
      <c r="AC27" s="662"/>
      <c r="AD27" s="663" t="s">
        <v>169</v>
      </c>
      <c r="AE27" s="663"/>
      <c r="AF27" s="663"/>
      <c r="AG27" s="663"/>
      <c r="AH27" s="663"/>
      <c r="AI27" s="663"/>
      <c r="AJ27" s="663"/>
      <c r="AK27" s="663"/>
      <c r="AL27" s="664" t="s">
        <v>169</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6440032</v>
      </c>
      <c r="BH27" s="660"/>
      <c r="BI27" s="660"/>
      <c r="BJ27" s="660"/>
      <c r="BK27" s="660"/>
      <c r="BL27" s="660"/>
      <c r="BM27" s="660"/>
      <c r="BN27" s="661"/>
      <c r="BO27" s="662">
        <v>100</v>
      </c>
      <c r="BP27" s="662"/>
      <c r="BQ27" s="662"/>
      <c r="BR27" s="662"/>
      <c r="BS27" s="668">
        <v>88302</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4239897</v>
      </c>
      <c r="CS27" s="695"/>
      <c r="CT27" s="695"/>
      <c r="CU27" s="695"/>
      <c r="CV27" s="695"/>
      <c r="CW27" s="695"/>
      <c r="CX27" s="695"/>
      <c r="CY27" s="696"/>
      <c r="CZ27" s="664">
        <v>18.3</v>
      </c>
      <c r="DA27" s="693"/>
      <c r="DB27" s="693"/>
      <c r="DC27" s="697"/>
      <c r="DD27" s="668">
        <v>1408117</v>
      </c>
      <c r="DE27" s="695"/>
      <c r="DF27" s="695"/>
      <c r="DG27" s="695"/>
      <c r="DH27" s="695"/>
      <c r="DI27" s="695"/>
      <c r="DJ27" s="695"/>
      <c r="DK27" s="696"/>
      <c r="DL27" s="668">
        <v>1400825</v>
      </c>
      <c r="DM27" s="695"/>
      <c r="DN27" s="695"/>
      <c r="DO27" s="695"/>
      <c r="DP27" s="695"/>
      <c r="DQ27" s="695"/>
      <c r="DR27" s="695"/>
      <c r="DS27" s="695"/>
      <c r="DT27" s="695"/>
      <c r="DU27" s="695"/>
      <c r="DV27" s="696"/>
      <c r="DW27" s="664">
        <v>9.9</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169</v>
      </c>
      <c r="S28" s="660"/>
      <c r="T28" s="660"/>
      <c r="U28" s="660"/>
      <c r="V28" s="660"/>
      <c r="W28" s="660"/>
      <c r="X28" s="660"/>
      <c r="Y28" s="661"/>
      <c r="Z28" s="662" t="s">
        <v>169</v>
      </c>
      <c r="AA28" s="662"/>
      <c r="AB28" s="662"/>
      <c r="AC28" s="662"/>
      <c r="AD28" s="663" t="s">
        <v>169</v>
      </c>
      <c r="AE28" s="663"/>
      <c r="AF28" s="663"/>
      <c r="AG28" s="663"/>
      <c r="AH28" s="663"/>
      <c r="AI28" s="663"/>
      <c r="AJ28" s="663"/>
      <c r="AK28" s="663"/>
      <c r="AL28" s="664" t="s">
        <v>169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2202762</v>
      </c>
      <c r="CS28" s="660"/>
      <c r="CT28" s="660"/>
      <c r="CU28" s="660"/>
      <c r="CV28" s="660"/>
      <c r="CW28" s="660"/>
      <c r="CX28" s="660"/>
      <c r="CY28" s="661"/>
      <c r="CZ28" s="664">
        <v>9.5</v>
      </c>
      <c r="DA28" s="693"/>
      <c r="DB28" s="693"/>
      <c r="DC28" s="697"/>
      <c r="DD28" s="668">
        <v>2202762</v>
      </c>
      <c r="DE28" s="660"/>
      <c r="DF28" s="660"/>
      <c r="DG28" s="660"/>
      <c r="DH28" s="660"/>
      <c r="DI28" s="660"/>
      <c r="DJ28" s="660"/>
      <c r="DK28" s="661"/>
      <c r="DL28" s="668">
        <v>2202762</v>
      </c>
      <c r="DM28" s="660"/>
      <c r="DN28" s="660"/>
      <c r="DO28" s="660"/>
      <c r="DP28" s="660"/>
      <c r="DQ28" s="660"/>
      <c r="DR28" s="660"/>
      <c r="DS28" s="660"/>
      <c r="DT28" s="660"/>
      <c r="DU28" s="660"/>
      <c r="DV28" s="661"/>
      <c r="DW28" s="664">
        <v>15.6</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1483507</v>
      </c>
      <c r="S29" s="660"/>
      <c r="T29" s="660"/>
      <c r="U29" s="660"/>
      <c r="V29" s="660"/>
      <c r="W29" s="660"/>
      <c r="X29" s="660"/>
      <c r="Y29" s="661"/>
      <c r="Z29" s="662">
        <v>6.2</v>
      </c>
      <c r="AA29" s="662"/>
      <c r="AB29" s="662"/>
      <c r="AC29" s="662"/>
      <c r="AD29" s="663" t="s">
        <v>169</v>
      </c>
      <c r="AE29" s="663"/>
      <c r="AF29" s="663"/>
      <c r="AG29" s="663"/>
      <c r="AH29" s="663"/>
      <c r="AI29" s="663"/>
      <c r="AJ29" s="663"/>
      <c r="AK29" s="663"/>
      <c r="AL29" s="664" t="s">
        <v>169</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64</v>
      </c>
      <c r="CG29" s="675"/>
      <c r="CH29" s="675"/>
      <c r="CI29" s="675"/>
      <c r="CJ29" s="675"/>
      <c r="CK29" s="675"/>
      <c r="CL29" s="675"/>
      <c r="CM29" s="675"/>
      <c r="CN29" s="675"/>
      <c r="CO29" s="675"/>
      <c r="CP29" s="675"/>
      <c r="CQ29" s="676"/>
      <c r="CR29" s="659">
        <v>2202758</v>
      </c>
      <c r="CS29" s="695"/>
      <c r="CT29" s="695"/>
      <c r="CU29" s="695"/>
      <c r="CV29" s="695"/>
      <c r="CW29" s="695"/>
      <c r="CX29" s="695"/>
      <c r="CY29" s="696"/>
      <c r="CZ29" s="664">
        <v>9.5</v>
      </c>
      <c r="DA29" s="693"/>
      <c r="DB29" s="693"/>
      <c r="DC29" s="697"/>
      <c r="DD29" s="668">
        <v>2202758</v>
      </c>
      <c r="DE29" s="695"/>
      <c r="DF29" s="695"/>
      <c r="DG29" s="695"/>
      <c r="DH29" s="695"/>
      <c r="DI29" s="695"/>
      <c r="DJ29" s="695"/>
      <c r="DK29" s="696"/>
      <c r="DL29" s="668">
        <v>2202758</v>
      </c>
      <c r="DM29" s="695"/>
      <c r="DN29" s="695"/>
      <c r="DO29" s="695"/>
      <c r="DP29" s="695"/>
      <c r="DQ29" s="695"/>
      <c r="DR29" s="695"/>
      <c r="DS29" s="695"/>
      <c r="DT29" s="695"/>
      <c r="DU29" s="695"/>
      <c r="DV29" s="696"/>
      <c r="DW29" s="664">
        <v>15.6</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61739</v>
      </c>
      <c r="S30" s="660"/>
      <c r="T30" s="660"/>
      <c r="U30" s="660"/>
      <c r="V30" s="660"/>
      <c r="W30" s="660"/>
      <c r="X30" s="660"/>
      <c r="Y30" s="661"/>
      <c r="Z30" s="662">
        <v>0.3</v>
      </c>
      <c r="AA30" s="662"/>
      <c r="AB30" s="662"/>
      <c r="AC30" s="662"/>
      <c r="AD30" s="663">
        <v>22612</v>
      </c>
      <c r="AE30" s="663"/>
      <c r="AF30" s="663"/>
      <c r="AG30" s="663"/>
      <c r="AH30" s="663"/>
      <c r="AI30" s="663"/>
      <c r="AJ30" s="663"/>
      <c r="AK30" s="663"/>
      <c r="AL30" s="664">
        <v>0.2</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99.1</v>
      </c>
      <c r="BH30" s="720"/>
      <c r="BI30" s="720"/>
      <c r="BJ30" s="720"/>
      <c r="BK30" s="720"/>
      <c r="BL30" s="720"/>
      <c r="BM30" s="654">
        <v>98</v>
      </c>
      <c r="BN30" s="720"/>
      <c r="BO30" s="720"/>
      <c r="BP30" s="720"/>
      <c r="BQ30" s="721"/>
      <c r="BR30" s="719">
        <v>99.2</v>
      </c>
      <c r="BS30" s="720"/>
      <c r="BT30" s="720"/>
      <c r="BU30" s="720"/>
      <c r="BV30" s="720"/>
      <c r="BW30" s="720"/>
      <c r="BX30" s="654">
        <v>98.1</v>
      </c>
      <c r="BY30" s="720"/>
      <c r="BZ30" s="720"/>
      <c r="CA30" s="720"/>
      <c r="CB30" s="721"/>
      <c r="CD30" s="724"/>
      <c r="CE30" s="725"/>
      <c r="CF30" s="674" t="s">
        <v>305</v>
      </c>
      <c r="CG30" s="675"/>
      <c r="CH30" s="675"/>
      <c r="CI30" s="675"/>
      <c r="CJ30" s="675"/>
      <c r="CK30" s="675"/>
      <c r="CL30" s="675"/>
      <c r="CM30" s="675"/>
      <c r="CN30" s="675"/>
      <c r="CO30" s="675"/>
      <c r="CP30" s="675"/>
      <c r="CQ30" s="676"/>
      <c r="CR30" s="659">
        <v>2051328</v>
      </c>
      <c r="CS30" s="660"/>
      <c r="CT30" s="660"/>
      <c r="CU30" s="660"/>
      <c r="CV30" s="660"/>
      <c r="CW30" s="660"/>
      <c r="CX30" s="660"/>
      <c r="CY30" s="661"/>
      <c r="CZ30" s="664">
        <v>8.9</v>
      </c>
      <c r="DA30" s="693"/>
      <c r="DB30" s="693"/>
      <c r="DC30" s="697"/>
      <c r="DD30" s="668">
        <v>2051328</v>
      </c>
      <c r="DE30" s="660"/>
      <c r="DF30" s="660"/>
      <c r="DG30" s="660"/>
      <c r="DH30" s="660"/>
      <c r="DI30" s="660"/>
      <c r="DJ30" s="660"/>
      <c r="DK30" s="661"/>
      <c r="DL30" s="668">
        <v>2051328</v>
      </c>
      <c r="DM30" s="660"/>
      <c r="DN30" s="660"/>
      <c r="DO30" s="660"/>
      <c r="DP30" s="660"/>
      <c r="DQ30" s="660"/>
      <c r="DR30" s="660"/>
      <c r="DS30" s="660"/>
      <c r="DT30" s="660"/>
      <c r="DU30" s="660"/>
      <c r="DV30" s="661"/>
      <c r="DW30" s="664">
        <v>14.5</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53761</v>
      </c>
      <c r="S31" s="660"/>
      <c r="T31" s="660"/>
      <c r="U31" s="660"/>
      <c r="V31" s="660"/>
      <c r="W31" s="660"/>
      <c r="X31" s="660"/>
      <c r="Y31" s="661"/>
      <c r="Z31" s="662">
        <v>0.2</v>
      </c>
      <c r="AA31" s="662"/>
      <c r="AB31" s="662"/>
      <c r="AC31" s="662"/>
      <c r="AD31" s="663" t="s">
        <v>169</v>
      </c>
      <c r="AE31" s="663"/>
      <c r="AF31" s="663"/>
      <c r="AG31" s="663"/>
      <c r="AH31" s="663"/>
      <c r="AI31" s="663"/>
      <c r="AJ31" s="663"/>
      <c r="AK31" s="663"/>
      <c r="AL31" s="664" t="s">
        <v>169</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99.3</v>
      </c>
      <c r="BH31" s="695"/>
      <c r="BI31" s="695"/>
      <c r="BJ31" s="695"/>
      <c r="BK31" s="695"/>
      <c r="BL31" s="695"/>
      <c r="BM31" s="665">
        <v>98.4</v>
      </c>
      <c r="BN31" s="717"/>
      <c r="BO31" s="717"/>
      <c r="BP31" s="717"/>
      <c r="BQ31" s="718"/>
      <c r="BR31" s="716">
        <v>99.3</v>
      </c>
      <c r="BS31" s="695"/>
      <c r="BT31" s="695"/>
      <c r="BU31" s="695"/>
      <c r="BV31" s="695"/>
      <c r="BW31" s="695"/>
      <c r="BX31" s="665">
        <v>98.5</v>
      </c>
      <c r="BY31" s="717"/>
      <c r="BZ31" s="717"/>
      <c r="CA31" s="717"/>
      <c r="CB31" s="718"/>
      <c r="CD31" s="724"/>
      <c r="CE31" s="725"/>
      <c r="CF31" s="674" t="s">
        <v>309</v>
      </c>
      <c r="CG31" s="675"/>
      <c r="CH31" s="675"/>
      <c r="CI31" s="675"/>
      <c r="CJ31" s="675"/>
      <c r="CK31" s="675"/>
      <c r="CL31" s="675"/>
      <c r="CM31" s="675"/>
      <c r="CN31" s="675"/>
      <c r="CO31" s="675"/>
      <c r="CP31" s="675"/>
      <c r="CQ31" s="676"/>
      <c r="CR31" s="659">
        <v>151430</v>
      </c>
      <c r="CS31" s="695"/>
      <c r="CT31" s="695"/>
      <c r="CU31" s="695"/>
      <c r="CV31" s="695"/>
      <c r="CW31" s="695"/>
      <c r="CX31" s="695"/>
      <c r="CY31" s="696"/>
      <c r="CZ31" s="664">
        <v>0.7</v>
      </c>
      <c r="DA31" s="693"/>
      <c r="DB31" s="693"/>
      <c r="DC31" s="697"/>
      <c r="DD31" s="668">
        <v>151430</v>
      </c>
      <c r="DE31" s="695"/>
      <c r="DF31" s="695"/>
      <c r="DG31" s="695"/>
      <c r="DH31" s="695"/>
      <c r="DI31" s="695"/>
      <c r="DJ31" s="695"/>
      <c r="DK31" s="696"/>
      <c r="DL31" s="668">
        <v>151430</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653963</v>
      </c>
      <c r="S32" s="660"/>
      <c r="T32" s="660"/>
      <c r="U32" s="660"/>
      <c r="V32" s="660"/>
      <c r="W32" s="660"/>
      <c r="X32" s="660"/>
      <c r="Y32" s="661"/>
      <c r="Z32" s="662">
        <v>2.7</v>
      </c>
      <c r="AA32" s="662"/>
      <c r="AB32" s="662"/>
      <c r="AC32" s="662"/>
      <c r="AD32" s="663" t="s">
        <v>169</v>
      </c>
      <c r="AE32" s="663"/>
      <c r="AF32" s="663"/>
      <c r="AG32" s="663"/>
      <c r="AH32" s="663"/>
      <c r="AI32" s="663"/>
      <c r="AJ32" s="663"/>
      <c r="AK32" s="663"/>
      <c r="AL32" s="664" t="s">
        <v>169</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98.9</v>
      </c>
      <c r="BH32" s="729"/>
      <c r="BI32" s="729"/>
      <c r="BJ32" s="729"/>
      <c r="BK32" s="729"/>
      <c r="BL32" s="729"/>
      <c r="BM32" s="730">
        <v>97.5</v>
      </c>
      <c r="BN32" s="729"/>
      <c r="BO32" s="729"/>
      <c r="BP32" s="729"/>
      <c r="BQ32" s="731"/>
      <c r="BR32" s="728">
        <v>98.9</v>
      </c>
      <c r="BS32" s="729"/>
      <c r="BT32" s="729"/>
      <c r="BU32" s="729"/>
      <c r="BV32" s="729"/>
      <c r="BW32" s="729"/>
      <c r="BX32" s="730">
        <v>97.6</v>
      </c>
      <c r="BY32" s="729"/>
      <c r="BZ32" s="729"/>
      <c r="CA32" s="729"/>
      <c r="CB32" s="731"/>
      <c r="CD32" s="726"/>
      <c r="CE32" s="727"/>
      <c r="CF32" s="674" t="s">
        <v>312</v>
      </c>
      <c r="CG32" s="675"/>
      <c r="CH32" s="675"/>
      <c r="CI32" s="675"/>
      <c r="CJ32" s="675"/>
      <c r="CK32" s="675"/>
      <c r="CL32" s="675"/>
      <c r="CM32" s="675"/>
      <c r="CN32" s="675"/>
      <c r="CO32" s="675"/>
      <c r="CP32" s="675"/>
      <c r="CQ32" s="676"/>
      <c r="CR32" s="659">
        <v>4</v>
      </c>
      <c r="CS32" s="660"/>
      <c r="CT32" s="660"/>
      <c r="CU32" s="660"/>
      <c r="CV32" s="660"/>
      <c r="CW32" s="660"/>
      <c r="CX32" s="660"/>
      <c r="CY32" s="661"/>
      <c r="CZ32" s="664">
        <v>0</v>
      </c>
      <c r="DA32" s="693"/>
      <c r="DB32" s="693"/>
      <c r="DC32" s="697"/>
      <c r="DD32" s="668">
        <v>4</v>
      </c>
      <c r="DE32" s="660"/>
      <c r="DF32" s="660"/>
      <c r="DG32" s="660"/>
      <c r="DH32" s="660"/>
      <c r="DI32" s="660"/>
      <c r="DJ32" s="660"/>
      <c r="DK32" s="661"/>
      <c r="DL32" s="668">
        <v>4</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441869</v>
      </c>
      <c r="S33" s="660"/>
      <c r="T33" s="660"/>
      <c r="U33" s="660"/>
      <c r="V33" s="660"/>
      <c r="W33" s="660"/>
      <c r="X33" s="660"/>
      <c r="Y33" s="661"/>
      <c r="Z33" s="662">
        <v>1.8</v>
      </c>
      <c r="AA33" s="662"/>
      <c r="AB33" s="662"/>
      <c r="AC33" s="662"/>
      <c r="AD33" s="663" t="s">
        <v>169</v>
      </c>
      <c r="AE33" s="663"/>
      <c r="AF33" s="663"/>
      <c r="AG33" s="663"/>
      <c r="AH33" s="663"/>
      <c r="AI33" s="663"/>
      <c r="AJ33" s="663"/>
      <c r="AK33" s="663"/>
      <c r="AL33" s="664" t="s">
        <v>169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8871028</v>
      </c>
      <c r="CS33" s="695"/>
      <c r="CT33" s="695"/>
      <c r="CU33" s="695"/>
      <c r="CV33" s="695"/>
      <c r="CW33" s="695"/>
      <c r="CX33" s="695"/>
      <c r="CY33" s="696"/>
      <c r="CZ33" s="664">
        <v>38.4</v>
      </c>
      <c r="DA33" s="693"/>
      <c r="DB33" s="693"/>
      <c r="DC33" s="697"/>
      <c r="DD33" s="668">
        <v>7313125</v>
      </c>
      <c r="DE33" s="695"/>
      <c r="DF33" s="695"/>
      <c r="DG33" s="695"/>
      <c r="DH33" s="695"/>
      <c r="DI33" s="695"/>
      <c r="DJ33" s="695"/>
      <c r="DK33" s="696"/>
      <c r="DL33" s="668">
        <v>6334662</v>
      </c>
      <c r="DM33" s="695"/>
      <c r="DN33" s="695"/>
      <c r="DO33" s="695"/>
      <c r="DP33" s="695"/>
      <c r="DQ33" s="695"/>
      <c r="DR33" s="695"/>
      <c r="DS33" s="695"/>
      <c r="DT33" s="695"/>
      <c r="DU33" s="695"/>
      <c r="DV33" s="696"/>
      <c r="DW33" s="664">
        <v>44.9</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650244</v>
      </c>
      <c r="S34" s="660"/>
      <c r="T34" s="660"/>
      <c r="U34" s="660"/>
      <c r="V34" s="660"/>
      <c r="W34" s="660"/>
      <c r="X34" s="660"/>
      <c r="Y34" s="661"/>
      <c r="Z34" s="662">
        <v>2.7</v>
      </c>
      <c r="AA34" s="662"/>
      <c r="AB34" s="662"/>
      <c r="AC34" s="662"/>
      <c r="AD34" s="663">
        <v>20</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2619745</v>
      </c>
      <c r="CS34" s="660"/>
      <c r="CT34" s="660"/>
      <c r="CU34" s="660"/>
      <c r="CV34" s="660"/>
      <c r="CW34" s="660"/>
      <c r="CX34" s="660"/>
      <c r="CY34" s="661"/>
      <c r="CZ34" s="664">
        <v>11.3</v>
      </c>
      <c r="DA34" s="693"/>
      <c r="DB34" s="693"/>
      <c r="DC34" s="697"/>
      <c r="DD34" s="668">
        <v>1987364</v>
      </c>
      <c r="DE34" s="660"/>
      <c r="DF34" s="660"/>
      <c r="DG34" s="660"/>
      <c r="DH34" s="660"/>
      <c r="DI34" s="660"/>
      <c r="DJ34" s="660"/>
      <c r="DK34" s="661"/>
      <c r="DL34" s="668">
        <v>1896548</v>
      </c>
      <c r="DM34" s="660"/>
      <c r="DN34" s="660"/>
      <c r="DO34" s="660"/>
      <c r="DP34" s="660"/>
      <c r="DQ34" s="660"/>
      <c r="DR34" s="660"/>
      <c r="DS34" s="660"/>
      <c r="DT34" s="660"/>
      <c r="DU34" s="660"/>
      <c r="DV34" s="661"/>
      <c r="DW34" s="664">
        <v>13.4</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3623284</v>
      </c>
      <c r="S35" s="660"/>
      <c r="T35" s="660"/>
      <c r="U35" s="660"/>
      <c r="V35" s="660"/>
      <c r="W35" s="660"/>
      <c r="X35" s="660"/>
      <c r="Y35" s="661"/>
      <c r="Z35" s="662">
        <v>15.1</v>
      </c>
      <c r="AA35" s="662"/>
      <c r="AB35" s="662"/>
      <c r="AC35" s="662"/>
      <c r="AD35" s="663" t="s">
        <v>169</v>
      </c>
      <c r="AE35" s="663"/>
      <c r="AF35" s="663"/>
      <c r="AG35" s="663"/>
      <c r="AH35" s="663"/>
      <c r="AI35" s="663"/>
      <c r="AJ35" s="663"/>
      <c r="AK35" s="663"/>
      <c r="AL35" s="664" t="s">
        <v>169</v>
      </c>
      <c r="AM35" s="665"/>
      <c r="AN35" s="665"/>
      <c r="AO35" s="666"/>
      <c r="AP35" s="214"/>
      <c r="AQ35" s="732" t="s">
        <v>320</v>
      </c>
      <c r="AR35" s="733"/>
      <c r="AS35" s="733"/>
      <c r="AT35" s="733"/>
      <c r="AU35" s="733"/>
      <c r="AV35" s="733"/>
      <c r="AW35" s="733"/>
      <c r="AX35" s="733"/>
      <c r="AY35" s="734"/>
      <c r="AZ35" s="648">
        <v>3260306</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2311</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453453</v>
      </c>
      <c r="CS35" s="695"/>
      <c r="CT35" s="695"/>
      <c r="CU35" s="695"/>
      <c r="CV35" s="695"/>
      <c r="CW35" s="695"/>
      <c r="CX35" s="695"/>
      <c r="CY35" s="696"/>
      <c r="CZ35" s="664">
        <v>2</v>
      </c>
      <c r="DA35" s="693"/>
      <c r="DB35" s="693"/>
      <c r="DC35" s="697"/>
      <c r="DD35" s="668">
        <v>346524</v>
      </c>
      <c r="DE35" s="695"/>
      <c r="DF35" s="695"/>
      <c r="DG35" s="695"/>
      <c r="DH35" s="695"/>
      <c r="DI35" s="695"/>
      <c r="DJ35" s="695"/>
      <c r="DK35" s="696"/>
      <c r="DL35" s="668">
        <v>346524</v>
      </c>
      <c r="DM35" s="695"/>
      <c r="DN35" s="695"/>
      <c r="DO35" s="695"/>
      <c r="DP35" s="695"/>
      <c r="DQ35" s="695"/>
      <c r="DR35" s="695"/>
      <c r="DS35" s="695"/>
      <c r="DT35" s="695"/>
      <c r="DU35" s="695"/>
      <c r="DV35" s="696"/>
      <c r="DW35" s="664">
        <v>2.5</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169</v>
      </c>
      <c r="S36" s="660"/>
      <c r="T36" s="660"/>
      <c r="U36" s="660"/>
      <c r="V36" s="660"/>
      <c r="W36" s="660"/>
      <c r="X36" s="660"/>
      <c r="Y36" s="661"/>
      <c r="Z36" s="662" t="s">
        <v>169</v>
      </c>
      <c r="AA36" s="662"/>
      <c r="AB36" s="662"/>
      <c r="AC36" s="662"/>
      <c r="AD36" s="663" t="s">
        <v>169</v>
      </c>
      <c r="AE36" s="663"/>
      <c r="AF36" s="663"/>
      <c r="AG36" s="663"/>
      <c r="AH36" s="663"/>
      <c r="AI36" s="663"/>
      <c r="AJ36" s="663"/>
      <c r="AK36" s="663"/>
      <c r="AL36" s="664" t="s">
        <v>169</v>
      </c>
      <c r="AM36" s="665"/>
      <c r="AN36" s="665"/>
      <c r="AO36" s="666"/>
      <c r="AQ36" s="736" t="s">
        <v>324</v>
      </c>
      <c r="AR36" s="737"/>
      <c r="AS36" s="737"/>
      <c r="AT36" s="737"/>
      <c r="AU36" s="737"/>
      <c r="AV36" s="737"/>
      <c r="AW36" s="737"/>
      <c r="AX36" s="737"/>
      <c r="AY36" s="738"/>
      <c r="AZ36" s="659">
        <v>877116</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-71328</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2319831</v>
      </c>
      <c r="CS36" s="660"/>
      <c r="CT36" s="660"/>
      <c r="CU36" s="660"/>
      <c r="CV36" s="660"/>
      <c r="CW36" s="660"/>
      <c r="CX36" s="660"/>
      <c r="CY36" s="661"/>
      <c r="CZ36" s="664">
        <v>10</v>
      </c>
      <c r="DA36" s="693"/>
      <c r="DB36" s="693"/>
      <c r="DC36" s="697"/>
      <c r="DD36" s="668">
        <v>2076581</v>
      </c>
      <c r="DE36" s="660"/>
      <c r="DF36" s="660"/>
      <c r="DG36" s="660"/>
      <c r="DH36" s="660"/>
      <c r="DI36" s="660"/>
      <c r="DJ36" s="660"/>
      <c r="DK36" s="661"/>
      <c r="DL36" s="668">
        <v>1596112</v>
      </c>
      <c r="DM36" s="660"/>
      <c r="DN36" s="660"/>
      <c r="DO36" s="660"/>
      <c r="DP36" s="660"/>
      <c r="DQ36" s="660"/>
      <c r="DR36" s="660"/>
      <c r="DS36" s="660"/>
      <c r="DT36" s="660"/>
      <c r="DU36" s="660"/>
      <c r="DV36" s="661"/>
      <c r="DW36" s="664">
        <v>11.3</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763784</v>
      </c>
      <c r="S37" s="660"/>
      <c r="T37" s="660"/>
      <c r="U37" s="660"/>
      <c r="V37" s="660"/>
      <c r="W37" s="660"/>
      <c r="X37" s="660"/>
      <c r="Y37" s="661"/>
      <c r="Z37" s="662">
        <v>3.2</v>
      </c>
      <c r="AA37" s="662"/>
      <c r="AB37" s="662"/>
      <c r="AC37" s="662"/>
      <c r="AD37" s="663" t="s">
        <v>169</v>
      </c>
      <c r="AE37" s="663"/>
      <c r="AF37" s="663"/>
      <c r="AG37" s="663"/>
      <c r="AH37" s="663"/>
      <c r="AI37" s="663"/>
      <c r="AJ37" s="663"/>
      <c r="AK37" s="663"/>
      <c r="AL37" s="664" t="s">
        <v>169</v>
      </c>
      <c r="AM37" s="665"/>
      <c r="AN37" s="665"/>
      <c r="AO37" s="666"/>
      <c r="AQ37" s="736" t="s">
        <v>328</v>
      </c>
      <c r="AR37" s="737"/>
      <c r="AS37" s="737"/>
      <c r="AT37" s="737"/>
      <c r="AU37" s="737"/>
      <c r="AV37" s="737"/>
      <c r="AW37" s="737"/>
      <c r="AX37" s="737"/>
      <c r="AY37" s="738"/>
      <c r="AZ37" s="659">
        <v>69848</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7855</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1255671</v>
      </c>
      <c r="CS37" s="695"/>
      <c r="CT37" s="695"/>
      <c r="CU37" s="695"/>
      <c r="CV37" s="695"/>
      <c r="CW37" s="695"/>
      <c r="CX37" s="695"/>
      <c r="CY37" s="696"/>
      <c r="CZ37" s="664">
        <v>5.4</v>
      </c>
      <c r="DA37" s="693"/>
      <c r="DB37" s="693"/>
      <c r="DC37" s="697"/>
      <c r="DD37" s="668">
        <v>1241181</v>
      </c>
      <c r="DE37" s="695"/>
      <c r="DF37" s="695"/>
      <c r="DG37" s="695"/>
      <c r="DH37" s="695"/>
      <c r="DI37" s="695"/>
      <c r="DJ37" s="695"/>
      <c r="DK37" s="696"/>
      <c r="DL37" s="668">
        <v>1151556</v>
      </c>
      <c r="DM37" s="695"/>
      <c r="DN37" s="695"/>
      <c r="DO37" s="695"/>
      <c r="DP37" s="695"/>
      <c r="DQ37" s="695"/>
      <c r="DR37" s="695"/>
      <c r="DS37" s="695"/>
      <c r="DT37" s="695"/>
      <c r="DU37" s="695"/>
      <c r="DV37" s="696"/>
      <c r="DW37" s="664">
        <v>8.1999999999999993</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23935152</v>
      </c>
      <c r="S38" s="740"/>
      <c r="T38" s="740"/>
      <c r="U38" s="740"/>
      <c r="V38" s="740"/>
      <c r="W38" s="740"/>
      <c r="X38" s="740"/>
      <c r="Y38" s="741"/>
      <c r="Z38" s="742">
        <v>100</v>
      </c>
      <c r="AA38" s="742"/>
      <c r="AB38" s="742"/>
      <c r="AC38" s="742"/>
      <c r="AD38" s="743">
        <v>13341971</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3076</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13469</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3257230</v>
      </c>
      <c r="CS38" s="660"/>
      <c r="CT38" s="660"/>
      <c r="CU38" s="660"/>
      <c r="CV38" s="660"/>
      <c r="CW38" s="660"/>
      <c r="CX38" s="660"/>
      <c r="CY38" s="661"/>
      <c r="CZ38" s="664">
        <v>14.1</v>
      </c>
      <c r="DA38" s="693"/>
      <c r="DB38" s="693"/>
      <c r="DC38" s="697"/>
      <c r="DD38" s="668">
        <v>2898827</v>
      </c>
      <c r="DE38" s="660"/>
      <c r="DF38" s="660"/>
      <c r="DG38" s="660"/>
      <c r="DH38" s="660"/>
      <c r="DI38" s="660"/>
      <c r="DJ38" s="660"/>
      <c r="DK38" s="661"/>
      <c r="DL38" s="668">
        <v>2495477</v>
      </c>
      <c r="DM38" s="660"/>
      <c r="DN38" s="660"/>
      <c r="DO38" s="660"/>
      <c r="DP38" s="660"/>
      <c r="DQ38" s="660"/>
      <c r="DR38" s="660"/>
      <c r="DS38" s="660"/>
      <c r="DT38" s="660"/>
      <c r="DU38" s="660"/>
      <c r="DV38" s="661"/>
      <c r="DW38" s="664">
        <v>17.7</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v>60</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96</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60175</v>
      </c>
      <c r="CS39" s="695"/>
      <c r="CT39" s="695"/>
      <c r="CU39" s="695"/>
      <c r="CV39" s="695"/>
      <c r="CW39" s="695"/>
      <c r="CX39" s="695"/>
      <c r="CY39" s="696"/>
      <c r="CZ39" s="664">
        <v>0.3</v>
      </c>
      <c r="DA39" s="693"/>
      <c r="DB39" s="693"/>
      <c r="DC39" s="697"/>
      <c r="DD39" s="668">
        <v>3828</v>
      </c>
      <c r="DE39" s="695"/>
      <c r="DF39" s="695"/>
      <c r="DG39" s="695"/>
      <c r="DH39" s="695"/>
      <c r="DI39" s="695"/>
      <c r="DJ39" s="695"/>
      <c r="DK39" s="696"/>
      <c r="DL39" s="668" t="s">
        <v>169</v>
      </c>
      <c r="DM39" s="695"/>
      <c r="DN39" s="695"/>
      <c r="DO39" s="695"/>
      <c r="DP39" s="695"/>
      <c r="DQ39" s="695"/>
      <c r="DR39" s="695"/>
      <c r="DS39" s="695"/>
      <c r="DT39" s="695"/>
      <c r="DU39" s="695"/>
      <c r="DV39" s="696"/>
      <c r="DW39" s="664" t="s">
        <v>339</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680249</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117</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160594</v>
      </c>
      <c r="CS40" s="660"/>
      <c r="CT40" s="660"/>
      <c r="CU40" s="660"/>
      <c r="CV40" s="660"/>
      <c r="CW40" s="660"/>
      <c r="CX40" s="660"/>
      <c r="CY40" s="661"/>
      <c r="CZ40" s="664">
        <v>0.7</v>
      </c>
      <c r="DA40" s="693"/>
      <c r="DB40" s="693"/>
      <c r="DC40" s="697"/>
      <c r="DD40" s="668">
        <v>1</v>
      </c>
      <c r="DE40" s="660"/>
      <c r="DF40" s="660"/>
      <c r="DG40" s="660"/>
      <c r="DH40" s="660"/>
      <c r="DI40" s="660"/>
      <c r="DJ40" s="660"/>
      <c r="DK40" s="661"/>
      <c r="DL40" s="668">
        <v>1</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335</v>
      </c>
      <c r="AR41" s="747"/>
      <c r="AS41" s="747"/>
      <c r="AT41" s="747"/>
      <c r="AU41" s="747"/>
      <c r="AV41" s="747"/>
      <c r="AW41" s="747"/>
      <c r="AX41" s="747"/>
      <c r="AY41" s="748"/>
      <c r="AZ41" s="739">
        <v>1629957</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296</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169</v>
      </c>
      <c r="CS41" s="695"/>
      <c r="CT41" s="695"/>
      <c r="CU41" s="695"/>
      <c r="CV41" s="695"/>
      <c r="CW41" s="695"/>
      <c r="CX41" s="695"/>
      <c r="CY41" s="696"/>
      <c r="CZ41" s="664" t="s">
        <v>169</v>
      </c>
      <c r="DA41" s="693"/>
      <c r="DB41" s="693"/>
      <c r="DC41" s="697"/>
      <c r="DD41" s="668" t="s">
        <v>169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4028867</v>
      </c>
      <c r="CS42" s="660"/>
      <c r="CT42" s="660"/>
      <c r="CU42" s="660"/>
      <c r="CV42" s="660"/>
      <c r="CW42" s="660"/>
      <c r="CX42" s="660"/>
      <c r="CY42" s="661"/>
      <c r="CZ42" s="664">
        <v>17.399999999999999</v>
      </c>
      <c r="DA42" s="665"/>
      <c r="DB42" s="665"/>
      <c r="DC42" s="760"/>
      <c r="DD42" s="668">
        <v>381427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t="s">
        <v>169</v>
      </c>
      <c r="CS43" s="695"/>
      <c r="CT43" s="695"/>
      <c r="CU43" s="695"/>
      <c r="CV43" s="695"/>
      <c r="CW43" s="695"/>
      <c r="CX43" s="695"/>
      <c r="CY43" s="696"/>
      <c r="CZ43" s="664" t="s">
        <v>339</v>
      </c>
      <c r="DA43" s="693"/>
      <c r="DB43" s="693"/>
      <c r="DC43" s="697"/>
      <c r="DD43" s="668" t="s">
        <v>169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301</v>
      </c>
      <c r="CE44" s="772"/>
      <c r="CF44" s="656" t="s">
        <v>350</v>
      </c>
      <c r="CG44" s="657"/>
      <c r="CH44" s="657"/>
      <c r="CI44" s="657"/>
      <c r="CJ44" s="657"/>
      <c r="CK44" s="657"/>
      <c r="CL44" s="657"/>
      <c r="CM44" s="657"/>
      <c r="CN44" s="657"/>
      <c r="CO44" s="657"/>
      <c r="CP44" s="657"/>
      <c r="CQ44" s="658"/>
      <c r="CR44" s="659">
        <v>3991786</v>
      </c>
      <c r="CS44" s="660"/>
      <c r="CT44" s="660"/>
      <c r="CU44" s="660"/>
      <c r="CV44" s="660"/>
      <c r="CW44" s="660"/>
      <c r="CX44" s="660"/>
      <c r="CY44" s="661"/>
      <c r="CZ44" s="664">
        <v>17.3</v>
      </c>
      <c r="DA44" s="665"/>
      <c r="DB44" s="665"/>
      <c r="DC44" s="760"/>
      <c r="DD44" s="668">
        <v>358752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2926722</v>
      </c>
      <c r="CS45" s="695"/>
      <c r="CT45" s="695"/>
      <c r="CU45" s="695"/>
      <c r="CV45" s="695"/>
      <c r="CW45" s="695"/>
      <c r="CX45" s="695"/>
      <c r="CY45" s="696"/>
      <c r="CZ45" s="664">
        <v>12.7</v>
      </c>
      <c r="DA45" s="693"/>
      <c r="DB45" s="693"/>
      <c r="DC45" s="697"/>
      <c r="DD45" s="668">
        <v>92298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1047342</v>
      </c>
      <c r="CS46" s="660"/>
      <c r="CT46" s="660"/>
      <c r="CU46" s="660"/>
      <c r="CV46" s="660"/>
      <c r="CW46" s="660"/>
      <c r="CX46" s="660"/>
      <c r="CY46" s="661"/>
      <c r="CZ46" s="664">
        <v>4.5</v>
      </c>
      <c r="DA46" s="665"/>
      <c r="DB46" s="665"/>
      <c r="DC46" s="760"/>
      <c r="DD46" s="668">
        <v>248732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37081</v>
      </c>
      <c r="CS47" s="695"/>
      <c r="CT47" s="695"/>
      <c r="CU47" s="695"/>
      <c r="CV47" s="695"/>
      <c r="CW47" s="695"/>
      <c r="CX47" s="695"/>
      <c r="CY47" s="696"/>
      <c r="CZ47" s="664">
        <v>0.2</v>
      </c>
      <c r="DA47" s="693"/>
      <c r="DB47" s="693"/>
      <c r="DC47" s="697"/>
      <c r="DD47" s="668">
        <v>22675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169</v>
      </c>
      <c r="CS48" s="660"/>
      <c r="CT48" s="660"/>
      <c r="CU48" s="660"/>
      <c r="CV48" s="660"/>
      <c r="CW48" s="660"/>
      <c r="CX48" s="660"/>
      <c r="CY48" s="661"/>
      <c r="CZ48" s="664" t="s">
        <v>339</v>
      </c>
      <c r="DA48" s="665"/>
      <c r="DB48" s="665"/>
      <c r="DC48" s="760"/>
      <c r="DD48" s="668" t="s">
        <v>339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23119998</v>
      </c>
      <c r="CS49" s="729"/>
      <c r="CT49" s="729"/>
      <c r="CU49" s="729"/>
      <c r="CV49" s="729"/>
      <c r="CW49" s="729"/>
      <c r="CX49" s="729"/>
      <c r="CY49" s="761"/>
      <c r="CZ49" s="744">
        <v>100</v>
      </c>
      <c r="DA49" s="762"/>
      <c r="DB49" s="762"/>
      <c r="DC49" s="763"/>
      <c r="DD49" s="764">
        <v>14895839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h/A+xKfYNh5r4JpLFV3w/blARW7cNcxfIJ3LEOJ7jOg8wpMztPsKy5CvmyeEzfatAvfXmIyQKtJ0tccEBw/wHg==" saltValue="UnolterWu6y18FbvSnbsq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 zoomScale="70" zoomScaleNormal="25" zoomScaleSheetLayoutView="70" workbookViewId="0">
      <selection activeCell="AP35" sqref="AP35:AT35"/>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23958</v>
      </c>
      <c r="R7" s="795"/>
      <c r="S7" s="795"/>
      <c r="T7" s="795"/>
      <c r="U7" s="795"/>
      <c r="V7" s="795">
        <v>23142</v>
      </c>
      <c r="W7" s="795"/>
      <c r="X7" s="795"/>
      <c r="Y7" s="795"/>
      <c r="Z7" s="795"/>
      <c r="AA7" s="795">
        <v>815</v>
      </c>
      <c r="AB7" s="795"/>
      <c r="AC7" s="795"/>
      <c r="AD7" s="795"/>
      <c r="AE7" s="796"/>
      <c r="AF7" s="797">
        <v>630</v>
      </c>
      <c r="AG7" s="798"/>
      <c r="AH7" s="798"/>
      <c r="AI7" s="798"/>
      <c r="AJ7" s="799"/>
      <c r="AK7" s="834">
        <v>18</v>
      </c>
      <c r="AL7" s="835"/>
      <c r="AM7" s="835"/>
      <c r="AN7" s="835"/>
      <c r="AO7" s="835"/>
      <c r="AP7" s="835">
        <v>21255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560</v>
      </c>
      <c r="BT7" s="839"/>
      <c r="BU7" s="839"/>
      <c r="BV7" s="839"/>
      <c r="BW7" s="839"/>
      <c r="BX7" s="839"/>
      <c r="BY7" s="839"/>
      <c r="BZ7" s="839"/>
      <c r="CA7" s="839"/>
      <c r="CB7" s="839"/>
      <c r="CC7" s="839"/>
      <c r="CD7" s="839"/>
      <c r="CE7" s="839"/>
      <c r="CF7" s="839"/>
      <c r="CG7" s="840"/>
      <c r="CH7" s="831" t="s">
        <v>499</v>
      </c>
      <c r="CI7" s="832"/>
      <c r="CJ7" s="832"/>
      <c r="CK7" s="832"/>
      <c r="CL7" s="833"/>
      <c r="CM7" s="831" t="s">
        <v>499</v>
      </c>
      <c r="CN7" s="832"/>
      <c r="CO7" s="832"/>
      <c r="CP7" s="832"/>
      <c r="CQ7" s="833"/>
      <c r="CR7" s="831">
        <v>10</v>
      </c>
      <c r="CS7" s="832"/>
      <c r="CT7" s="832"/>
      <c r="CU7" s="832"/>
      <c r="CV7" s="833"/>
      <c r="CW7" s="831" t="s">
        <v>499</v>
      </c>
      <c r="CX7" s="832"/>
      <c r="CY7" s="832"/>
      <c r="CZ7" s="832"/>
      <c r="DA7" s="833"/>
      <c r="DB7" s="831" t="s">
        <v>499</v>
      </c>
      <c r="DC7" s="832"/>
      <c r="DD7" s="832"/>
      <c r="DE7" s="832"/>
      <c r="DF7" s="833"/>
      <c r="DG7" s="831" t="s">
        <v>499</v>
      </c>
      <c r="DH7" s="832"/>
      <c r="DI7" s="832"/>
      <c r="DJ7" s="832"/>
      <c r="DK7" s="833"/>
      <c r="DL7" s="831" t="s">
        <v>499</v>
      </c>
      <c r="DM7" s="832"/>
      <c r="DN7" s="832"/>
      <c r="DO7" s="832"/>
      <c r="DP7" s="833"/>
      <c r="DQ7" s="831" t="s">
        <v>499</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561</v>
      </c>
      <c r="BT8" s="829"/>
      <c r="BU8" s="829"/>
      <c r="BV8" s="829"/>
      <c r="BW8" s="829"/>
      <c r="BX8" s="829"/>
      <c r="BY8" s="829"/>
      <c r="BZ8" s="829"/>
      <c r="CA8" s="829"/>
      <c r="CB8" s="829"/>
      <c r="CC8" s="829"/>
      <c r="CD8" s="829"/>
      <c r="CE8" s="829"/>
      <c r="CF8" s="829"/>
      <c r="CG8" s="830"/>
      <c r="CH8" s="841">
        <v>-1</v>
      </c>
      <c r="CI8" s="842"/>
      <c r="CJ8" s="842"/>
      <c r="CK8" s="842"/>
      <c r="CL8" s="843"/>
      <c r="CM8" s="841">
        <v>40</v>
      </c>
      <c r="CN8" s="842"/>
      <c r="CO8" s="842"/>
      <c r="CP8" s="842"/>
      <c r="CQ8" s="843"/>
      <c r="CR8" s="841">
        <v>9</v>
      </c>
      <c r="CS8" s="842"/>
      <c r="CT8" s="842"/>
      <c r="CU8" s="842"/>
      <c r="CV8" s="843"/>
      <c r="CW8" s="841" t="s">
        <v>499</v>
      </c>
      <c r="CX8" s="842"/>
      <c r="CY8" s="842"/>
      <c r="CZ8" s="842"/>
      <c r="DA8" s="843"/>
      <c r="DB8" s="841" t="s">
        <v>499</v>
      </c>
      <c r="DC8" s="842"/>
      <c r="DD8" s="842"/>
      <c r="DE8" s="842"/>
      <c r="DF8" s="843"/>
      <c r="DG8" s="841" t="s">
        <v>499</v>
      </c>
      <c r="DH8" s="842"/>
      <c r="DI8" s="842"/>
      <c r="DJ8" s="842"/>
      <c r="DK8" s="843"/>
      <c r="DL8" s="841" t="s">
        <v>499</v>
      </c>
      <c r="DM8" s="842"/>
      <c r="DN8" s="842"/>
      <c r="DO8" s="842"/>
      <c r="DP8" s="843"/>
      <c r="DQ8" s="841" t="s">
        <v>499</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562</v>
      </c>
      <c r="BT9" s="829"/>
      <c r="BU9" s="829"/>
      <c r="BV9" s="829"/>
      <c r="BW9" s="829"/>
      <c r="BX9" s="829"/>
      <c r="BY9" s="829"/>
      <c r="BZ9" s="829"/>
      <c r="CA9" s="829"/>
      <c r="CB9" s="829"/>
      <c r="CC9" s="829"/>
      <c r="CD9" s="829"/>
      <c r="CE9" s="829"/>
      <c r="CF9" s="829"/>
      <c r="CG9" s="830"/>
      <c r="CH9" s="841">
        <v>3</v>
      </c>
      <c r="CI9" s="842"/>
      <c r="CJ9" s="842"/>
      <c r="CK9" s="842"/>
      <c r="CL9" s="843"/>
      <c r="CM9" s="841">
        <v>54</v>
      </c>
      <c r="CN9" s="842"/>
      <c r="CO9" s="842"/>
      <c r="CP9" s="842"/>
      <c r="CQ9" s="843"/>
      <c r="CR9" s="841">
        <v>10</v>
      </c>
      <c r="CS9" s="842"/>
      <c r="CT9" s="842"/>
      <c r="CU9" s="842"/>
      <c r="CV9" s="843"/>
      <c r="CW9" s="841" t="s">
        <v>499</v>
      </c>
      <c r="CX9" s="842"/>
      <c r="CY9" s="842"/>
      <c r="CZ9" s="842"/>
      <c r="DA9" s="843"/>
      <c r="DB9" s="841" t="s">
        <v>499</v>
      </c>
      <c r="DC9" s="842"/>
      <c r="DD9" s="842"/>
      <c r="DE9" s="842"/>
      <c r="DF9" s="843"/>
      <c r="DG9" s="841" t="s">
        <v>499</v>
      </c>
      <c r="DH9" s="842"/>
      <c r="DI9" s="842"/>
      <c r="DJ9" s="842"/>
      <c r="DK9" s="843"/>
      <c r="DL9" s="841" t="s">
        <v>499</v>
      </c>
      <c r="DM9" s="842"/>
      <c r="DN9" s="842"/>
      <c r="DO9" s="842"/>
      <c r="DP9" s="843"/>
      <c r="DQ9" s="841" t="s">
        <v>499</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t="s">
        <v>564</v>
      </c>
      <c r="BS10" s="828" t="s">
        <v>563</v>
      </c>
      <c r="BT10" s="829"/>
      <c r="BU10" s="829"/>
      <c r="BV10" s="829"/>
      <c r="BW10" s="829"/>
      <c r="BX10" s="829"/>
      <c r="BY10" s="829"/>
      <c r="BZ10" s="829"/>
      <c r="CA10" s="829"/>
      <c r="CB10" s="829"/>
      <c r="CC10" s="829"/>
      <c r="CD10" s="829"/>
      <c r="CE10" s="829"/>
      <c r="CF10" s="829"/>
      <c r="CG10" s="830"/>
      <c r="CH10" s="841">
        <v>0</v>
      </c>
      <c r="CI10" s="842"/>
      <c r="CJ10" s="842"/>
      <c r="CK10" s="842"/>
      <c r="CL10" s="843"/>
      <c r="CM10" s="841">
        <v>48</v>
      </c>
      <c r="CN10" s="842"/>
      <c r="CO10" s="842"/>
      <c r="CP10" s="842"/>
      <c r="CQ10" s="843"/>
      <c r="CR10" s="841">
        <v>10</v>
      </c>
      <c r="CS10" s="842"/>
      <c r="CT10" s="842"/>
      <c r="CU10" s="842"/>
      <c r="CV10" s="843"/>
      <c r="CW10" s="841">
        <v>2</v>
      </c>
      <c r="CX10" s="842"/>
      <c r="CY10" s="842"/>
      <c r="CZ10" s="842"/>
      <c r="DA10" s="843"/>
      <c r="DB10" s="841" t="s">
        <v>499</v>
      </c>
      <c r="DC10" s="842"/>
      <c r="DD10" s="842"/>
      <c r="DE10" s="842"/>
      <c r="DF10" s="843"/>
      <c r="DG10" s="841">
        <v>288</v>
      </c>
      <c r="DH10" s="842"/>
      <c r="DI10" s="842"/>
      <c r="DJ10" s="842"/>
      <c r="DK10" s="843"/>
      <c r="DL10" s="841" t="s">
        <v>499</v>
      </c>
      <c r="DM10" s="842"/>
      <c r="DN10" s="842"/>
      <c r="DO10" s="842"/>
      <c r="DP10" s="843"/>
      <c r="DQ10" s="841">
        <v>251</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23935</v>
      </c>
      <c r="R23" s="854"/>
      <c r="S23" s="854"/>
      <c r="T23" s="854"/>
      <c r="U23" s="854"/>
      <c r="V23" s="854">
        <v>23120</v>
      </c>
      <c r="W23" s="854"/>
      <c r="X23" s="854"/>
      <c r="Y23" s="854"/>
      <c r="Z23" s="854"/>
      <c r="AA23" s="854">
        <v>815</v>
      </c>
      <c r="AB23" s="854"/>
      <c r="AC23" s="854"/>
      <c r="AD23" s="854"/>
      <c r="AE23" s="855"/>
      <c r="AF23" s="856">
        <v>630</v>
      </c>
      <c r="AG23" s="854"/>
      <c r="AH23" s="854"/>
      <c r="AI23" s="854"/>
      <c r="AJ23" s="857"/>
      <c r="AK23" s="858"/>
      <c r="AL23" s="859"/>
      <c r="AM23" s="859"/>
      <c r="AN23" s="859"/>
      <c r="AO23" s="859"/>
      <c r="AP23" s="854">
        <v>21255</v>
      </c>
      <c r="AQ23" s="854"/>
      <c r="AR23" s="854"/>
      <c r="AS23" s="854"/>
      <c r="AT23" s="854"/>
      <c r="AU23" s="860"/>
      <c r="AV23" s="860"/>
      <c r="AW23" s="860"/>
      <c r="AX23" s="860"/>
      <c r="AY23" s="861"/>
      <c r="AZ23" s="869" t="s">
        <v>169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4">
        <v>7068</v>
      </c>
      <c r="R28" s="885"/>
      <c r="S28" s="885"/>
      <c r="T28" s="885"/>
      <c r="U28" s="885"/>
      <c r="V28" s="885">
        <v>7066</v>
      </c>
      <c r="W28" s="885"/>
      <c r="X28" s="885"/>
      <c r="Y28" s="885"/>
      <c r="Z28" s="885"/>
      <c r="AA28" s="885">
        <v>2</v>
      </c>
      <c r="AB28" s="885"/>
      <c r="AC28" s="885"/>
      <c r="AD28" s="885"/>
      <c r="AE28" s="886"/>
      <c r="AF28" s="887">
        <v>2</v>
      </c>
      <c r="AG28" s="885"/>
      <c r="AH28" s="885"/>
      <c r="AI28" s="885"/>
      <c r="AJ28" s="888"/>
      <c r="AK28" s="889">
        <v>635</v>
      </c>
      <c r="AL28" s="878"/>
      <c r="AM28" s="878"/>
      <c r="AN28" s="878"/>
      <c r="AO28" s="878"/>
      <c r="AP28" s="878" t="s">
        <v>499</v>
      </c>
      <c r="AQ28" s="878"/>
      <c r="AR28" s="878"/>
      <c r="AS28" s="878"/>
      <c r="AT28" s="878"/>
      <c r="AU28" s="878" t="s">
        <v>499</v>
      </c>
      <c r="AV28" s="878"/>
      <c r="AW28" s="878"/>
      <c r="AX28" s="878"/>
      <c r="AY28" s="878"/>
      <c r="AZ28" s="879" t="s">
        <v>499</v>
      </c>
      <c r="BA28" s="880"/>
      <c r="BB28" s="880"/>
      <c r="BC28" s="880"/>
      <c r="BD28" s="881"/>
      <c r="BE28" s="882"/>
      <c r="BF28" s="882"/>
      <c r="BG28" s="882"/>
      <c r="BH28" s="882"/>
      <c r="BI28" s="883"/>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5286</v>
      </c>
      <c r="R29" s="819"/>
      <c r="S29" s="819"/>
      <c r="T29" s="819"/>
      <c r="U29" s="819"/>
      <c r="V29" s="819">
        <v>5145</v>
      </c>
      <c r="W29" s="819"/>
      <c r="X29" s="819"/>
      <c r="Y29" s="819"/>
      <c r="Z29" s="819"/>
      <c r="AA29" s="819">
        <v>141</v>
      </c>
      <c r="AB29" s="819"/>
      <c r="AC29" s="819"/>
      <c r="AD29" s="819"/>
      <c r="AE29" s="820"/>
      <c r="AF29" s="821">
        <v>141</v>
      </c>
      <c r="AG29" s="822"/>
      <c r="AH29" s="822"/>
      <c r="AI29" s="822"/>
      <c r="AJ29" s="823"/>
      <c r="AK29" s="892">
        <v>838</v>
      </c>
      <c r="AL29" s="893"/>
      <c r="AM29" s="893"/>
      <c r="AN29" s="893"/>
      <c r="AO29" s="893"/>
      <c r="AP29" s="893" t="s">
        <v>499</v>
      </c>
      <c r="AQ29" s="893"/>
      <c r="AR29" s="893"/>
      <c r="AS29" s="893"/>
      <c r="AT29" s="893"/>
      <c r="AU29" s="893" t="s">
        <v>499</v>
      </c>
      <c r="AV29" s="893"/>
      <c r="AW29" s="893"/>
      <c r="AX29" s="893"/>
      <c r="AY29" s="893"/>
      <c r="AZ29" s="894" t="s">
        <v>499</v>
      </c>
      <c r="BA29" s="895"/>
      <c r="BB29" s="895"/>
      <c r="BC29" s="895"/>
      <c r="BD29" s="896"/>
      <c r="BE29" s="890"/>
      <c r="BF29" s="890"/>
      <c r="BG29" s="890"/>
      <c r="BH29" s="890"/>
      <c r="BI29" s="891"/>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607</v>
      </c>
      <c r="R30" s="819"/>
      <c r="S30" s="819"/>
      <c r="T30" s="819"/>
      <c r="U30" s="819"/>
      <c r="V30" s="819">
        <v>607</v>
      </c>
      <c r="W30" s="819"/>
      <c r="X30" s="819"/>
      <c r="Y30" s="819"/>
      <c r="Z30" s="819"/>
      <c r="AA30" s="819">
        <v>0</v>
      </c>
      <c r="AB30" s="819"/>
      <c r="AC30" s="819"/>
      <c r="AD30" s="819"/>
      <c r="AE30" s="820"/>
      <c r="AF30" s="821">
        <v>0</v>
      </c>
      <c r="AG30" s="822"/>
      <c r="AH30" s="822"/>
      <c r="AI30" s="822"/>
      <c r="AJ30" s="823"/>
      <c r="AK30" s="892">
        <v>180</v>
      </c>
      <c r="AL30" s="893"/>
      <c r="AM30" s="893"/>
      <c r="AN30" s="893"/>
      <c r="AO30" s="893"/>
      <c r="AP30" s="893" t="s">
        <v>499</v>
      </c>
      <c r="AQ30" s="893"/>
      <c r="AR30" s="893"/>
      <c r="AS30" s="893"/>
      <c r="AT30" s="893"/>
      <c r="AU30" s="893" t="s">
        <v>499</v>
      </c>
      <c r="AV30" s="893"/>
      <c r="AW30" s="893"/>
      <c r="AX30" s="893"/>
      <c r="AY30" s="893"/>
      <c r="AZ30" s="894" t="s">
        <v>499</v>
      </c>
      <c r="BA30" s="895"/>
      <c r="BB30" s="895"/>
      <c r="BC30" s="895"/>
      <c r="BD30" s="896"/>
      <c r="BE30" s="890"/>
      <c r="BF30" s="890"/>
      <c r="BG30" s="890"/>
      <c r="BH30" s="890"/>
      <c r="BI30" s="891"/>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376</v>
      </c>
      <c r="R31" s="819"/>
      <c r="S31" s="819"/>
      <c r="T31" s="819"/>
      <c r="U31" s="819"/>
      <c r="V31" s="819">
        <v>308</v>
      </c>
      <c r="W31" s="819"/>
      <c r="X31" s="819"/>
      <c r="Y31" s="819"/>
      <c r="Z31" s="819"/>
      <c r="AA31" s="819">
        <v>68</v>
      </c>
      <c r="AB31" s="819"/>
      <c r="AC31" s="819"/>
      <c r="AD31" s="819"/>
      <c r="AE31" s="820"/>
      <c r="AF31" s="821">
        <v>907</v>
      </c>
      <c r="AG31" s="822"/>
      <c r="AH31" s="822"/>
      <c r="AI31" s="822"/>
      <c r="AJ31" s="823"/>
      <c r="AK31" s="892">
        <v>2</v>
      </c>
      <c r="AL31" s="893"/>
      <c r="AM31" s="893"/>
      <c r="AN31" s="893"/>
      <c r="AO31" s="893"/>
      <c r="AP31" s="893">
        <v>407</v>
      </c>
      <c r="AQ31" s="893"/>
      <c r="AR31" s="893"/>
      <c r="AS31" s="893"/>
      <c r="AT31" s="893"/>
      <c r="AU31" s="893">
        <v>6</v>
      </c>
      <c r="AV31" s="893"/>
      <c r="AW31" s="893"/>
      <c r="AX31" s="893"/>
      <c r="AY31" s="893"/>
      <c r="AZ31" s="894" t="s">
        <v>499</v>
      </c>
      <c r="BA31" s="895"/>
      <c r="BB31" s="895"/>
      <c r="BC31" s="895"/>
      <c r="BD31" s="896"/>
      <c r="BE31" s="890" t="s">
        <v>396</v>
      </c>
      <c r="BF31" s="890"/>
      <c r="BG31" s="890"/>
      <c r="BH31" s="890"/>
      <c r="BI31" s="891"/>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405</v>
      </c>
      <c r="R32" s="819"/>
      <c r="S32" s="819"/>
      <c r="T32" s="819"/>
      <c r="U32" s="819"/>
      <c r="V32" s="819">
        <v>405</v>
      </c>
      <c r="W32" s="819"/>
      <c r="X32" s="819"/>
      <c r="Y32" s="819"/>
      <c r="Z32" s="819"/>
      <c r="AA32" s="819" t="s">
        <v>499</v>
      </c>
      <c r="AB32" s="819"/>
      <c r="AC32" s="819"/>
      <c r="AD32" s="819"/>
      <c r="AE32" s="820"/>
      <c r="AF32" s="821" t="s">
        <v>169</v>
      </c>
      <c r="AG32" s="822"/>
      <c r="AH32" s="822"/>
      <c r="AI32" s="822"/>
      <c r="AJ32" s="823"/>
      <c r="AK32" s="892">
        <v>70</v>
      </c>
      <c r="AL32" s="893"/>
      <c r="AM32" s="893"/>
      <c r="AN32" s="893"/>
      <c r="AO32" s="893"/>
      <c r="AP32" s="893">
        <v>834</v>
      </c>
      <c r="AQ32" s="893"/>
      <c r="AR32" s="893"/>
      <c r="AS32" s="893"/>
      <c r="AT32" s="893"/>
      <c r="AU32" s="893">
        <v>469</v>
      </c>
      <c r="AV32" s="893"/>
      <c r="AW32" s="893"/>
      <c r="AX32" s="893"/>
      <c r="AY32" s="893"/>
      <c r="AZ32" s="894" t="s">
        <v>499</v>
      </c>
      <c r="BA32" s="895"/>
      <c r="BB32" s="895"/>
      <c r="BC32" s="895"/>
      <c r="BD32" s="896"/>
      <c r="BE32" s="890" t="s">
        <v>398</v>
      </c>
      <c r="BF32" s="890"/>
      <c r="BG32" s="890"/>
      <c r="BH32" s="890"/>
      <c r="BI32" s="891"/>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399</v>
      </c>
      <c r="C33" s="816"/>
      <c r="D33" s="816"/>
      <c r="E33" s="816"/>
      <c r="F33" s="816"/>
      <c r="G33" s="816"/>
      <c r="H33" s="816"/>
      <c r="I33" s="816"/>
      <c r="J33" s="816"/>
      <c r="K33" s="816"/>
      <c r="L33" s="816"/>
      <c r="M33" s="816"/>
      <c r="N33" s="816"/>
      <c r="O33" s="816"/>
      <c r="P33" s="817"/>
      <c r="Q33" s="818">
        <v>1421</v>
      </c>
      <c r="R33" s="819"/>
      <c r="S33" s="819"/>
      <c r="T33" s="819"/>
      <c r="U33" s="819"/>
      <c r="V33" s="819">
        <v>1421</v>
      </c>
      <c r="W33" s="819"/>
      <c r="X33" s="819"/>
      <c r="Y33" s="819"/>
      <c r="Z33" s="819"/>
      <c r="AA33" s="819" t="s">
        <v>499</v>
      </c>
      <c r="AB33" s="819"/>
      <c r="AC33" s="819"/>
      <c r="AD33" s="819"/>
      <c r="AE33" s="820"/>
      <c r="AF33" s="821" t="s">
        <v>169</v>
      </c>
      <c r="AG33" s="822"/>
      <c r="AH33" s="822"/>
      <c r="AI33" s="822"/>
      <c r="AJ33" s="823"/>
      <c r="AK33" s="892">
        <v>741</v>
      </c>
      <c r="AL33" s="893"/>
      <c r="AM33" s="893"/>
      <c r="AN33" s="893"/>
      <c r="AO33" s="893"/>
      <c r="AP33" s="893">
        <v>9202</v>
      </c>
      <c r="AQ33" s="893"/>
      <c r="AR33" s="893"/>
      <c r="AS33" s="893"/>
      <c r="AT33" s="893"/>
      <c r="AU33" s="893">
        <v>8318</v>
      </c>
      <c r="AV33" s="893"/>
      <c r="AW33" s="893"/>
      <c r="AX33" s="893"/>
      <c r="AY33" s="893"/>
      <c r="AZ33" s="894" t="s">
        <v>499</v>
      </c>
      <c r="BA33" s="895"/>
      <c r="BB33" s="895"/>
      <c r="BC33" s="895"/>
      <c r="BD33" s="896"/>
      <c r="BE33" s="890" t="s">
        <v>398</v>
      </c>
      <c r="BF33" s="890"/>
      <c r="BG33" s="890"/>
      <c r="BH33" s="890"/>
      <c r="BI33" s="891"/>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400</v>
      </c>
      <c r="C34" s="816"/>
      <c r="D34" s="816"/>
      <c r="E34" s="816"/>
      <c r="F34" s="816"/>
      <c r="G34" s="816"/>
      <c r="H34" s="816"/>
      <c r="I34" s="816"/>
      <c r="J34" s="816"/>
      <c r="K34" s="816"/>
      <c r="L34" s="816"/>
      <c r="M34" s="816"/>
      <c r="N34" s="816"/>
      <c r="O34" s="816"/>
      <c r="P34" s="817"/>
      <c r="Q34" s="818">
        <v>152</v>
      </c>
      <c r="R34" s="819"/>
      <c r="S34" s="819"/>
      <c r="T34" s="819"/>
      <c r="U34" s="819"/>
      <c r="V34" s="819">
        <v>152</v>
      </c>
      <c r="W34" s="819"/>
      <c r="X34" s="819"/>
      <c r="Y34" s="819"/>
      <c r="Z34" s="819"/>
      <c r="AA34" s="819" t="s">
        <v>499</v>
      </c>
      <c r="AB34" s="819"/>
      <c r="AC34" s="819"/>
      <c r="AD34" s="819"/>
      <c r="AE34" s="820"/>
      <c r="AF34" s="821" t="s">
        <v>169</v>
      </c>
      <c r="AG34" s="822"/>
      <c r="AH34" s="822"/>
      <c r="AI34" s="822"/>
      <c r="AJ34" s="823"/>
      <c r="AK34" s="892">
        <v>123</v>
      </c>
      <c r="AL34" s="893"/>
      <c r="AM34" s="893"/>
      <c r="AN34" s="893"/>
      <c r="AO34" s="893"/>
      <c r="AP34" s="893">
        <v>1102</v>
      </c>
      <c r="AQ34" s="893"/>
      <c r="AR34" s="893"/>
      <c r="AS34" s="893"/>
      <c r="AT34" s="893"/>
      <c r="AU34" s="893">
        <v>1102</v>
      </c>
      <c r="AV34" s="893"/>
      <c r="AW34" s="893"/>
      <c r="AX34" s="893"/>
      <c r="AY34" s="893"/>
      <c r="AZ34" s="894" t="s">
        <v>499</v>
      </c>
      <c r="BA34" s="895"/>
      <c r="BB34" s="895"/>
      <c r="BC34" s="895"/>
      <c r="BD34" s="896"/>
      <c r="BE34" s="890" t="s">
        <v>398</v>
      </c>
      <c r="BF34" s="890"/>
      <c r="BG34" s="890"/>
      <c r="BH34" s="890"/>
      <c r="BI34" s="891"/>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401</v>
      </c>
      <c r="C35" s="816"/>
      <c r="D35" s="816"/>
      <c r="E35" s="816"/>
      <c r="F35" s="816"/>
      <c r="G35" s="816"/>
      <c r="H35" s="816"/>
      <c r="I35" s="816"/>
      <c r="J35" s="816"/>
      <c r="K35" s="816"/>
      <c r="L35" s="816"/>
      <c r="M35" s="816"/>
      <c r="N35" s="816"/>
      <c r="O35" s="816"/>
      <c r="P35" s="817"/>
      <c r="Q35" s="818">
        <v>46</v>
      </c>
      <c r="R35" s="819"/>
      <c r="S35" s="819"/>
      <c r="T35" s="819"/>
      <c r="U35" s="819"/>
      <c r="V35" s="819">
        <v>44</v>
      </c>
      <c r="W35" s="819"/>
      <c r="X35" s="819"/>
      <c r="Y35" s="819"/>
      <c r="Z35" s="819"/>
      <c r="AA35" s="819">
        <v>2</v>
      </c>
      <c r="AB35" s="819"/>
      <c r="AC35" s="819"/>
      <c r="AD35" s="819"/>
      <c r="AE35" s="820"/>
      <c r="AF35" s="821">
        <v>2</v>
      </c>
      <c r="AG35" s="822"/>
      <c r="AH35" s="822"/>
      <c r="AI35" s="822"/>
      <c r="AJ35" s="823"/>
      <c r="AK35" s="892">
        <v>0</v>
      </c>
      <c r="AL35" s="893"/>
      <c r="AM35" s="893"/>
      <c r="AN35" s="893"/>
      <c r="AO35" s="893"/>
      <c r="AP35" s="893">
        <v>147</v>
      </c>
      <c r="AQ35" s="893"/>
      <c r="AR35" s="893"/>
      <c r="AS35" s="893"/>
      <c r="AT35" s="893"/>
      <c r="AU35" s="893" t="s">
        <v>499</v>
      </c>
      <c r="AV35" s="893"/>
      <c r="AW35" s="893"/>
      <c r="AX35" s="893"/>
      <c r="AY35" s="893"/>
      <c r="AZ35" s="894" t="s">
        <v>499</v>
      </c>
      <c r="BA35" s="895"/>
      <c r="BB35" s="895"/>
      <c r="BC35" s="895"/>
      <c r="BD35" s="896"/>
      <c r="BE35" s="890" t="s">
        <v>398</v>
      </c>
      <c r="BF35" s="890"/>
      <c r="BG35" s="890"/>
      <c r="BH35" s="890"/>
      <c r="BI35" s="891"/>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2"/>
      <c r="AL36" s="893"/>
      <c r="AM36" s="893"/>
      <c r="AN36" s="893"/>
      <c r="AO36" s="893"/>
      <c r="AP36" s="893"/>
      <c r="AQ36" s="893"/>
      <c r="AR36" s="893"/>
      <c r="AS36" s="893"/>
      <c r="AT36" s="893"/>
      <c r="AU36" s="893"/>
      <c r="AV36" s="893"/>
      <c r="AW36" s="893"/>
      <c r="AX36" s="893"/>
      <c r="AY36" s="893"/>
      <c r="AZ36" s="897"/>
      <c r="BA36" s="897"/>
      <c r="BB36" s="897"/>
      <c r="BC36" s="897"/>
      <c r="BD36" s="897"/>
      <c r="BE36" s="890"/>
      <c r="BF36" s="890"/>
      <c r="BG36" s="890"/>
      <c r="BH36" s="890"/>
      <c r="BI36" s="891"/>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2"/>
      <c r="AL37" s="893"/>
      <c r="AM37" s="893"/>
      <c r="AN37" s="893"/>
      <c r="AO37" s="893"/>
      <c r="AP37" s="893"/>
      <c r="AQ37" s="893"/>
      <c r="AR37" s="893"/>
      <c r="AS37" s="893"/>
      <c r="AT37" s="893"/>
      <c r="AU37" s="893"/>
      <c r="AV37" s="893"/>
      <c r="AW37" s="893"/>
      <c r="AX37" s="893"/>
      <c r="AY37" s="893"/>
      <c r="AZ37" s="897"/>
      <c r="BA37" s="897"/>
      <c r="BB37" s="897"/>
      <c r="BC37" s="897"/>
      <c r="BD37" s="897"/>
      <c r="BE37" s="890"/>
      <c r="BF37" s="890"/>
      <c r="BG37" s="890"/>
      <c r="BH37" s="890"/>
      <c r="BI37" s="891"/>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2"/>
      <c r="AL38" s="893"/>
      <c r="AM38" s="893"/>
      <c r="AN38" s="893"/>
      <c r="AO38" s="893"/>
      <c r="AP38" s="893"/>
      <c r="AQ38" s="893"/>
      <c r="AR38" s="893"/>
      <c r="AS38" s="893"/>
      <c r="AT38" s="893"/>
      <c r="AU38" s="893"/>
      <c r="AV38" s="893"/>
      <c r="AW38" s="893"/>
      <c r="AX38" s="893"/>
      <c r="AY38" s="893"/>
      <c r="AZ38" s="897"/>
      <c r="BA38" s="897"/>
      <c r="BB38" s="897"/>
      <c r="BC38" s="897"/>
      <c r="BD38" s="897"/>
      <c r="BE38" s="890"/>
      <c r="BF38" s="890"/>
      <c r="BG38" s="890"/>
      <c r="BH38" s="890"/>
      <c r="BI38" s="891"/>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2"/>
      <c r="AL39" s="893"/>
      <c r="AM39" s="893"/>
      <c r="AN39" s="893"/>
      <c r="AO39" s="893"/>
      <c r="AP39" s="893"/>
      <c r="AQ39" s="893"/>
      <c r="AR39" s="893"/>
      <c r="AS39" s="893"/>
      <c r="AT39" s="893"/>
      <c r="AU39" s="893"/>
      <c r="AV39" s="893"/>
      <c r="AW39" s="893"/>
      <c r="AX39" s="893"/>
      <c r="AY39" s="893"/>
      <c r="AZ39" s="897"/>
      <c r="BA39" s="897"/>
      <c r="BB39" s="897"/>
      <c r="BC39" s="897"/>
      <c r="BD39" s="897"/>
      <c r="BE39" s="890"/>
      <c r="BF39" s="890"/>
      <c r="BG39" s="890"/>
      <c r="BH39" s="890"/>
      <c r="BI39" s="891"/>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2"/>
      <c r="AL40" s="893"/>
      <c r="AM40" s="893"/>
      <c r="AN40" s="893"/>
      <c r="AO40" s="893"/>
      <c r="AP40" s="893"/>
      <c r="AQ40" s="893"/>
      <c r="AR40" s="893"/>
      <c r="AS40" s="893"/>
      <c r="AT40" s="893"/>
      <c r="AU40" s="893"/>
      <c r="AV40" s="893"/>
      <c r="AW40" s="893"/>
      <c r="AX40" s="893"/>
      <c r="AY40" s="893"/>
      <c r="AZ40" s="897"/>
      <c r="BA40" s="897"/>
      <c r="BB40" s="897"/>
      <c r="BC40" s="897"/>
      <c r="BD40" s="897"/>
      <c r="BE40" s="890"/>
      <c r="BF40" s="890"/>
      <c r="BG40" s="890"/>
      <c r="BH40" s="890"/>
      <c r="BI40" s="891"/>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2"/>
      <c r="AL41" s="893"/>
      <c r="AM41" s="893"/>
      <c r="AN41" s="893"/>
      <c r="AO41" s="893"/>
      <c r="AP41" s="893"/>
      <c r="AQ41" s="893"/>
      <c r="AR41" s="893"/>
      <c r="AS41" s="893"/>
      <c r="AT41" s="893"/>
      <c r="AU41" s="893"/>
      <c r="AV41" s="893"/>
      <c r="AW41" s="893"/>
      <c r="AX41" s="893"/>
      <c r="AY41" s="893"/>
      <c r="AZ41" s="897"/>
      <c r="BA41" s="897"/>
      <c r="BB41" s="897"/>
      <c r="BC41" s="897"/>
      <c r="BD41" s="897"/>
      <c r="BE41" s="890"/>
      <c r="BF41" s="890"/>
      <c r="BG41" s="890"/>
      <c r="BH41" s="890"/>
      <c r="BI41" s="891"/>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2"/>
      <c r="AL42" s="893"/>
      <c r="AM42" s="893"/>
      <c r="AN42" s="893"/>
      <c r="AO42" s="893"/>
      <c r="AP42" s="893"/>
      <c r="AQ42" s="893"/>
      <c r="AR42" s="893"/>
      <c r="AS42" s="893"/>
      <c r="AT42" s="893"/>
      <c r="AU42" s="893"/>
      <c r="AV42" s="893"/>
      <c r="AW42" s="893"/>
      <c r="AX42" s="893"/>
      <c r="AY42" s="893"/>
      <c r="AZ42" s="897"/>
      <c r="BA42" s="897"/>
      <c r="BB42" s="897"/>
      <c r="BC42" s="897"/>
      <c r="BD42" s="897"/>
      <c r="BE42" s="890"/>
      <c r="BF42" s="890"/>
      <c r="BG42" s="890"/>
      <c r="BH42" s="890"/>
      <c r="BI42" s="891"/>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2"/>
      <c r="AL43" s="893"/>
      <c r="AM43" s="893"/>
      <c r="AN43" s="893"/>
      <c r="AO43" s="893"/>
      <c r="AP43" s="893"/>
      <c r="AQ43" s="893"/>
      <c r="AR43" s="893"/>
      <c r="AS43" s="893"/>
      <c r="AT43" s="893"/>
      <c r="AU43" s="893"/>
      <c r="AV43" s="893"/>
      <c r="AW43" s="893"/>
      <c r="AX43" s="893"/>
      <c r="AY43" s="893"/>
      <c r="AZ43" s="897"/>
      <c r="BA43" s="897"/>
      <c r="BB43" s="897"/>
      <c r="BC43" s="897"/>
      <c r="BD43" s="897"/>
      <c r="BE43" s="890"/>
      <c r="BF43" s="890"/>
      <c r="BG43" s="890"/>
      <c r="BH43" s="890"/>
      <c r="BI43" s="891"/>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2"/>
      <c r="AL44" s="893"/>
      <c r="AM44" s="893"/>
      <c r="AN44" s="893"/>
      <c r="AO44" s="893"/>
      <c r="AP44" s="893"/>
      <c r="AQ44" s="893"/>
      <c r="AR44" s="893"/>
      <c r="AS44" s="893"/>
      <c r="AT44" s="893"/>
      <c r="AU44" s="893"/>
      <c r="AV44" s="893"/>
      <c r="AW44" s="893"/>
      <c r="AX44" s="893"/>
      <c r="AY44" s="893"/>
      <c r="AZ44" s="897"/>
      <c r="BA44" s="897"/>
      <c r="BB44" s="897"/>
      <c r="BC44" s="897"/>
      <c r="BD44" s="897"/>
      <c r="BE44" s="890"/>
      <c r="BF44" s="890"/>
      <c r="BG44" s="890"/>
      <c r="BH44" s="890"/>
      <c r="BI44" s="891"/>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2"/>
      <c r="AL45" s="893"/>
      <c r="AM45" s="893"/>
      <c r="AN45" s="893"/>
      <c r="AO45" s="893"/>
      <c r="AP45" s="893"/>
      <c r="AQ45" s="893"/>
      <c r="AR45" s="893"/>
      <c r="AS45" s="893"/>
      <c r="AT45" s="893"/>
      <c r="AU45" s="893"/>
      <c r="AV45" s="893"/>
      <c r="AW45" s="893"/>
      <c r="AX45" s="893"/>
      <c r="AY45" s="893"/>
      <c r="AZ45" s="897"/>
      <c r="BA45" s="897"/>
      <c r="BB45" s="897"/>
      <c r="BC45" s="897"/>
      <c r="BD45" s="897"/>
      <c r="BE45" s="890"/>
      <c r="BF45" s="890"/>
      <c r="BG45" s="890"/>
      <c r="BH45" s="890"/>
      <c r="BI45" s="891"/>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2"/>
      <c r="AL46" s="893"/>
      <c r="AM46" s="893"/>
      <c r="AN46" s="893"/>
      <c r="AO46" s="893"/>
      <c r="AP46" s="893"/>
      <c r="AQ46" s="893"/>
      <c r="AR46" s="893"/>
      <c r="AS46" s="893"/>
      <c r="AT46" s="893"/>
      <c r="AU46" s="893"/>
      <c r="AV46" s="893"/>
      <c r="AW46" s="893"/>
      <c r="AX46" s="893"/>
      <c r="AY46" s="893"/>
      <c r="AZ46" s="897"/>
      <c r="BA46" s="897"/>
      <c r="BB46" s="897"/>
      <c r="BC46" s="897"/>
      <c r="BD46" s="897"/>
      <c r="BE46" s="890"/>
      <c r="BF46" s="890"/>
      <c r="BG46" s="890"/>
      <c r="BH46" s="890"/>
      <c r="BI46" s="891"/>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2"/>
      <c r="AL47" s="893"/>
      <c r="AM47" s="893"/>
      <c r="AN47" s="893"/>
      <c r="AO47" s="893"/>
      <c r="AP47" s="893"/>
      <c r="AQ47" s="893"/>
      <c r="AR47" s="893"/>
      <c r="AS47" s="893"/>
      <c r="AT47" s="893"/>
      <c r="AU47" s="893"/>
      <c r="AV47" s="893"/>
      <c r="AW47" s="893"/>
      <c r="AX47" s="893"/>
      <c r="AY47" s="893"/>
      <c r="AZ47" s="897"/>
      <c r="BA47" s="897"/>
      <c r="BB47" s="897"/>
      <c r="BC47" s="897"/>
      <c r="BD47" s="897"/>
      <c r="BE47" s="890"/>
      <c r="BF47" s="890"/>
      <c r="BG47" s="890"/>
      <c r="BH47" s="890"/>
      <c r="BI47" s="891"/>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2"/>
      <c r="AL48" s="893"/>
      <c r="AM48" s="893"/>
      <c r="AN48" s="893"/>
      <c r="AO48" s="893"/>
      <c r="AP48" s="893"/>
      <c r="AQ48" s="893"/>
      <c r="AR48" s="893"/>
      <c r="AS48" s="893"/>
      <c r="AT48" s="893"/>
      <c r="AU48" s="893"/>
      <c r="AV48" s="893"/>
      <c r="AW48" s="893"/>
      <c r="AX48" s="893"/>
      <c r="AY48" s="893"/>
      <c r="AZ48" s="897"/>
      <c r="BA48" s="897"/>
      <c r="BB48" s="897"/>
      <c r="BC48" s="897"/>
      <c r="BD48" s="897"/>
      <c r="BE48" s="890"/>
      <c r="BF48" s="890"/>
      <c r="BG48" s="890"/>
      <c r="BH48" s="890"/>
      <c r="BI48" s="891"/>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2"/>
      <c r="AL49" s="893"/>
      <c r="AM49" s="893"/>
      <c r="AN49" s="893"/>
      <c r="AO49" s="893"/>
      <c r="AP49" s="893"/>
      <c r="AQ49" s="893"/>
      <c r="AR49" s="893"/>
      <c r="AS49" s="893"/>
      <c r="AT49" s="893"/>
      <c r="AU49" s="893"/>
      <c r="AV49" s="893"/>
      <c r="AW49" s="893"/>
      <c r="AX49" s="893"/>
      <c r="AY49" s="893"/>
      <c r="AZ49" s="897"/>
      <c r="BA49" s="897"/>
      <c r="BB49" s="897"/>
      <c r="BC49" s="897"/>
      <c r="BD49" s="897"/>
      <c r="BE49" s="890"/>
      <c r="BF49" s="890"/>
      <c r="BG49" s="890"/>
      <c r="BH49" s="890"/>
      <c r="BI49" s="891"/>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8"/>
      <c r="R50" s="899"/>
      <c r="S50" s="899"/>
      <c r="T50" s="899"/>
      <c r="U50" s="899"/>
      <c r="V50" s="899"/>
      <c r="W50" s="899"/>
      <c r="X50" s="899"/>
      <c r="Y50" s="899"/>
      <c r="Z50" s="899"/>
      <c r="AA50" s="899"/>
      <c r="AB50" s="899"/>
      <c r="AC50" s="899"/>
      <c r="AD50" s="899"/>
      <c r="AE50" s="900"/>
      <c r="AF50" s="821"/>
      <c r="AG50" s="822"/>
      <c r="AH50" s="822"/>
      <c r="AI50" s="822"/>
      <c r="AJ50" s="823"/>
      <c r="AK50" s="901"/>
      <c r="AL50" s="899"/>
      <c r="AM50" s="899"/>
      <c r="AN50" s="899"/>
      <c r="AO50" s="899"/>
      <c r="AP50" s="899"/>
      <c r="AQ50" s="899"/>
      <c r="AR50" s="899"/>
      <c r="AS50" s="899"/>
      <c r="AT50" s="899"/>
      <c r="AU50" s="899"/>
      <c r="AV50" s="899"/>
      <c r="AW50" s="899"/>
      <c r="AX50" s="899"/>
      <c r="AY50" s="899"/>
      <c r="AZ50" s="902"/>
      <c r="BA50" s="902"/>
      <c r="BB50" s="902"/>
      <c r="BC50" s="902"/>
      <c r="BD50" s="902"/>
      <c r="BE50" s="890"/>
      <c r="BF50" s="890"/>
      <c r="BG50" s="890"/>
      <c r="BH50" s="890"/>
      <c r="BI50" s="891"/>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8"/>
      <c r="R51" s="899"/>
      <c r="S51" s="899"/>
      <c r="T51" s="899"/>
      <c r="U51" s="899"/>
      <c r="V51" s="899"/>
      <c r="W51" s="899"/>
      <c r="X51" s="899"/>
      <c r="Y51" s="899"/>
      <c r="Z51" s="899"/>
      <c r="AA51" s="899"/>
      <c r="AB51" s="899"/>
      <c r="AC51" s="899"/>
      <c r="AD51" s="899"/>
      <c r="AE51" s="900"/>
      <c r="AF51" s="821"/>
      <c r="AG51" s="822"/>
      <c r="AH51" s="822"/>
      <c r="AI51" s="822"/>
      <c r="AJ51" s="823"/>
      <c r="AK51" s="901"/>
      <c r="AL51" s="899"/>
      <c r="AM51" s="899"/>
      <c r="AN51" s="899"/>
      <c r="AO51" s="899"/>
      <c r="AP51" s="899"/>
      <c r="AQ51" s="899"/>
      <c r="AR51" s="899"/>
      <c r="AS51" s="899"/>
      <c r="AT51" s="899"/>
      <c r="AU51" s="899"/>
      <c r="AV51" s="899"/>
      <c r="AW51" s="899"/>
      <c r="AX51" s="899"/>
      <c r="AY51" s="899"/>
      <c r="AZ51" s="902"/>
      <c r="BA51" s="902"/>
      <c r="BB51" s="902"/>
      <c r="BC51" s="902"/>
      <c r="BD51" s="902"/>
      <c r="BE51" s="890"/>
      <c r="BF51" s="890"/>
      <c r="BG51" s="890"/>
      <c r="BH51" s="890"/>
      <c r="BI51" s="891"/>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8"/>
      <c r="R52" s="899"/>
      <c r="S52" s="899"/>
      <c r="T52" s="899"/>
      <c r="U52" s="899"/>
      <c r="V52" s="899"/>
      <c r="W52" s="899"/>
      <c r="X52" s="899"/>
      <c r="Y52" s="899"/>
      <c r="Z52" s="899"/>
      <c r="AA52" s="899"/>
      <c r="AB52" s="899"/>
      <c r="AC52" s="899"/>
      <c r="AD52" s="899"/>
      <c r="AE52" s="900"/>
      <c r="AF52" s="821"/>
      <c r="AG52" s="822"/>
      <c r="AH52" s="822"/>
      <c r="AI52" s="822"/>
      <c r="AJ52" s="823"/>
      <c r="AK52" s="901"/>
      <c r="AL52" s="899"/>
      <c r="AM52" s="899"/>
      <c r="AN52" s="899"/>
      <c r="AO52" s="899"/>
      <c r="AP52" s="899"/>
      <c r="AQ52" s="899"/>
      <c r="AR52" s="899"/>
      <c r="AS52" s="899"/>
      <c r="AT52" s="899"/>
      <c r="AU52" s="899"/>
      <c r="AV52" s="899"/>
      <c r="AW52" s="899"/>
      <c r="AX52" s="899"/>
      <c r="AY52" s="899"/>
      <c r="AZ52" s="902"/>
      <c r="BA52" s="902"/>
      <c r="BB52" s="902"/>
      <c r="BC52" s="902"/>
      <c r="BD52" s="902"/>
      <c r="BE52" s="890"/>
      <c r="BF52" s="890"/>
      <c r="BG52" s="890"/>
      <c r="BH52" s="890"/>
      <c r="BI52" s="891"/>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8"/>
      <c r="R53" s="899"/>
      <c r="S53" s="899"/>
      <c r="T53" s="899"/>
      <c r="U53" s="899"/>
      <c r="V53" s="899"/>
      <c r="W53" s="899"/>
      <c r="X53" s="899"/>
      <c r="Y53" s="899"/>
      <c r="Z53" s="899"/>
      <c r="AA53" s="899"/>
      <c r="AB53" s="899"/>
      <c r="AC53" s="899"/>
      <c r="AD53" s="899"/>
      <c r="AE53" s="900"/>
      <c r="AF53" s="821"/>
      <c r="AG53" s="822"/>
      <c r="AH53" s="822"/>
      <c r="AI53" s="822"/>
      <c r="AJ53" s="823"/>
      <c r="AK53" s="901"/>
      <c r="AL53" s="899"/>
      <c r="AM53" s="899"/>
      <c r="AN53" s="899"/>
      <c r="AO53" s="899"/>
      <c r="AP53" s="899"/>
      <c r="AQ53" s="899"/>
      <c r="AR53" s="899"/>
      <c r="AS53" s="899"/>
      <c r="AT53" s="899"/>
      <c r="AU53" s="899"/>
      <c r="AV53" s="899"/>
      <c r="AW53" s="899"/>
      <c r="AX53" s="899"/>
      <c r="AY53" s="899"/>
      <c r="AZ53" s="902"/>
      <c r="BA53" s="902"/>
      <c r="BB53" s="902"/>
      <c r="BC53" s="902"/>
      <c r="BD53" s="902"/>
      <c r="BE53" s="890"/>
      <c r="BF53" s="890"/>
      <c r="BG53" s="890"/>
      <c r="BH53" s="890"/>
      <c r="BI53" s="891"/>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8"/>
      <c r="R54" s="899"/>
      <c r="S54" s="899"/>
      <c r="T54" s="899"/>
      <c r="U54" s="899"/>
      <c r="V54" s="899"/>
      <c r="W54" s="899"/>
      <c r="X54" s="899"/>
      <c r="Y54" s="899"/>
      <c r="Z54" s="899"/>
      <c r="AA54" s="899"/>
      <c r="AB54" s="899"/>
      <c r="AC54" s="899"/>
      <c r="AD54" s="899"/>
      <c r="AE54" s="900"/>
      <c r="AF54" s="821"/>
      <c r="AG54" s="822"/>
      <c r="AH54" s="822"/>
      <c r="AI54" s="822"/>
      <c r="AJ54" s="823"/>
      <c r="AK54" s="901"/>
      <c r="AL54" s="899"/>
      <c r="AM54" s="899"/>
      <c r="AN54" s="899"/>
      <c r="AO54" s="899"/>
      <c r="AP54" s="899"/>
      <c r="AQ54" s="899"/>
      <c r="AR54" s="899"/>
      <c r="AS54" s="899"/>
      <c r="AT54" s="899"/>
      <c r="AU54" s="899"/>
      <c r="AV54" s="899"/>
      <c r="AW54" s="899"/>
      <c r="AX54" s="899"/>
      <c r="AY54" s="899"/>
      <c r="AZ54" s="902"/>
      <c r="BA54" s="902"/>
      <c r="BB54" s="902"/>
      <c r="BC54" s="902"/>
      <c r="BD54" s="902"/>
      <c r="BE54" s="890"/>
      <c r="BF54" s="890"/>
      <c r="BG54" s="890"/>
      <c r="BH54" s="890"/>
      <c r="BI54" s="891"/>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8"/>
      <c r="R55" s="899"/>
      <c r="S55" s="899"/>
      <c r="T55" s="899"/>
      <c r="U55" s="899"/>
      <c r="V55" s="899"/>
      <c r="W55" s="899"/>
      <c r="X55" s="899"/>
      <c r="Y55" s="899"/>
      <c r="Z55" s="899"/>
      <c r="AA55" s="899"/>
      <c r="AB55" s="899"/>
      <c r="AC55" s="899"/>
      <c r="AD55" s="899"/>
      <c r="AE55" s="900"/>
      <c r="AF55" s="821"/>
      <c r="AG55" s="822"/>
      <c r="AH55" s="822"/>
      <c r="AI55" s="822"/>
      <c r="AJ55" s="823"/>
      <c r="AK55" s="901"/>
      <c r="AL55" s="899"/>
      <c r="AM55" s="899"/>
      <c r="AN55" s="899"/>
      <c r="AO55" s="899"/>
      <c r="AP55" s="899"/>
      <c r="AQ55" s="899"/>
      <c r="AR55" s="899"/>
      <c r="AS55" s="899"/>
      <c r="AT55" s="899"/>
      <c r="AU55" s="899"/>
      <c r="AV55" s="899"/>
      <c r="AW55" s="899"/>
      <c r="AX55" s="899"/>
      <c r="AY55" s="899"/>
      <c r="AZ55" s="902"/>
      <c r="BA55" s="902"/>
      <c r="BB55" s="902"/>
      <c r="BC55" s="902"/>
      <c r="BD55" s="902"/>
      <c r="BE55" s="890"/>
      <c r="BF55" s="890"/>
      <c r="BG55" s="890"/>
      <c r="BH55" s="890"/>
      <c r="BI55" s="891"/>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8"/>
      <c r="R56" s="899"/>
      <c r="S56" s="899"/>
      <c r="T56" s="899"/>
      <c r="U56" s="899"/>
      <c r="V56" s="899"/>
      <c r="W56" s="899"/>
      <c r="X56" s="899"/>
      <c r="Y56" s="899"/>
      <c r="Z56" s="899"/>
      <c r="AA56" s="899"/>
      <c r="AB56" s="899"/>
      <c r="AC56" s="899"/>
      <c r="AD56" s="899"/>
      <c r="AE56" s="900"/>
      <c r="AF56" s="821"/>
      <c r="AG56" s="822"/>
      <c r="AH56" s="822"/>
      <c r="AI56" s="822"/>
      <c r="AJ56" s="823"/>
      <c r="AK56" s="901"/>
      <c r="AL56" s="899"/>
      <c r="AM56" s="899"/>
      <c r="AN56" s="899"/>
      <c r="AO56" s="899"/>
      <c r="AP56" s="899"/>
      <c r="AQ56" s="899"/>
      <c r="AR56" s="899"/>
      <c r="AS56" s="899"/>
      <c r="AT56" s="899"/>
      <c r="AU56" s="899"/>
      <c r="AV56" s="899"/>
      <c r="AW56" s="899"/>
      <c r="AX56" s="899"/>
      <c r="AY56" s="899"/>
      <c r="AZ56" s="902"/>
      <c r="BA56" s="902"/>
      <c r="BB56" s="902"/>
      <c r="BC56" s="902"/>
      <c r="BD56" s="902"/>
      <c r="BE56" s="890"/>
      <c r="BF56" s="890"/>
      <c r="BG56" s="890"/>
      <c r="BH56" s="890"/>
      <c r="BI56" s="891"/>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8"/>
      <c r="R57" s="899"/>
      <c r="S57" s="899"/>
      <c r="T57" s="899"/>
      <c r="U57" s="899"/>
      <c r="V57" s="899"/>
      <c r="W57" s="899"/>
      <c r="X57" s="899"/>
      <c r="Y57" s="899"/>
      <c r="Z57" s="899"/>
      <c r="AA57" s="899"/>
      <c r="AB57" s="899"/>
      <c r="AC57" s="899"/>
      <c r="AD57" s="899"/>
      <c r="AE57" s="900"/>
      <c r="AF57" s="821"/>
      <c r="AG57" s="822"/>
      <c r="AH57" s="822"/>
      <c r="AI57" s="822"/>
      <c r="AJ57" s="823"/>
      <c r="AK57" s="901"/>
      <c r="AL57" s="899"/>
      <c r="AM57" s="899"/>
      <c r="AN57" s="899"/>
      <c r="AO57" s="899"/>
      <c r="AP57" s="899"/>
      <c r="AQ57" s="899"/>
      <c r="AR57" s="899"/>
      <c r="AS57" s="899"/>
      <c r="AT57" s="899"/>
      <c r="AU57" s="899"/>
      <c r="AV57" s="899"/>
      <c r="AW57" s="899"/>
      <c r="AX57" s="899"/>
      <c r="AY57" s="899"/>
      <c r="AZ57" s="902"/>
      <c r="BA57" s="902"/>
      <c r="BB57" s="902"/>
      <c r="BC57" s="902"/>
      <c r="BD57" s="902"/>
      <c r="BE57" s="890"/>
      <c r="BF57" s="890"/>
      <c r="BG57" s="890"/>
      <c r="BH57" s="890"/>
      <c r="BI57" s="891"/>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8"/>
      <c r="R58" s="899"/>
      <c r="S58" s="899"/>
      <c r="T58" s="899"/>
      <c r="U58" s="899"/>
      <c r="V58" s="899"/>
      <c r="W58" s="899"/>
      <c r="X58" s="899"/>
      <c r="Y58" s="899"/>
      <c r="Z58" s="899"/>
      <c r="AA58" s="899"/>
      <c r="AB58" s="899"/>
      <c r="AC58" s="899"/>
      <c r="AD58" s="899"/>
      <c r="AE58" s="900"/>
      <c r="AF58" s="821"/>
      <c r="AG58" s="822"/>
      <c r="AH58" s="822"/>
      <c r="AI58" s="822"/>
      <c r="AJ58" s="823"/>
      <c r="AK58" s="901"/>
      <c r="AL58" s="899"/>
      <c r="AM58" s="899"/>
      <c r="AN58" s="899"/>
      <c r="AO58" s="899"/>
      <c r="AP58" s="899"/>
      <c r="AQ58" s="899"/>
      <c r="AR58" s="899"/>
      <c r="AS58" s="899"/>
      <c r="AT58" s="899"/>
      <c r="AU58" s="899"/>
      <c r="AV58" s="899"/>
      <c r="AW58" s="899"/>
      <c r="AX58" s="899"/>
      <c r="AY58" s="899"/>
      <c r="AZ58" s="902"/>
      <c r="BA58" s="902"/>
      <c r="BB58" s="902"/>
      <c r="BC58" s="902"/>
      <c r="BD58" s="902"/>
      <c r="BE58" s="890"/>
      <c r="BF58" s="890"/>
      <c r="BG58" s="890"/>
      <c r="BH58" s="890"/>
      <c r="BI58" s="891"/>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8"/>
      <c r="R59" s="899"/>
      <c r="S59" s="899"/>
      <c r="T59" s="899"/>
      <c r="U59" s="899"/>
      <c r="V59" s="899"/>
      <c r="W59" s="899"/>
      <c r="X59" s="899"/>
      <c r="Y59" s="899"/>
      <c r="Z59" s="899"/>
      <c r="AA59" s="899"/>
      <c r="AB59" s="899"/>
      <c r="AC59" s="899"/>
      <c r="AD59" s="899"/>
      <c r="AE59" s="900"/>
      <c r="AF59" s="821"/>
      <c r="AG59" s="822"/>
      <c r="AH59" s="822"/>
      <c r="AI59" s="822"/>
      <c r="AJ59" s="823"/>
      <c r="AK59" s="901"/>
      <c r="AL59" s="899"/>
      <c r="AM59" s="899"/>
      <c r="AN59" s="899"/>
      <c r="AO59" s="899"/>
      <c r="AP59" s="899"/>
      <c r="AQ59" s="899"/>
      <c r="AR59" s="899"/>
      <c r="AS59" s="899"/>
      <c r="AT59" s="899"/>
      <c r="AU59" s="899"/>
      <c r="AV59" s="899"/>
      <c r="AW59" s="899"/>
      <c r="AX59" s="899"/>
      <c r="AY59" s="899"/>
      <c r="AZ59" s="902"/>
      <c r="BA59" s="902"/>
      <c r="BB59" s="902"/>
      <c r="BC59" s="902"/>
      <c r="BD59" s="902"/>
      <c r="BE59" s="890"/>
      <c r="BF59" s="890"/>
      <c r="BG59" s="890"/>
      <c r="BH59" s="890"/>
      <c r="BI59" s="891"/>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8"/>
      <c r="R60" s="899"/>
      <c r="S60" s="899"/>
      <c r="T60" s="899"/>
      <c r="U60" s="899"/>
      <c r="V60" s="899"/>
      <c r="W60" s="899"/>
      <c r="X60" s="899"/>
      <c r="Y60" s="899"/>
      <c r="Z60" s="899"/>
      <c r="AA60" s="899"/>
      <c r="AB60" s="899"/>
      <c r="AC60" s="899"/>
      <c r="AD60" s="899"/>
      <c r="AE60" s="900"/>
      <c r="AF60" s="821"/>
      <c r="AG60" s="822"/>
      <c r="AH60" s="822"/>
      <c r="AI60" s="822"/>
      <c r="AJ60" s="823"/>
      <c r="AK60" s="901"/>
      <c r="AL60" s="899"/>
      <c r="AM60" s="899"/>
      <c r="AN60" s="899"/>
      <c r="AO60" s="899"/>
      <c r="AP60" s="899"/>
      <c r="AQ60" s="899"/>
      <c r="AR60" s="899"/>
      <c r="AS60" s="899"/>
      <c r="AT60" s="899"/>
      <c r="AU60" s="899"/>
      <c r="AV60" s="899"/>
      <c r="AW60" s="899"/>
      <c r="AX60" s="899"/>
      <c r="AY60" s="899"/>
      <c r="AZ60" s="902"/>
      <c r="BA60" s="902"/>
      <c r="BB60" s="902"/>
      <c r="BC60" s="902"/>
      <c r="BD60" s="902"/>
      <c r="BE60" s="890"/>
      <c r="BF60" s="890"/>
      <c r="BG60" s="890"/>
      <c r="BH60" s="890"/>
      <c r="BI60" s="891"/>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8"/>
      <c r="R61" s="899"/>
      <c r="S61" s="899"/>
      <c r="T61" s="899"/>
      <c r="U61" s="899"/>
      <c r="V61" s="899"/>
      <c r="W61" s="899"/>
      <c r="X61" s="899"/>
      <c r="Y61" s="899"/>
      <c r="Z61" s="899"/>
      <c r="AA61" s="899"/>
      <c r="AB61" s="899"/>
      <c r="AC61" s="899"/>
      <c r="AD61" s="899"/>
      <c r="AE61" s="900"/>
      <c r="AF61" s="821"/>
      <c r="AG61" s="822"/>
      <c r="AH61" s="822"/>
      <c r="AI61" s="822"/>
      <c r="AJ61" s="823"/>
      <c r="AK61" s="901"/>
      <c r="AL61" s="899"/>
      <c r="AM61" s="899"/>
      <c r="AN61" s="899"/>
      <c r="AO61" s="899"/>
      <c r="AP61" s="899"/>
      <c r="AQ61" s="899"/>
      <c r="AR61" s="899"/>
      <c r="AS61" s="899"/>
      <c r="AT61" s="899"/>
      <c r="AU61" s="899"/>
      <c r="AV61" s="899"/>
      <c r="AW61" s="899"/>
      <c r="AX61" s="899"/>
      <c r="AY61" s="899"/>
      <c r="AZ61" s="902"/>
      <c r="BA61" s="902"/>
      <c r="BB61" s="902"/>
      <c r="BC61" s="902"/>
      <c r="BD61" s="902"/>
      <c r="BE61" s="890"/>
      <c r="BF61" s="890"/>
      <c r="BG61" s="890"/>
      <c r="BH61" s="890"/>
      <c r="BI61" s="891"/>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8"/>
      <c r="R62" s="899"/>
      <c r="S62" s="899"/>
      <c r="T62" s="899"/>
      <c r="U62" s="899"/>
      <c r="V62" s="899"/>
      <c r="W62" s="899"/>
      <c r="X62" s="899"/>
      <c r="Y62" s="899"/>
      <c r="Z62" s="899"/>
      <c r="AA62" s="899"/>
      <c r="AB62" s="899"/>
      <c r="AC62" s="899"/>
      <c r="AD62" s="899"/>
      <c r="AE62" s="900"/>
      <c r="AF62" s="821"/>
      <c r="AG62" s="822"/>
      <c r="AH62" s="822"/>
      <c r="AI62" s="822"/>
      <c r="AJ62" s="823"/>
      <c r="AK62" s="901"/>
      <c r="AL62" s="899"/>
      <c r="AM62" s="899"/>
      <c r="AN62" s="899"/>
      <c r="AO62" s="899"/>
      <c r="AP62" s="899"/>
      <c r="AQ62" s="899"/>
      <c r="AR62" s="899"/>
      <c r="AS62" s="899"/>
      <c r="AT62" s="899"/>
      <c r="AU62" s="899"/>
      <c r="AV62" s="899"/>
      <c r="AW62" s="899"/>
      <c r="AX62" s="899"/>
      <c r="AY62" s="899"/>
      <c r="AZ62" s="902"/>
      <c r="BA62" s="902"/>
      <c r="BB62" s="902"/>
      <c r="BC62" s="902"/>
      <c r="BD62" s="902"/>
      <c r="BE62" s="890"/>
      <c r="BF62" s="890"/>
      <c r="BG62" s="890"/>
      <c r="BH62" s="890"/>
      <c r="BI62" s="891"/>
      <c r="BJ62" s="910"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403</v>
      </c>
      <c r="C63" s="851"/>
      <c r="D63" s="851"/>
      <c r="E63" s="851"/>
      <c r="F63" s="851"/>
      <c r="G63" s="851"/>
      <c r="H63" s="851"/>
      <c r="I63" s="851"/>
      <c r="J63" s="851"/>
      <c r="K63" s="851"/>
      <c r="L63" s="851"/>
      <c r="M63" s="851"/>
      <c r="N63" s="851"/>
      <c r="O63" s="851"/>
      <c r="P63" s="852"/>
      <c r="Q63" s="903"/>
      <c r="R63" s="904"/>
      <c r="S63" s="904"/>
      <c r="T63" s="904"/>
      <c r="U63" s="904"/>
      <c r="V63" s="904"/>
      <c r="W63" s="904"/>
      <c r="X63" s="904"/>
      <c r="Y63" s="904"/>
      <c r="Z63" s="904"/>
      <c r="AA63" s="904"/>
      <c r="AB63" s="904"/>
      <c r="AC63" s="904"/>
      <c r="AD63" s="904"/>
      <c r="AE63" s="905"/>
      <c r="AF63" s="906">
        <v>1053</v>
      </c>
      <c r="AG63" s="907"/>
      <c r="AH63" s="907"/>
      <c r="AI63" s="907"/>
      <c r="AJ63" s="908"/>
      <c r="AK63" s="909"/>
      <c r="AL63" s="904"/>
      <c r="AM63" s="904"/>
      <c r="AN63" s="904"/>
      <c r="AO63" s="904"/>
      <c r="AP63" s="907">
        <v>11692</v>
      </c>
      <c r="AQ63" s="907"/>
      <c r="AR63" s="907"/>
      <c r="AS63" s="907"/>
      <c r="AT63" s="907"/>
      <c r="AU63" s="907">
        <v>9895</v>
      </c>
      <c r="AV63" s="907"/>
      <c r="AW63" s="907"/>
      <c r="AX63" s="907"/>
      <c r="AY63" s="907"/>
      <c r="AZ63" s="911"/>
      <c r="BA63" s="911"/>
      <c r="BB63" s="911"/>
      <c r="BC63" s="911"/>
      <c r="BD63" s="911"/>
      <c r="BE63" s="912"/>
      <c r="BF63" s="912"/>
      <c r="BG63" s="912"/>
      <c r="BH63" s="912"/>
      <c r="BI63" s="913"/>
      <c r="BJ63" s="914" t="s">
        <v>404</v>
      </c>
      <c r="BK63" s="915"/>
      <c r="BL63" s="915"/>
      <c r="BM63" s="915"/>
      <c r="BN63" s="916"/>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384</v>
      </c>
      <c r="R66" s="778"/>
      <c r="S66" s="778"/>
      <c r="T66" s="778"/>
      <c r="U66" s="779"/>
      <c r="V66" s="777" t="s">
        <v>385</v>
      </c>
      <c r="W66" s="778"/>
      <c r="X66" s="778"/>
      <c r="Y66" s="778"/>
      <c r="Z66" s="779"/>
      <c r="AA66" s="777" t="s">
        <v>386</v>
      </c>
      <c r="AB66" s="778"/>
      <c r="AC66" s="778"/>
      <c r="AD66" s="778"/>
      <c r="AE66" s="779"/>
      <c r="AF66" s="917" t="s">
        <v>407</v>
      </c>
      <c r="AG66" s="873"/>
      <c r="AH66" s="873"/>
      <c r="AI66" s="873"/>
      <c r="AJ66" s="918"/>
      <c r="AK66" s="777" t="s">
        <v>388</v>
      </c>
      <c r="AL66" s="801"/>
      <c r="AM66" s="801"/>
      <c r="AN66" s="801"/>
      <c r="AO66" s="802"/>
      <c r="AP66" s="777" t="s">
        <v>408</v>
      </c>
      <c r="AQ66" s="778"/>
      <c r="AR66" s="778"/>
      <c r="AS66" s="778"/>
      <c r="AT66" s="779"/>
      <c r="AU66" s="777" t="s">
        <v>409</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8"/>
      <c r="BT66" s="929"/>
      <c r="BU66" s="929"/>
      <c r="BV66" s="929"/>
      <c r="BW66" s="929"/>
      <c r="BX66" s="929"/>
      <c r="BY66" s="929"/>
      <c r="BZ66" s="929"/>
      <c r="CA66" s="929"/>
      <c r="CB66" s="929"/>
      <c r="CC66" s="929"/>
      <c r="CD66" s="929"/>
      <c r="CE66" s="929"/>
      <c r="CF66" s="929"/>
      <c r="CG66" s="930"/>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22"/>
      <c r="DW66" s="923"/>
      <c r="DX66" s="923"/>
      <c r="DY66" s="923"/>
      <c r="DZ66" s="924"/>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9"/>
      <c r="AG67" s="876"/>
      <c r="AH67" s="876"/>
      <c r="AI67" s="876"/>
      <c r="AJ67" s="920"/>
      <c r="AK67" s="921"/>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8"/>
      <c r="BT67" s="929"/>
      <c r="BU67" s="929"/>
      <c r="BV67" s="929"/>
      <c r="BW67" s="929"/>
      <c r="BX67" s="929"/>
      <c r="BY67" s="929"/>
      <c r="BZ67" s="929"/>
      <c r="CA67" s="929"/>
      <c r="CB67" s="929"/>
      <c r="CC67" s="929"/>
      <c r="CD67" s="929"/>
      <c r="CE67" s="929"/>
      <c r="CF67" s="929"/>
      <c r="CG67" s="930"/>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22"/>
      <c r="DW67" s="923"/>
      <c r="DX67" s="923"/>
      <c r="DY67" s="923"/>
      <c r="DZ67" s="924"/>
      <c r="EA67" s="226"/>
    </row>
    <row r="68" spans="1:131" s="227" customFormat="1" ht="26.25" customHeight="1" thickTop="1" x14ac:dyDescent="0.15">
      <c r="A68" s="238">
        <v>1</v>
      </c>
      <c r="B68" s="934" t="s">
        <v>565</v>
      </c>
      <c r="C68" s="935"/>
      <c r="D68" s="935"/>
      <c r="E68" s="935"/>
      <c r="F68" s="935"/>
      <c r="G68" s="935"/>
      <c r="H68" s="935"/>
      <c r="I68" s="935"/>
      <c r="J68" s="935"/>
      <c r="K68" s="935"/>
      <c r="L68" s="935"/>
      <c r="M68" s="935"/>
      <c r="N68" s="935"/>
      <c r="O68" s="935"/>
      <c r="P68" s="936"/>
      <c r="Q68" s="937">
        <v>2983</v>
      </c>
      <c r="R68" s="931"/>
      <c r="S68" s="931"/>
      <c r="T68" s="931"/>
      <c r="U68" s="931"/>
      <c r="V68" s="931">
        <v>2969</v>
      </c>
      <c r="W68" s="931"/>
      <c r="X68" s="931"/>
      <c r="Y68" s="931"/>
      <c r="Z68" s="931"/>
      <c r="AA68" s="931">
        <v>14</v>
      </c>
      <c r="AB68" s="931"/>
      <c r="AC68" s="931"/>
      <c r="AD68" s="931"/>
      <c r="AE68" s="931"/>
      <c r="AF68" s="931">
        <v>14</v>
      </c>
      <c r="AG68" s="931"/>
      <c r="AH68" s="931"/>
      <c r="AI68" s="931"/>
      <c r="AJ68" s="931"/>
      <c r="AK68" s="931">
        <v>76</v>
      </c>
      <c r="AL68" s="931"/>
      <c r="AM68" s="931"/>
      <c r="AN68" s="931"/>
      <c r="AO68" s="931"/>
      <c r="AP68" s="931">
        <v>1430</v>
      </c>
      <c r="AQ68" s="931"/>
      <c r="AR68" s="931"/>
      <c r="AS68" s="931"/>
      <c r="AT68" s="931"/>
      <c r="AU68" s="931">
        <v>775</v>
      </c>
      <c r="AV68" s="931"/>
      <c r="AW68" s="931"/>
      <c r="AX68" s="931"/>
      <c r="AY68" s="931"/>
      <c r="AZ68" s="932"/>
      <c r="BA68" s="932"/>
      <c r="BB68" s="932"/>
      <c r="BC68" s="932"/>
      <c r="BD68" s="933"/>
      <c r="BE68" s="245"/>
      <c r="BF68" s="245"/>
      <c r="BG68" s="245"/>
      <c r="BH68" s="245"/>
      <c r="BI68" s="245"/>
      <c r="BJ68" s="245"/>
      <c r="BK68" s="245"/>
      <c r="BL68" s="245"/>
      <c r="BM68" s="245"/>
      <c r="BN68" s="245"/>
      <c r="BO68" s="245"/>
      <c r="BP68" s="245"/>
      <c r="BQ68" s="242">
        <v>62</v>
      </c>
      <c r="BR68" s="247"/>
      <c r="BS68" s="928"/>
      <c r="BT68" s="929"/>
      <c r="BU68" s="929"/>
      <c r="BV68" s="929"/>
      <c r="BW68" s="929"/>
      <c r="BX68" s="929"/>
      <c r="BY68" s="929"/>
      <c r="BZ68" s="929"/>
      <c r="CA68" s="929"/>
      <c r="CB68" s="929"/>
      <c r="CC68" s="929"/>
      <c r="CD68" s="929"/>
      <c r="CE68" s="929"/>
      <c r="CF68" s="929"/>
      <c r="CG68" s="930"/>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22"/>
      <c r="DW68" s="923"/>
      <c r="DX68" s="923"/>
      <c r="DY68" s="923"/>
      <c r="DZ68" s="924"/>
      <c r="EA68" s="226"/>
    </row>
    <row r="69" spans="1:131" s="227" customFormat="1" ht="26.25" customHeight="1" x14ac:dyDescent="0.15">
      <c r="A69" s="241">
        <v>2</v>
      </c>
      <c r="B69" s="938" t="s">
        <v>566</v>
      </c>
      <c r="C69" s="939"/>
      <c r="D69" s="939"/>
      <c r="E69" s="939"/>
      <c r="F69" s="939"/>
      <c r="G69" s="939"/>
      <c r="H69" s="939"/>
      <c r="I69" s="939"/>
      <c r="J69" s="939"/>
      <c r="K69" s="939"/>
      <c r="L69" s="939"/>
      <c r="M69" s="939"/>
      <c r="N69" s="939"/>
      <c r="O69" s="939"/>
      <c r="P69" s="940"/>
      <c r="Q69" s="941">
        <v>431</v>
      </c>
      <c r="R69" s="893"/>
      <c r="S69" s="893"/>
      <c r="T69" s="893"/>
      <c r="U69" s="893"/>
      <c r="V69" s="893">
        <v>419</v>
      </c>
      <c r="W69" s="893"/>
      <c r="X69" s="893"/>
      <c r="Y69" s="893"/>
      <c r="Z69" s="893"/>
      <c r="AA69" s="893">
        <v>12</v>
      </c>
      <c r="AB69" s="893"/>
      <c r="AC69" s="893"/>
      <c r="AD69" s="893"/>
      <c r="AE69" s="893"/>
      <c r="AF69" s="893">
        <v>12</v>
      </c>
      <c r="AG69" s="893"/>
      <c r="AH69" s="893"/>
      <c r="AI69" s="893"/>
      <c r="AJ69" s="893"/>
      <c r="AK69" s="893">
        <v>20</v>
      </c>
      <c r="AL69" s="893"/>
      <c r="AM69" s="893"/>
      <c r="AN69" s="893"/>
      <c r="AO69" s="893"/>
      <c r="AP69" s="893" t="s">
        <v>499</v>
      </c>
      <c r="AQ69" s="893"/>
      <c r="AR69" s="893"/>
      <c r="AS69" s="893"/>
      <c r="AT69" s="893"/>
      <c r="AU69" s="893" t="s">
        <v>499</v>
      </c>
      <c r="AV69" s="893"/>
      <c r="AW69" s="893"/>
      <c r="AX69" s="893"/>
      <c r="AY69" s="893"/>
      <c r="AZ69" s="942"/>
      <c r="BA69" s="942"/>
      <c r="BB69" s="942"/>
      <c r="BC69" s="942"/>
      <c r="BD69" s="943"/>
      <c r="BE69" s="245"/>
      <c r="BF69" s="245"/>
      <c r="BG69" s="245"/>
      <c r="BH69" s="245"/>
      <c r="BI69" s="245"/>
      <c r="BJ69" s="245"/>
      <c r="BK69" s="245"/>
      <c r="BL69" s="245"/>
      <c r="BM69" s="245"/>
      <c r="BN69" s="245"/>
      <c r="BO69" s="245"/>
      <c r="BP69" s="245"/>
      <c r="BQ69" s="242">
        <v>63</v>
      </c>
      <c r="BR69" s="247"/>
      <c r="BS69" s="928"/>
      <c r="BT69" s="929"/>
      <c r="BU69" s="929"/>
      <c r="BV69" s="929"/>
      <c r="BW69" s="929"/>
      <c r="BX69" s="929"/>
      <c r="BY69" s="929"/>
      <c r="BZ69" s="929"/>
      <c r="CA69" s="929"/>
      <c r="CB69" s="929"/>
      <c r="CC69" s="929"/>
      <c r="CD69" s="929"/>
      <c r="CE69" s="929"/>
      <c r="CF69" s="929"/>
      <c r="CG69" s="930"/>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22"/>
      <c r="DW69" s="923"/>
      <c r="DX69" s="923"/>
      <c r="DY69" s="923"/>
      <c r="DZ69" s="924"/>
      <c r="EA69" s="226"/>
    </row>
    <row r="70" spans="1:131" s="227" customFormat="1" ht="26.25" customHeight="1" x14ac:dyDescent="0.15">
      <c r="A70" s="241">
        <v>3</v>
      </c>
      <c r="B70" s="938" t="s">
        <v>567</v>
      </c>
      <c r="C70" s="939"/>
      <c r="D70" s="939"/>
      <c r="E70" s="939"/>
      <c r="F70" s="939"/>
      <c r="G70" s="939"/>
      <c r="H70" s="939"/>
      <c r="I70" s="939"/>
      <c r="J70" s="939"/>
      <c r="K70" s="939"/>
      <c r="L70" s="939"/>
      <c r="M70" s="939"/>
      <c r="N70" s="939"/>
      <c r="O70" s="939"/>
      <c r="P70" s="940"/>
      <c r="Q70" s="941">
        <v>357</v>
      </c>
      <c r="R70" s="893"/>
      <c r="S70" s="893"/>
      <c r="T70" s="893"/>
      <c r="U70" s="893"/>
      <c r="V70" s="893">
        <v>336</v>
      </c>
      <c r="W70" s="893"/>
      <c r="X70" s="893"/>
      <c r="Y70" s="893"/>
      <c r="Z70" s="893"/>
      <c r="AA70" s="893">
        <v>20</v>
      </c>
      <c r="AB70" s="893"/>
      <c r="AC70" s="893"/>
      <c r="AD70" s="893"/>
      <c r="AE70" s="893"/>
      <c r="AF70" s="893">
        <v>20</v>
      </c>
      <c r="AG70" s="893"/>
      <c r="AH70" s="893"/>
      <c r="AI70" s="893"/>
      <c r="AJ70" s="893"/>
      <c r="AK70" s="893" t="s">
        <v>499</v>
      </c>
      <c r="AL70" s="893"/>
      <c r="AM70" s="893"/>
      <c r="AN70" s="893"/>
      <c r="AO70" s="893"/>
      <c r="AP70" s="893" t="s">
        <v>499</v>
      </c>
      <c r="AQ70" s="893"/>
      <c r="AR70" s="893"/>
      <c r="AS70" s="893"/>
      <c r="AT70" s="893"/>
      <c r="AU70" s="893" t="s">
        <v>499</v>
      </c>
      <c r="AV70" s="893"/>
      <c r="AW70" s="893"/>
      <c r="AX70" s="893"/>
      <c r="AY70" s="893"/>
      <c r="AZ70" s="942"/>
      <c r="BA70" s="942"/>
      <c r="BB70" s="942"/>
      <c r="BC70" s="942"/>
      <c r="BD70" s="943"/>
      <c r="BE70" s="245"/>
      <c r="BF70" s="245"/>
      <c r="BG70" s="245"/>
      <c r="BH70" s="245"/>
      <c r="BI70" s="245"/>
      <c r="BJ70" s="245"/>
      <c r="BK70" s="245"/>
      <c r="BL70" s="245"/>
      <c r="BM70" s="245"/>
      <c r="BN70" s="245"/>
      <c r="BO70" s="245"/>
      <c r="BP70" s="245"/>
      <c r="BQ70" s="242">
        <v>64</v>
      </c>
      <c r="BR70" s="247"/>
      <c r="BS70" s="928"/>
      <c r="BT70" s="929"/>
      <c r="BU70" s="929"/>
      <c r="BV70" s="929"/>
      <c r="BW70" s="929"/>
      <c r="BX70" s="929"/>
      <c r="BY70" s="929"/>
      <c r="BZ70" s="929"/>
      <c r="CA70" s="929"/>
      <c r="CB70" s="929"/>
      <c r="CC70" s="929"/>
      <c r="CD70" s="929"/>
      <c r="CE70" s="929"/>
      <c r="CF70" s="929"/>
      <c r="CG70" s="930"/>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22"/>
      <c r="DW70" s="923"/>
      <c r="DX70" s="923"/>
      <c r="DY70" s="923"/>
      <c r="DZ70" s="924"/>
      <c r="EA70" s="226"/>
    </row>
    <row r="71" spans="1:131" s="227" customFormat="1" ht="26.25" customHeight="1" x14ac:dyDescent="0.15">
      <c r="A71" s="241">
        <v>4</v>
      </c>
      <c r="B71" s="938" t="s">
        <v>568</v>
      </c>
      <c r="C71" s="939"/>
      <c r="D71" s="939"/>
      <c r="E71" s="939"/>
      <c r="F71" s="939"/>
      <c r="G71" s="939"/>
      <c r="H71" s="939"/>
      <c r="I71" s="939"/>
      <c r="J71" s="939"/>
      <c r="K71" s="939"/>
      <c r="L71" s="939"/>
      <c r="M71" s="939"/>
      <c r="N71" s="939"/>
      <c r="O71" s="939"/>
      <c r="P71" s="940"/>
      <c r="Q71" s="941">
        <v>671</v>
      </c>
      <c r="R71" s="893"/>
      <c r="S71" s="893"/>
      <c r="T71" s="893"/>
      <c r="U71" s="893"/>
      <c r="V71" s="893">
        <v>655</v>
      </c>
      <c r="W71" s="893"/>
      <c r="X71" s="893"/>
      <c r="Y71" s="893"/>
      <c r="Z71" s="893"/>
      <c r="AA71" s="893">
        <v>16</v>
      </c>
      <c r="AB71" s="893"/>
      <c r="AC71" s="893"/>
      <c r="AD71" s="893"/>
      <c r="AE71" s="893"/>
      <c r="AF71" s="893">
        <v>16</v>
      </c>
      <c r="AG71" s="893"/>
      <c r="AH71" s="893"/>
      <c r="AI71" s="893"/>
      <c r="AJ71" s="893"/>
      <c r="AK71" s="893">
        <v>66</v>
      </c>
      <c r="AL71" s="893"/>
      <c r="AM71" s="893"/>
      <c r="AN71" s="893"/>
      <c r="AO71" s="893"/>
      <c r="AP71" s="893">
        <v>125</v>
      </c>
      <c r="AQ71" s="893"/>
      <c r="AR71" s="893"/>
      <c r="AS71" s="893"/>
      <c r="AT71" s="893"/>
      <c r="AU71" s="893" t="s">
        <v>499</v>
      </c>
      <c r="AV71" s="893"/>
      <c r="AW71" s="893"/>
      <c r="AX71" s="893"/>
      <c r="AY71" s="893"/>
      <c r="AZ71" s="942"/>
      <c r="BA71" s="942"/>
      <c r="BB71" s="942"/>
      <c r="BC71" s="942"/>
      <c r="BD71" s="943"/>
      <c r="BE71" s="245"/>
      <c r="BF71" s="245"/>
      <c r="BG71" s="245"/>
      <c r="BH71" s="245"/>
      <c r="BI71" s="245"/>
      <c r="BJ71" s="245"/>
      <c r="BK71" s="245"/>
      <c r="BL71" s="245"/>
      <c r="BM71" s="245"/>
      <c r="BN71" s="245"/>
      <c r="BO71" s="245"/>
      <c r="BP71" s="245"/>
      <c r="BQ71" s="242">
        <v>65</v>
      </c>
      <c r="BR71" s="247"/>
      <c r="BS71" s="928"/>
      <c r="BT71" s="929"/>
      <c r="BU71" s="929"/>
      <c r="BV71" s="929"/>
      <c r="BW71" s="929"/>
      <c r="BX71" s="929"/>
      <c r="BY71" s="929"/>
      <c r="BZ71" s="929"/>
      <c r="CA71" s="929"/>
      <c r="CB71" s="929"/>
      <c r="CC71" s="929"/>
      <c r="CD71" s="929"/>
      <c r="CE71" s="929"/>
      <c r="CF71" s="929"/>
      <c r="CG71" s="930"/>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22"/>
      <c r="DW71" s="923"/>
      <c r="DX71" s="923"/>
      <c r="DY71" s="923"/>
      <c r="DZ71" s="924"/>
      <c r="EA71" s="226"/>
    </row>
    <row r="72" spans="1:131" s="227" customFormat="1" ht="26.25" customHeight="1" x14ac:dyDescent="0.15">
      <c r="A72" s="241">
        <v>5</v>
      </c>
      <c r="B72" s="938" t="s">
        <v>569</v>
      </c>
      <c r="C72" s="939"/>
      <c r="D72" s="939"/>
      <c r="E72" s="939"/>
      <c r="F72" s="939"/>
      <c r="G72" s="939"/>
      <c r="H72" s="939"/>
      <c r="I72" s="939"/>
      <c r="J72" s="939"/>
      <c r="K72" s="939"/>
      <c r="L72" s="939"/>
      <c r="M72" s="939"/>
      <c r="N72" s="939"/>
      <c r="O72" s="939"/>
      <c r="P72" s="940"/>
      <c r="Q72" s="941">
        <v>6126</v>
      </c>
      <c r="R72" s="893"/>
      <c r="S72" s="893"/>
      <c r="T72" s="893"/>
      <c r="U72" s="893"/>
      <c r="V72" s="893">
        <v>5420</v>
      </c>
      <c r="W72" s="893"/>
      <c r="X72" s="893"/>
      <c r="Y72" s="893"/>
      <c r="Z72" s="893"/>
      <c r="AA72" s="893">
        <v>706</v>
      </c>
      <c r="AB72" s="893"/>
      <c r="AC72" s="893"/>
      <c r="AD72" s="893"/>
      <c r="AE72" s="893"/>
      <c r="AF72" s="893">
        <v>706</v>
      </c>
      <c r="AG72" s="893"/>
      <c r="AH72" s="893"/>
      <c r="AI72" s="893"/>
      <c r="AJ72" s="893"/>
      <c r="AK72" s="893" t="s">
        <v>499</v>
      </c>
      <c r="AL72" s="893"/>
      <c r="AM72" s="893"/>
      <c r="AN72" s="893"/>
      <c r="AO72" s="893"/>
      <c r="AP72" s="893" t="s">
        <v>499</v>
      </c>
      <c r="AQ72" s="893"/>
      <c r="AR72" s="893"/>
      <c r="AS72" s="893"/>
      <c r="AT72" s="893"/>
      <c r="AU72" s="893" t="s">
        <v>499</v>
      </c>
      <c r="AV72" s="893"/>
      <c r="AW72" s="893"/>
      <c r="AX72" s="893"/>
      <c r="AY72" s="893"/>
      <c r="AZ72" s="942"/>
      <c r="BA72" s="942"/>
      <c r="BB72" s="942"/>
      <c r="BC72" s="942"/>
      <c r="BD72" s="943"/>
      <c r="BE72" s="245"/>
      <c r="BF72" s="245"/>
      <c r="BG72" s="245"/>
      <c r="BH72" s="245"/>
      <c r="BI72" s="245"/>
      <c r="BJ72" s="245"/>
      <c r="BK72" s="245"/>
      <c r="BL72" s="245"/>
      <c r="BM72" s="245"/>
      <c r="BN72" s="245"/>
      <c r="BO72" s="245"/>
      <c r="BP72" s="245"/>
      <c r="BQ72" s="242">
        <v>66</v>
      </c>
      <c r="BR72" s="247"/>
      <c r="BS72" s="928"/>
      <c r="BT72" s="929"/>
      <c r="BU72" s="929"/>
      <c r="BV72" s="929"/>
      <c r="BW72" s="929"/>
      <c r="BX72" s="929"/>
      <c r="BY72" s="929"/>
      <c r="BZ72" s="929"/>
      <c r="CA72" s="929"/>
      <c r="CB72" s="929"/>
      <c r="CC72" s="929"/>
      <c r="CD72" s="929"/>
      <c r="CE72" s="929"/>
      <c r="CF72" s="929"/>
      <c r="CG72" s="930"/>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22"/>
      <c r="DW72" s="923"/>
      <c r="DX72" s="923"/>
      <c r="DY72" s="923"/>
      <c r="DZ72" s="924"/>
      <c r="EA72" s="226"/>
    </row>
    <row r="73" spans="1:131" s="227" customFormat="1" ht="26.25" customHeight="1" x14ac:dyDescent="0.15">
      <c r="A73" s="241">
        <v>6</v>
      </c>
      <c r="B73" s="938" t="s">
        <v>570</v>
      </c>
      <c r="C73" s="939"/>
      <c r="D73" s="939"/>
      <c r="E73" s="939"/>
      <c r="F73" s="939"/>
      <c r="G73" s="939"/>
      <c r="H73" s="939"/>
      <c r="I73" s="939"/>
      <c r="J73" s="939"/>
      <c r="K73" s="939"/>
      <c r="L73" s="939"/>
      <c r="M73" s="939"/>
      <c r="N73" s="939"/>
      <c r="O73" s="939"/>
      <c r="P73" s="940"/>
      <c r="Q73" s="941">
        <v>151</v>
      </c>
      <c r="R73" s="893"/>
      <c r="S73" s="893"/>
      <c r="T73" s="893"/>
      <c r="U73" s="893"/>
      <c r="V73" s="893">
        <v>124</v>
      </c>
      <c r="W73" s="893"/>
      <c r="X73" s="893"/>
      <c r="Y73" s="893"/>
      <c r="Z73" s="893"/>
      <c r="AA73" s="893">
        <v>26</v>
      </c>
      <c r="AB73" s="893"/>
      <c r="AC73" s="893"/>
      <c r="AD73" s="893"/>
      <c r="AE73" s="893"/>
      <c r="AF73" s="893">
        <v>26</v>
      </c>
      <c r="AG73" s="893"/>
      <c r="AH73" s="893"/>
      <c r="AI73" s="893"/>
      <c r="AJ73" s="893"/>
      <c r="AK73" s="893">
        <v>6</v>
      </c>
      <c r="AL73" s="893"/>
      <c r="AM73" s="893"/>
      <c r="AN73" s="893"/>
      <c r="AO73" s="893"/>
      <c r="AP73" s="893" t="s">
        <v>499</v>
      </c>
      <c r="AQ73" s="893"/>
      <c r="AR73" s="893"/>
      <c r="AS73" s="893"/>
      <c r="AT73" s="893"/>
      <c r="AU73" s="893" t="s">
        <v>499</v>
      </c>
      <c r="AV73" s="893"/>
      <c r="AW73" s="893"/>
      <c r="AX73" s="893"/>
      <c r="AY73" s="893"/>
      <c r="AZ73" s="942"/>
      <c r="BA73" s="942"/>
      <c r="BB73" s="942"/>
      <c r="BC73" s="942"/>
      <c r="BD73" s="943"/>
      <c r="BE73" s="245"/>
      <c r="BF73" s="245"/>
      <c r="BG73" s="245"/>
      <c r="BH73" s="245"/>
      <c r="BI73" s="245"/>
      <c r="BJ73" s="245"/>
      <c r="BK73" s="245"/>
      <c r="BL73" s="245"/>
      <c r="BM73" s="245"/>
      <c r="BN73" s="245"/>
      <c r="BO73" s="245"/>
      <c r="BP73" s="245"/>
      <c r="BQ73" s="242">
        <v>67</v>
      </c>
      <c r="BR73" s="247"/>
      <c r="BS73" s="928"/>
      <c r="BT73" s="929"/>
      <c r="BU73" s="929"/>
      <c r="BV73" s="929"/>
      <c r="BW73" s="929"/>
      <c r="BX73" s="929"/>
      <c r="BY73" s="929"/>
      <c r="BZ73" s="929"/>
      <c r="CA73" s="929"/>
      <c r="CB73" s="929"/>
      <c r="CC73" s="929"/>
      <c r="CD73" s="929"/>
      <c r="CE73" s="929"/>
      <c r="CF73" s="929"/>
      <c r="CG73" s="930"/>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22"/>
      <c r="DW73" s="923"/>
      <c r="DX73" s="923"/>
      <c r="DY73" s="923"/>
      <c r="DZ73" s="924"/>
      <c r="EA73" s="226"/>
    </row>
    <row r="74" spans="1:131" s="227" customFormat="1" ht="26.25" customHeight="1" x14ac:dyDescent="0.15">
      <c r="A74" s="241">
        <v>7</v>
      </c>
      <c r="B74" s="938" t="s">
        <v>571</v>
      </c>
      <c r="C74" s="939"/>
      <c r="D74" s="939"/>
      <c r="E74" s="939"/>
      <c r="F74" s="939"/>
      <c r="G74" s="939"/>
      <c r="H74" s="939"/>
      <c r="I74" s="939"/>
      <c r="J74" s="939"/>
      <c r="K74" s="939"/>
      <c r="L74" s="939"/>
      <c r="M74" s="939"/>
      <c r="N74" s="939"/>
      <c r="O74" s="939"/>
      <c r="P74" s="940"/>
      <c r="Q74" s="941">
        <v>92</v>
      </c>
      <c r="R74" s="893"/>
      <c r="S74" s="893"/>
      <c r="T74" s="893"/>
      <c r="U74" s="893"/>
      <c r="V74" s="893">
        <v>85</v>
      </c>
      <c r="W74" s="893"/>
      <c r="X74" s="893"/>
      <c r="Y74" s="893"/>
      <c r="Z74" s="893"/>
      <c r="AA74" s="893">
        <v>7</v>
      </c>
      <c r="AB74" s="893"/>
      <c r="AC74" s="893"/>
      <c r="AD74" s="893"/>
      <c r="AE74" s="893"/>
      <c r="AF74" s="893">
        <v>7</v>
      </c>
      <c r="AG74" s="893"/>
      <c r="AH74" s="893"/>
      <c r="AI74" s="893"/>
      <c r="AJ74" s="893"/>
      <c r="AK74" s="893">
        <v>4</v>
      </c>
      <c r="AL74" s="893"/>
      <c r="AM74" s="893"/>
      <c r="AN74" s="893"/>
      <c r="AO74" s="893"/>
      <c r="AP74" s="893" t="s">
        <v>499</v>
      </c>
      <c r="AQ74" s="893"/>
      <c r="AR74" s="893"/>
      <c r="AS74" s="893"/>
      <c r="AT74" s="893"/>
      <c r="AU74" s="893" t="s">
        <v>499</v>
      </c>
      <c r="AV74" s="893"/>
      <c r="AW74" s="893"/>
      <c r="AX74" s="893"/>
      <c r="AY74" s="893"/>
      <c r="AZ74" s="942"/>
      <c r="BA74" s="942"/>
      <c r="BB74" s="942"/>
      <c r="BC74" s="942"/>
      <c r="BD74" s="943"/>
      <c r="BE74" s="245"/>
      <c r="BF74" s="245"/>
      <c r="BG74" s="245"/>
      <c r="BH74" s="245"/>
      <c r="BI74" s="245"/>
      <c r="BJ74" s="245"/>
      <c r="BK74" s="245"/>
      <c r="BL74" s="245"/>
      <c r="BM74" s="245"/>
      <c r="BN74" s="245"/>
      <c r="BO74" s="245"/>
      <c r="BP74" s="245"/>
      <c r="BQ74" s="242">
        <v>68</v>
      </c>
      <c r="BR74" s="247"/>
      <c r="BS74" s="928"/>
      <c r="BT74" s="929"/>
      <c r="BU74" s="929"/>
      <c r="BV74" s="929"/>
      <c r="BW74" s="929"/>
      <c r="BX74" s="929"/>
      <c r="BY74" s="929"/>
      <c r="BZ74" s="929"/>
      <c r="CA74" s="929"/>
      <c r="CB74" s="929"/>
      <c r="CC74" s="929"/>
      <c r="CD74" s="929"/>
      <c r="CE74" s="929"/>
      <c r="CF74" s="929"/>
      <c r="CG74" s="930"/>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22"/>
      <c r="DW74" s="923"/>
      <c r="DX74" s="923"/>
      <c r="DY74" s="923"/>
      <c r="DZ74" s="924"/>
      <c r="EA74" s="226"/>
    </row>
    <row r="75" spans="1:131" s="227" customFormat="1" ht="26.25" customHeight="1" x14ac:dyDescent="0.15">
      <c r="A75" s="241">
        <v>8</v>
      </c>
      <c r="B75" s="938" t="s">
        <v>572</v>
      </c>
      <c r="C75" s="939"/>
      <c r="D75" s="939"/>
      <c r="E75" s="939"/>
      <c r="F75" s="939"/>
      <c r="G75" s="939"/>
      <c r="H75" s="939"/>
      <c r="I75" s="939"/>
      <c r="J75" s="939"/>
      <c r="K75" s="939"/>
      <c r="L75" s="939"/>
      <c r="M75" s="939"/>
      <c r="N75" s="939"/>
      <c r="O75" s="939"/>
      <c r="P75" s="940"/>
      <c r="Q75" s="944">
        <v>233688</v>
      </c>
      <c r="R75" s="945"/>
      <c r="S75" s="945"/>
      <c r="T75" s="945"/>
      <c r="U75" s="892"/>
      <c r="V75" s="946">
        <v>228309</v>
      </c>
      <c r="W75" s="945"/>
      <c r="X75" s="945"/>
      <c r="Y75" s="945"/>
      <c r="Z75" s="892"/>
      <c r="AA75" s="946">
        <v>5379</v>
      </c>
      <c r="AB75" s="945"/>
      <c r="AC75" s="945"/>
      <c r="AD75" s="945"/>
      <c r="AE75" s="892"/>
      <c r="AF75" s="946">
        <v>5379</v>
      </c>
      <c r="AG75" s="945"/>
      <c r="AH75" s="945"/>
      <c r="AI75" s="945"/>
      <c r="AJ75" s="892"/>
      <c r="AK75" s="946">
        <v>1155</v>
      </c>
      <c r="AL75" s="945"/>
      <c r="AM75" s="945"/>
      <c r="AN75" s="945"/>
      <c r="AO75" s="892"/>
      <c r="AP75" s="946" t="s">
        <v>499</v>
      </c>
      <c r="AQ75" s="945"/>
      <c r="AR75" s="945"/>
      <c r="AS75" s="945"/>
      <c r="AT75" s="892"/>
      <c r="AU75" s="946" t="s">
        <v>499</v>
      </c>
      <c r="AV75" s="945"/>
      <c r="AW75" s="945"/>
      <c r="AX75" s="945"/>
      <c r="AY75" s="892"/>
      <c r="AZ75" s="942"/>
      <c r="BA75" s="942"/>
      <c r="BB75" s="942"/>
      <c r="BC75" s="942"/>
      <c r="BD75" s="943"/>
      <c r="BE75" s="245"/>
      <c r="BF75" s="245"/>
      <c r="BG75" s="245"/>
      <c r="BH75" s="245"/>
      <c r="BI75" s="245"/>
      <c r="BJ75" s="245"/>
      <c r="BK75" s="245"/>
      <c r="BL75" s="245"/>
      <c r="BM75" s="245"/>
      <c r="BN75" s="245"/>
      <c r="BO75" s="245"/>
      <c r="BP75" s="245"/>
      <c r="BQ75" s="242">
        <v>69</v>
      </c>
      <c r="BR75" s="247"/>
      <c r="BS75" s="928"/>
      <c r="BT75" s="929"/>
      <c r="BU75" s="929"/>
      <c r="BV75" s="929"/>
      <c r="BW75" s="929"/>
      <c r="BX75" s="929"/>
      <c r="BY75" s="929"/>
      <c r="BZ75" s="929"/>
      <c r="CA75" s="929"/>
      <c r="CB75" s="929"/>
      <c r="CC75" s="929"/>
      <c r="CD75" s="929"/>
      <c r="CE75" s="929"/>
      <c r="CF75" s="929"/>
      <c r="CG75" s="930"/>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22"/>
      <c r="DW75" s="923"/>
      <c r="DX75" s="923"/>
      <c r="DY75" s="923"/>
      <c r="DZ75" s="924"/>
      <c r="EA75" s="226"/>
    </row>
    <row r="76" spans="1:131" s="227" customFormat="1" ht="26.25" customHeight="1" x14ac:dyDescent="0.15">
      <c r="A76" s="241">
        <v>9</v>
      </c>
      <c r="B76" s="938"/>
      <c r="C76" s="939"/>
      <c r="D76" s="939"/>
      <c r="E76" s="939"/>
      <c r="F76" s="939"/>
      <c r="G76" s="939"/>
      <c r="H76" s="939"/>
      <c r="I76" s="939"/>
      <c r="J76" s="939"/>
      <c r="K76" s="939"/>
      <c r="L76" s="939"/>
      <c r="M76" s="939"/>
      <c r="N76" s="939"/>
      <c r="O76" s="939"/>
      <c r="P76" s="940"/>
      <c r="Q76" s="944"/>
      <c r="R76" s="945"/>
      <c r="S76" s="945"/>
      <c r="T76" s="945"/>
      <c r="U76" s="892"/>
      <c r="V76" s="946"/>
      <c r="W76" s="945"/>
      <c r="X76" s="945"/>
      <c r="Y76" s="945"/>
      <c r="Z76" s="892"/>
      <c r="AA76" s="946"/>
      <c r="AB76" s="945"/>
      <c r="AC76" s="945"/>
      <c r="AD76" s="945"/>
      <c r="AE76" s="892"/>
      <c r="AF76" s="946"/>
      <c r="AG76" s="945"/>
      <c r="AH76" s="945"/>
      <c r="AI76" s="945"/>
      <c r="AJ76" s="892"/>
      <c r="AK76" s="946"/>
      <c r="AL76" s="945"/>
      <c r="AM76" s="945"/>
      <c r="AN76" s="945"/>
      <c r="AO76" s="892"/>
      <c r="AP76" s="946"/>
      <c r="AQ76" s="945"/>
      <c r="AR76" s="945"/>
      <c r="AS76" s="945"/>
      <c r="AT76" s="892"/>
      <c r="AU76" s="946"/>
      <c r="AV76" s="945"/>
      <c r="AW76" s="945"/>
      <c r="AX76" s="945"/>
      <c r="AY76" s="892"/>
      <c r="AZ76" s="942"/>
      <c r="BA76" s="942"/>
      <c r="BB76" s="942"/>
      <c r="BC76" s="942"/>
      <c r="BD76" s="943"/>
      <c r="BE76" s="245"/>
      <c r="BF76" s="245"/>
      <c r="BG76" s="245"/>
      <c r="BH76" s="245"/>
      <c r="BI76" s="245"/>
      <c r="BJ76" s="245"/>
      <c r="BK76" s="245"/>
      <c r="BL76" s="245"/>
      <c r="BM76" s="245"/>
      <c r="BN76" s="245"/>
      <c r="BO76" s="245"/>
      <c r="BP76" s="245"/>
      <c r="BQ76" s="242">
        <v>70</v>
      </c>
      <c r="BR76" s="247"/>
      <c r="BS76" s="928"/>
      <c r="BT76" s="929"/>
      <c r="BU76" s="929"/>
      <c r="BV76" s="929"/>
      <c r="BW76" s="929"/>
      <c r="BX76" s="929"/>
      <c r="BY76" s="929"/>
      <c r="BZ76" s="929"/>
      <c r="CA76" s="929"/>
      <c r="CB76" s="929"/>
      <c r="CC76" s="929"/>
      <c r="CD76" s="929"/>
      <c r="CE76" s="929"/>
      <c r="CF76" s="929"/>
      <c r="CG76" s="930"/>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22"/>
      <c r="DW76" s="923"/>
      <c r="DX76" s="923"/>
      <c r="DY76" s="923"/>
      <c r="DZ76" s="924"/>
      <c r="EA76" s="226"/>
    </row>
    <row r="77" spans="1:131" s="227" customFormat="1" ht="26.25" customHeight="1" x14ac:dyDescent="0.15">
      <c r="A77" s="241">
        <v>10</v>
      </c>
      <c r="B77" s="938"/>
      <c r="C77" s="939"/>
      <c r="D77" s="939"/>
      <c r="E77" s="939"/>
      <c r="F77" s="939"/>
      <c r="G77" s="939"/>
      <c r="H77" s="939"/>
      <c r="I77" s="939"/>
      <c r="J77" s="939"/>
      <c r="K77" s="939"/>
      <c r="L77" s="939"/>
      <c r="M77" s="939"/>
      <c r="N77" s="939"/>
      <c r="O77" s="939"/>
      <c r="P77" s="940"/>
      <c r="Q77" s="944"/>
      <c r="R77" s="945"/>
      <c r="S77" s="945"/>
      <c r="T77" s="945"/>
      <c r="U77" s="892"/>
      <c r="V77" s="946"/>
      <c r="W77" s="945"/>
      <c r="X77" s="945"/>
      <c r="Y77" s="945"/>
      <c r="Z77" s="892"/>
      <c r="AA77" s="946"/>
      <c r="AB77" s="945"/>
      <c r="AC77" s="945"/>
      <c r="AD77" s="945"/>
      <c r="AE77" s="892"/>
      <c r="AF77" s="946"/>
      <c r="AG77" s="945"/>
      <c r="AH77" s="945"/>
      <c r="AI77" s="945"/>
      <c r="AJ77" s="892"/>
      <c r="AK77" s="946"/>
      <c r="AL77" s="945"/>
      <c r="AM77" s="945"/>
      <c r="AN77" s="945"/>
      <c r="AO77" s="892"/>
      <c r="AP77" s="946"/>
      <c r="AQ77" s="945"/>
      <c r="AR77" s="945"/>
      <c r="AS77" s="945"/>
      <c r="AT77" s="892"/>
      <c r="AU77" s="946"/>
      <c r="AV77" s="945"/>
      <c r="AW77" s="945"/>
      <c r="AX77" s="945"/>
      <c r="AY77" s="892"/>
      <c r="AZ77" s="942"/>
      <c r="BA77" s="942"/>
      <c r="BB77" s="942"/>
      <c r="BC77" s="942"/>
      <c r="BD77" s="943"/>
      <c r="BE77" s="245"/>
      <c r="BF77" s="245"/>
      <c r="BG77" s="245"/>
      <c r="BH77" s="245"/>
      <c r="BI77" s="245"/>
      <c r="BJ77" s="245"/>
      <c r="BK77" s="245"/>
      <c r="BL77" s="245"/>
      <c r="BM77" s="245"/>
      <c r="BN77" s="245"/>
      <c r="BO77" s="245"/>
      <c r="BP77" s="245"/>
      <c r="BQ77" s="242">
        <v>71</v>
      </c>
      <c r="BR77" s="247"/>
      <c r="BS77" s="928"/>
      <c r="BT77" s="929"/>
      <c r="BU77" s="929"/>
      <c r="BV77" s="929"/>
      <c r="BW77" s="929"/>
      <c r="BX77" s="929"/>
      <c r="BY77" s="929"/>
      <c r="BZ77" s="929"/>
      <c r="CA77" s="929"/>
      <c r="CB77" s="929"/>
      <c r="CC77" s="929"/>
      <c r="CD77" s="929"/>
      <c r="CE77" s="929"/>
      <c r="CF77" s="929"/>
      <c r="CG77" s="930"/>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22"/>
      <c r="DW77" s="923"/>
      <c r="DX77" s="923"/>
      <c r="DY77" s="923"/>
      <c r="DZ77" s="924"/>
      <c r="EA77" s="226"/>
    </row>
    <row r="78" spans="1:131" s="227" customFormat="1" ht="26.25" customHeight="1" x14ac:dyDescent="0.15">
      <c r="A78" s="241">
        <v>11</v>
      </c>
      <c r="B78" s="938"/>
      <c r="C78" s="939"/>
      <c r="D78" s="939"/>
      <c r="E78" s="939"/>
      <c r="F78" s="939"/>
      <c r="G78" s="939"/>
      <c r="H78" s="939"/>
      <c r="I78" s="939"/>
      <c r="J78" s="939"/>
      <c r="K78" s="939"/>
      <c r="L78" s="939"/>
      <c r="M78" s="939"/>
      <c r="N78" s="939"/>
      <c r="O78" s="939"/>
      <c r="P78" s="940"/>
      <c r="Q78" s="941"/>
      <c r="R78" s="893"/>
      <c r="S78" s="893"/>
      <c r="T78" s="893"/>
      <c r="U78" s="893"/>
      <c r="V78" s="893"/>
      <c r="W78" s="893"/>
      <c r="X78" s="893"/>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3"/>
      <c r="AY78" s="893"/>
      <c r="AZ78" s="942"/>
      <c r="BA78" s="942"/>
      <c r="BB78" s="942"/>
      <c r="BC78" s="942"/>
      <c r="BD78" s="943"/>
      <c r="BE78" s="245"/>
      <c r="BF78" s="245"/>
      <c r="BG78" s="245"/>
      <c r="BH78" s="245"/>
      <c r="BI78" s="245"/>
      <c r="BJ78" s="248"/>
      <c r="BK78" s="248"/>
      <c r="BL78" s="248"/>
      <c r="BM78" s="248"/>
      <c r="BN78" s="248"/>
      <c r="BO78" s="245"/>
      <c r="BP78" s="245"/>
      <c r="BQ78" s="242">
        <v>72</v>
      </c>
      <c r="BR78" s="247"/>
      <c r="BS78" s="928"/>
      <c r="BT78" s="929"/>
      <c r="BU78" s="929"/>
      <c r="BV78" s="929"/>
      <c r="BW78" s="929"/>
      <c r="BX78" s="929"/>
      <c r="BY78" s="929"/>
      <c r="BZ78" s="929"/>
      <c r="CA78" s="929"/>
      <c r="CB78" s="929"/>
      <c r="CC78" s="929"/>
      <c r="CD78" s="929"/>
      <c r="CE78" s="929"/>
      <c r="CF78" s="929"/>
      <c r="CG78" s="930"/>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22"/>
      <c r="DW78" s="923"/>
      <c r="DX78" s="923"/>
      <c r="DY78" s="923"/>
      <c r="DZ78" s="924"/>
      <c r="EA78" s="226"/>
    </row>
    <row r="79" spans="1:131" s="227" customFormat="1" ht="26.25" customHeight="1" x14ac:dyDescent="0.15">
      <c r="A79" s="241">
        <v>12</v>
      </c>
      <c r="B79" s="938"/>
      <c r="C79" s="939"/>
      <c r="D79" s="939"/>
      <c r="E79" s="939"/>
      <c r="F79" s="939"/>
      <c r="G79" s="939"/>
      <c r="H79" s="939"/>
      <c r="I79" s="939"/>
      <c r="J79" s="939"/>
      <c r="K79" s="939"/>
      <c r="L79" s="939"/>
      <c r="M79" s="939"/>
      <c r="N79" s="939"/>
      <c r="O79" s="939"/>
      <c r="P79" s="940"/>
      <c r="Q79" s="941"/>
      <c r="R79" s="893"/>
      <c r="S79" s="893"/>
      <c r="T79" s="893"/>
      <c r="U79" s="893"/>
      <c r="V79" s="893"/>
      <c r="W79" s="893"/>
      <c r="X79" s="893"/>
      <c r="Y79" s="893"/>
      <c r="Z79" s="893"/>
      <c r="AA79" s="893"/>
      <c r="AB79" s="893"/>
      <c r="AC79" s="893"/>
      <c r="AD79" s="893"/>
      <c r="AE79" s="893"/>
      <c r="AF79" s="893"/>
      <c r="AG79" s="893"/>
      <c r="AH79" s="893"/>
      <c r="AI79" s="893"/>
      <c r="AJ79" s="893"/>
      <c r="AK79" s="893"/>
      <c r="AL79" s="893"/>
      <c r="AM79" s="893"/>
      <c r="AN79" s="893"/>
      <c r="AO79" s="893"/>
      <c r="AP79" s="893"/>
      <c r="AQ79" s="893"/>
      <c r="AR79" s="893"/>
      <c r="AS79" s="893"/>
      <c r="AT79" s="893"/>
      <c r="AU79" s="893"/>
      <c r="AV79" s="893"/>
      <c r="AW79" s="893"/>
      <c r="AX79" s="893"/>
      <c r="AY79" s="893"/>
      <c r="AZ79" s="942"/>
      <c r="BA79" s="942"/>
      <c r="BB79" s="942"/>
      <c r="BC79" s="942"/>
      <c r="BD79" s="943"/>
      <c r="BE79" s="245"/>
      <c r="BF79" s="245"/>
      <c r="BG79" s="245"/>
      <c r="BH79" s="245"/>
      <c r="BI79" s="245"/>
      <c r="BJ79" s="248"/>
      <c r="BK79" s="248"/>
      <c r="BL79" s="248"/>
      <c r="BM79" s="248"/>
      <c r="BN79" s="248"/>
      <c r="BO79" s="245"/>
      <c r="BP79" s="245"/>
      <c r="BQ79" s="242">
        <v>73</v>
      </c>
      <c r="BR79" s="247"/>
      <c r="BS79" s="928"/>
      <c r="BT79" s="929"/>
      <c r="BU79" s="929"/>
      <c r="BV79" s="929"/>
      <c r="BW79" s="929"/>
      <c r="BX79" s="929"/>
      <c r="BY79" s="929"/>
      <c r="BZ79" s="929"/>
      <c r="CA79" s="929"/>
      <c r="CB79" s="929"/>
      <c r="CC79" s="929"/>
      <c r="CD79" s="929"/>
      <c r="CE79" s="929"/>
      <c r="CF79" s="929"/>
      <c r="CG79" s="930"/>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22"/>
      <c r="DW79" s="923"/>
      <c r="DX79" s="923"/>
      <c r="DY79" s="923"/>
      <c r="DZ79" s="924"/>
      <c r="EA79" s="226"/>
    </row>
    <row r="80" spans="1:131" s="227" customFormat="1" ht="26.25" customHeight="1" x14ac:dyDescent="0.15">
      <c r="A80" s="241">
        <v>13</v>
      </c>
      <c r="B80" s="938"/>
      <c r="C80" s="939"/>
      <c r="D80" s="939"/>
      <c r="E80" s="939"/>
      <c r="F80" s="939"/>
      <c r="G80" s="939"/>
      <c r="H80" s="939"/>
      <c r="I80" s="939"/>
      <c r="J80" s="939"/>
      <c r="K80" s="939"/>
      <c r="L80" s="939"/>
      <c r="M80" s="939"/>
      <c r="N80" s="939"/>
      <c r="O80" s="939"/>
      <c r="P80" s="940"/>
      <c r="Q80" s="941"/>
      <c r="R80" s="893"/>
      <c r="S80" s="893"/>
      <c r="T80" s="893"/>
      <c r="U80" s="893"/>
      <c r="V80" s="893"/>
      <c r="W80" s="893"/>
      <c r="X80" s="893"/>
      <c r="Y80" s="893"/>
      <c r="Z80" s="893"/>
      <c r="AA80" s="893"/>
      <c r="AB80" s="893"/>
      <c r="AC80" s="893"/>
      <c r="AD80" s="893"/>
      <c r="AE80" s="893"/>
      <c r="AF80" s="893"/>
      <c r="AG80" s="893"/>
      <c r="AH80" s="893"/>
      <c r="AI80" s="893"/>
      <c r="AJ80" s="893"/>
      <c r="AK80" s="893"/>
      <c r="AL80" s="893"/>
      <c r="AM80" s="893"/>
      <c r="AN80" s="893"/>
      <c r="AO80" s="893"/>
      <c r="AP80" s="893"/>
      <c r="AQ80" s="893"/>
      <c r="AR80" s="893"/>
      <c r="AS80" s="893"/>
      <c r="AT80" s="893"/>
      <c r="AU80" s="893"/>
      <c r="AV80" s="893"/>
      <c r="AW80" s="893"/>
      <c r="AX80" s="893"/>
      <c r="AY80" s="893"/>
      <c r="AZ80" s="942"/>
      <c r="BA80" s="942"/>
      <c r="BB80" s="942"/>
      <c r="BC80" s="942"/>
      <c r="BD80" s="943"/>
      <c r="BE80" s="245"/>
      <c r="BF80" s="245"/>
      <c r="BG80" s="245"/>
      <c r="BH80" s="245"/>
      <c r="BI80" s="245"/>
      <c r="BJ80" s="245"/>
      <c r="BK80" s="245"/>
      <c r="BL80" s="245"/>
      <c r="BM80" s="245"/>
      <c r="BN80" s="245"/>
      <c r="BO80" s="245"/>
      <c r="BP80" s="245"/>
      <c r="BQ80" s="242">
        <v>74</v>
      </c>
      <c r="BR80" s="247"/>
      <c r="BS80" s="928"/>
      <c r="BT80" s="929"/>
      <c r="BU80" s="929"/>
      <c r="BV80" s="929"/>
      <c r="BW80" s="929"/>
      <c r="BX80" s="929"/>
      <c r="BY80" s="929"/>
      <c r="BZ80" s="929"/>
      <c r="CA80" s="929"/>
      <c r="CB80" s="929"/>
      <c r="CC80" s="929"/>
      <c r="CD80" s="929"/>
      <c r="CE80" s="929"/>
      <c r="CF80" s="929"/>
      <c r="CG80" s="930"/>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22"/>
      <c r="DW80" s="923"/>
      <c r="DX80" s="923"/>
      <c r="DY80" s="923"/>
      <c r="DZ80" s="924"/>
      <c r="EA80" s="226"/>
    </row>
    <row r="81" spans="1:131" s="227" customFormat="1" ht="26.25" customHeight="1" x14ac:dyDescent="0.15">
      <c r="A81" s="241">
        <v>14</v>
      </c>
      <c r="B81" s="938"/>
      <c r="C81" s="939"/>
      <c r="D81" s="939"/>
      <c r="E81" s="939"/>
      <c r="F81" s="939"/>
      <c r="G81" s="939"/>
      <c r="H81" s="939"/>
      <c r="I81" s="939"/>
      <c r="J81" s="939"/>
      <c r="K81" s="939"/>
      <c r="L81" s="939"/>
      <c r="M81" s="939"/>
      <c r="N81" s="939"/>
      <c r="O81" s="939"/>
      <c r="P81" s="940"/>
      <c r="Q81" s="941"/>
      <c r="R81" s="893"/>
      <c r="S81" s="893"/>
      <c r="T81" s="893"/>
      <c r="U81" s="893"/>
      <c r="V81" s="893"/>
      <c r="W81" s="893"/>
      <c r="X81" s="893"/>
      <c r="Y81" s="893"/>
      <c r="Z81" s="893"/>
      <c r="AA81" s="893"/>
      <c r="AB81" s="893"/>
      <c r="AC81" s="893"/>
      <c r="AD81" s="893"/>
      <c r="AE81" s="893"/>
      <c r="AF81" s="893"/>
      <c r="AG81" s="893"/>
      <c r="AH81" s="893"/>
      <c r="AI81" s="893"/>
      <c r="AJ81" s="893"/>
      <c r="AK81" s="893"/>
      <c r="AL81" s="893"/>
      <c r="AM81" s="893"/>
      <c r="AN81" s="893"/>
      <c r="AO81" s="893"/>
      <c r="AP81" s="893"/>
      <c r="AQ81" s="893"/>
      <c r="AR81" s="893"/>
      <c r="AS81" s="893"/>
      <c r="AT81" s="893"/>
      <c r="AU81" s="893"/>
      <c r="AV81" s="893"/>
      <c r="AW81" s="893"/>
      <c r="AX81" s="893"/>
      <c r="AY81" s="893"/>
      <c r="AZ81" s="942"/>
      <c r="BA81" s="942"/>
      <c r="BB81" s="942"/>
      <c r="BC81" s="942"/>
      <c r="BD81" s="943"/>
      <c r="BE81" s="245"/>
      <c r="BF81" s="245"/>
      <c r="BG81" s="245"/>
      <c r="BH81" s="245"/>
      <c r="BI81" s="245"/>
      <c r="BJ81" s="245"/>
      <c r="BK81" s="245"/>
      <c r="BL81" s="245"/>
      <c r="BM81" s="245"/>
      <c r="BN81" s="245"/>
      <c r="BO81" s="245"/>
      <c r="BP81" s="245"/>
      <c r="BQ81" s="242">
        <v>75</v>
      </c>
      <c r="BR81" s="247"/>
      <c r="BS81" s="928"/>
      <c r="BT81" s="929"/>
      <c r="BU81" s="929"/>
      <c r="BV81" s="929"/>
      <c r="BW81" s="929"/>
      <c r="BX81" s="929"/>
      <c r="BY81" s="929"/>
      <c r="BZ81" s="929"/>
      <c r="CA81" s="929"/>
      <c r="CB81" s="929"/>
      <c r="CC81" s="929"/>
      <c r="CD81" s="929"/>
      <c r="CE81" s="929"/>
      <c r="CF81" s="929"/>
      <c r="CG81" s="930"/>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22"/>
      <c r="DW81" s="923"/>
      <c r="DX81" s="923"/>
      <c r="DY81" s="923"/>
      <c r="DZ81" s="924"/>
      <c r="EA81" s="226"/>
    </row>
    <row r="82" spans="1:131" s="227" customFormat="1" ht="26.25" customHeight="1" x14ac:dyDescent="0.15">
      <c r="A82" s="241">
        <v>15</v>
      </c>
      <c r="B82" s="938"/>
      <c r="C82" s="939"/>
      <c r="D82" s="939"/>
      <c r="E82" s="939"/>
      <c r="F82" s="939"/>
      <c r="G82" s="939"/>
      <c r="H82" s="939"/>
      <c r="I82" s="939"/>
      <c r="J82" s="939"/>
      <c r="K82" s="939"/>
      <c r="L82" s="939"/>
      <c r="M82" s="939"/>
      <c r="N82" s="939"/>
      <c r="O82" s="939"/>
      <c r="P82" s="940"/>
      <c r="Q82" s="941"/>
      <c r="R82" s="893"/>
      <c r="S82" s="893"/>
      <c r="T82" s="893"/>
      <c r="U82" s="893"/>
      <c r="V82" s="893"/>
      <c r="W82" s="893"/>
      <c r="X82" s="893"/>
      <c r="Y82" s="893"/>
      <c r="Z82" s="893"/>
      <c r="AA82" s="893"/>
      <c r="AB82" s="893"/>
      <c r="AC82" s="893"/>
      <c r="AD82" s="893"/>
      <c r="AE82" s="893"/>
      <c r="AF82" s="893"/>
      <c r="AG82" s="893"/>
      <c r="AH82" s="893"/>
      <c r="AI82" s="893"/>
      <c r="AJ82" s="893"/>
      <c r="AK82" s="893"/>
      <c r="AL82" s="893"/>
      <c r="AM82" s="893"/>
      <c r="AN82" s="893"/>
      <c r="AO82" s="893"/>
      <c r="AP82" s="893"/>
      <c r="AQ82" s="893"/>
      <c r="AR82" s="893"/>
      <c r="AS82" s="893"/>
      <c r="AT82" s="893"/>
      <c r="AU82" s="893"/>
      <c r="AV82" s="893"/>
      <c r="AW82" s="893"/>
      <c r="AX82" s="893"/>
      <c r="AY82" s="893"/>
      <c r="AZ82" s="942"/>
      <c r="BA82" s="942"/>
      <c r="BB82" s="942"/>
      <c r="BC82" s="942"/>
      <c r="BD82" s="943"/>
      <c r="BE82" s="245"/>
      <c r="BF82" s="245"/>
      <c r="BG82" s="245"/>
      <c r="BH82" s="245"/>
      <c r="BI82" s="245"/>
      <c r="BJ82" s="245"/>
      <c r="BK82" s="245"/>
      <c r="BL82" s="245"/>
      <c r="BM82" s="245"/>
      <c r="BN82" s="245"/>
      <c r="BO82" s="245"/>
      <c r="BP82" s="245"/>
      <c r="BQ82" s="242">
        <v>76</v>
      </c>
      <c r="BR82" s="247"/>
      <c r="BS82" s="928"/>
      <c r="BT82" s="929"/>
      <c r="BU82" s="929"/>
      <c r="BV82" s="929"/>
      <c r="BW82" s="929"/>
      <c r="BX82" s="929"/>
      <c r="BY82" s="929"/>
      <c r="BZ82" s="929"/>
      <c r="CA82" s="929"/>
      <c r="CB82" s="929"/>
      <c r="CC82" s="929"/>
      <c r="CD82" s="929"/>
      <c r="CE82" s="929"/>
      <c r="CF82" s="929"/>
      <c r="CG82" s="930"/>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22"/>
      <c r="DW82" s="923"/>
      <c r="DX82" s="923"/>
      <c r="DY82" s="923"/>
      <c r="DZ82" s="924"/>
      <c r="EA82" s="226"/>
    </row>
    <row r="83" spans="1:131" s="227" customFormat="1" ht="26.25" customHeight="1" x14ac:dyDescent="0.15">
      <c r="A83" s="241">
        <v>16</v>
      </c>
      <c r="B83" s="938"/>
      <c r="C83" s="939"/>
      <c r="D83" s="939"/>
      <c r="E83" s="939"/>
      <c r="F83" s="939"/>
      <c r="G83" s="939"/>
      <c r="H83" s="939"/>
      <c r="I83" s="939"/>
      <c r="J83" s="939"/>
      <c r="K83" s="939"/>
      <c r="L83" s="939"/>
      <c r="M83" s="939"/>
      <c r="N83" s="939"/>
      <c r="O83" s="939"/>
      <c r="P83" s="940"/>
      <c r="Q83" s="941"/>
      <c r="R83" s="893"/>
      <c r="S83" s="893"/>
      <c r="T83" s="893"/>
      <c r="U83" s="893"/>
      <c r="V83" s="893"/>
      <c r="W83" s="893"/>
      <c r="X83" s="893"/>
      <c r="Y83" s="893"/>
      <c r="Z83" s="893"/>
      <c r="AA83" s="893"/>
      <c r="AB83" s="893"/>
      <c r="AC83" s="893"/>
      <c r="AD83" s="893"/>
      <c r="AE83" s="893"/>
      <c r="AF83" s="893"/>
      <c r="AG83" s="893"/>
      <c r="AH83" s="893"/>
      <c r="AI83" s="893"/>
      <c r="AJ83" s="893"/>
      <c r="AK83" s="893"/>
      <c r="AL83" s="893"/>
      <c r="AM83" s="893"/>
      <c r="AN83" s="893"/>
      <c r="AO83" s="893"/>
      <c r="AP83" s="893"/>
      <c r="AQ83" s="893"/>
      <c r="AR83" s="893"/>
      <c r="AS83" s="893"/>
      <c r="AT83" s="893"/>
      <c r="AU83" s="893"/>
      <c r="AV83" s="893"/>
      <c r="AW83" s="893"/>
      <c r="AX83" s="893"/>
      <c r="AY83" s="893"/>
      <c r="AZ83" s="942"/>
      <c r="BA83" s="942"/>
      <c r="BB83" s="942"/>
      <c r="BC83" s="942"/>
      <c r="BD83" s="943"/>
      <c r="BE83" s="245"/>
      <c r="BF83" s="245"/>
      <c r="BG83" s="245"/>
      <c r="BH83" s="245"/>
      <c r="BI83" s="245"/>
      <c r="BJ83" s="245"/>
      <c r="BK83" s="245"/>
      <c r="BL83" s="245"/>
      <c r="BM83" s="245"/>
      <c r="BN83" s="245"/>
      <c r="BO83" s="245"/>
      <c r="BP83" s="245"/>
      <c r="BQ83" s="242">
        <v>77</v>
      </c>
      <c r="BR83" s="247"/>
      <c r="BS83" s="928"/>
      <c r="BT83" s="929"/>
      <c r="BU83" s="929"/>
      <c r="BV83" s="929"/>
      <c r="BW83" s="929"/>
      <c r="BX83" s="929"/>
      <c r="BY83" s="929"/>
      <c r="BZ83" s="929"/>
      <c r="CA83" s="929"/>
      <c r="CB83" s="929"/>
      <c r="CC83" s="929"/>
      <c r="CD83" s="929"/>
      <c r="CE83" s="929"/>
      <c r="CF83" s="929"/>
      <c r="CG83" s="930"/>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22"/>
      <c r="DW83" s="923"/>
      <c r="DX83" s="923"/>
      <c r="DY83" s="923"/>
      <c r="DZ83" s="924"/>
      <c r="EA83" s="226"/>
    </row>
    <row r="84" spans="1:131" s="227" customFormat="1" ht="26.25" customHeight="1" x14ac:dyDescent="0.15">
      <c r="A84" s="241">
        <v>17</v>
      </c>
      <c r="B84" s="938"/>
      <c r="C84" s="939"/>
      <c r="D84" s="939"/>
      <c r="E84" s="939"/>
      <c r="F84" s="939"/>
      <c r="G84" s="939"/>
      <c r="H84" s="939"/>
      <c r="I84" s="939"/>
      <c r="J84" s="939"/>
      <c r="K84" s="939"/>
      <c r="L84" s="939"/>
      <c r="M84" s="939"/>
      <c r="N84" s="939"/>
      <c r="O84" s="939"/>
      <c r="P84" s="940"/>
      <c r="Q84" s="941"/>
      <c r="R84" s="893"/>
      <c r="S84" s="893"/>
      <c r="T84" s="893"/>
      <c r="U84" s="893"/>
      <c r="V84" s="893"/>
      <c r="W84" s="893"/>
      <c r="X84" s="893"/>
      <c r="Y84" s="893"/>
      <c r="Z84" s="893"/>
      <c r="AA84" s="893"/>
      <c r="AB84" s="893"/>
      <c r="AC84" s="893"/>
      <c r="AD84" s="893"/>
      <c r="AE84" s="893"/>
      <c r="AF84" s="893"/>
      <c r="AG84" s="893"/>
      <c r="AH84" s="893"/>
      <c r="AI84" s="893"/>
      <c r="AJ84" s="893"/>
      <c r="AK84" s="893"/>
      <c r="AL84" s="893"/>
      <c r="AM84" s="893"/>
      <c r="AN84" s="893"/>
      <c r="AO84" s="893"/>
      <c r="AP84" s="893"/>
      <c r="AQ84" s="893"/>
      <c r="AR84" s="893"/>
      <c r="AS84" s="893"/>
      <c r="AT84" s="893"/>
      <c r="AU84" s="893"/>
      <c r="AV84" s="893"/>
      <c r="AW84" s="893"/>
      <c r="AX84" s="893"/>
      <c r="AY84" s="893"/>
      <c r="AZ84" s="942"/>
      <c r="BA84" s="942"/>
      <c r="BB84" s="942"/>
      <c r="BC84" s="942"/>
      <c r="BD84" s="943"/>
      <c r="BE84" s="245"/>
      <c r="BF84" s="245"/>
      <c r="BG84" s="245"/>
      <c r="BH84" s="245"/>
      <c r="BI84" s="245"/>
      <c r="BJ84" s="245"/>
      <c r="BK84" s="245"/>
      <c r="BL84" s="245"/>
      <c r="BM84" s="245"/>
      <c r="BN84" s="245"/>
      <c r="BO84" s="245"/>
      <c r="BP84" s="245"/>
      <c r="BQ84" s="242">
        <v>78</v>
      </c>
      <c r="BR84" s="247"/>
      <c r="BS84" s="928"/>
      <c r="BT84" s="929"/>
      <c r="BU84" s="929"/>
      <c r="BV84" s="929"/>
      <c r="BW84" s="929"/>
      <c r="BX84" s="929"/>
      <c r="BY84" s="929"/>
      <c r="BZ84" s="929"/>
      <c r="CA84" s="929"/>
      <c r="CB84" s="929"/>
      <c r="CC84" s="929"/>
      <c r="CD84" s="929"/>
      <c r="CE84" s="929"/>
      <c r="CF84" s="929"/>
      <c r="CG84" s="930"/>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22"/>
      <c r="DW84" s="923"/>
      <c r="DX84" s="923"/>
      <c r="DY84" s="923"/>
      <c r="DZ84" s="924"/>
      <c r="EA84" s="226"/>
    </row>
    <row r="85" spans="1:131" s="227" customFormat="1" ht="26.25" customHeight="1" x14ac:dyDescent="0.15">
      <c r="A85" s="241">
        <v>18</v>
      </c>
      <c r="B85" s="938"/>
      <c r="C85" s="939"/>
      <c r="D85" s="939"/>
      <c r="E85" s="939"/>
      <c r="F85" s="939"/>
      <c r="G85" s="939"/>
      <c r="H85" s="939"/>
      <c r="I85" s="939"/>
      <c r="J85" s="939"/>
      <c r="K85" s="939"/>
      <c r="L85" s="939"/>
      <c r="M85" s="939"/>
      <c r="N85" s="939"/>
      <c r="O85" s="939"/>
      <c r="P85" s="940"/>
      <c r="Q85" s="941"/>
      <c r="R85" s="893"/>
      <c r="S85" s="893"/>
      <c r="T85" s="893"/>
      <c r="U85" s="893"/>
      <c r="V85" s="893"/>
      <c r="W85" s="893"/>
      <c r="X85" s="893"/>
      <c r="Y85" s="893"/>
      <c r="Z85" s="893"/>
      <c r="AA85" s="893"/>
      <c r="AB85" s="893"/>
      <c r="AC85" s="893"/>
      <c r="AD85" s="893"/>
      <c r="AE85" s="893"/>
      <c r="AF85" s="893"/>
      <c r="AG85" s="893"/>
      <c r="AH85" s="893"/>
      <c r="AI85" s="893"/>
      <c r="AJ85" s="893"/>
      <c r="AK85" s="893"/>
      <c r="AL85" s="893"/>
      <c r="AM85" s="893"/>
      <c r="AN85" s="893"/>
      <c r="AO85" s="893"/>
      <c r="AP85" s="893"/>
      <c r="AQ85" s="893"/>
      <c r="AR85" s="893"/>
      <c r="AS85" s="893"/>
      <c r="AT85" s="893"/>
      <c r="AU85" s="893"/>
      <c r="AV85" s="893"/>
      <c r="AW85" s="893"/>
      <c r="AX85" s="893"/>
      <c r="AY85" s="893"/>
      <c r="AZ85" s="942"/>
      <c r="BA85" s="942"/>
      <c r="BB85" s="942"/>
      <c r="BC85" s="942"/>
      <c r="BD85" s="943"/>
      <c r="BE85" s="245"/>
      <c r="BF85" s="245"/>
      <c r="BG85" s="245"/>
      <c r="BH85" s="245"/>
      <c r="BI85" s="245"/>
      <c r="BJ85" s="245"/>
      <c r="BK85" s="245"/>
      <c r="BL85" s="245"/>
      <c r="BM85" s="245"/>
      <c r="BN85" s="245"/>
      <c r="BO85" s="245"/>
      <c r="BP85" s="245"/>
      <c r="BQ85" s="242">
        <v>79</v>
      </c>
      <c r="BR85" s="247"/>
      <c r="BS85" s="928"/>
      <c r="BT85" s="929"/>
      <c r="BU85" s="929"/>
      <c r="BV85" s="929"/>
      <c r="BW85" s="929"/>
      <c r="BX85" s="929"/>
      <c r="BY85" s="929"/>
      <c r="BZ85" s="929"/>
      <c r="CA85" s="929"/>
      <c r="CB85" s="929"/>
      <c r="CC85" s="929"/>
      <c r="CD85" s="929"/>
      <c r="CE85" s="929"/>
      <c r="CF85" s="929"/>
      <c r="CG85" s="930"/>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22"/>
      <c r="DW85" s="923"/>
      <c r="DX85" s="923"/>
      <c r="DY85" s="923"/>
      <c r="DZ85" s="924"/>
      <c r="EA85" s="226"/>
    </row>
    <row r="86" spans="1:131" s="227" customFormat="1" ht="26.25" customHeight="1" x14ac:dyDescent="0.15">
      <c r="A86" s="241">
        <v>19</v>
      </c>
      <c r="B86" s="938"/>
      <c r="C86" s="939"/>
      <c r="D86" s="939"/>
      <c r="E86" s="939"/>
      <c r="F86" s="939"/>
      <c r="G86" s="939"/>
      <c r="H86" s="939"/>
      <c r="I86" s="939"/>
      <c r="J86" s="939"/>
      <c r="K86" s="939"/>
      <c r="L86" s="939"/>
      <c r="M86" s="939"/>
      <c r="N86" s="939"/>
      <c r="O86" s="939"/>
      <c r="P86" s="940"/>
      <c r="Q86" s="941"/>
      <c r="R86" s="893"/>
      <c r="S86" s="893"/>
      <c r="T86" s="893"/>
      <c r="U86" s="893"/>
      <c r="V86" s="893"/>
      <c r="W86" s="893"/>
      <c r="X86" s="893"/>
      <c r="Y86" s="893"/>
      <c r="Z86" s="893"/>
      <c r="AA86" s="893"/>
      <c r="AB86" s="893"/>
      <c r="AC86" s="893"/>
      <c r="AD86" s="893"/>
      <c r="AE86" s="893"/>
      <c r="AF86" s="893"/>
      <c r="AG86" s="893"/>
      <c r="AH86" s="893"/>
      <c r="AI86" s="893"/>
      <c r="AJ86" s="893"/>
      <c r="AK86" s="893"/>
      <c r="AL86" s="893"/>
      <c r="AM86" s="893"/>
      <c r="AN86" s="893"/>
      <c r="AO86" s="893"/>
      <c r="AP86" s="893"/>
      <c r="AQ86" s="893"/>
      <c r="AR86" s="893"/>
      <c r="AS86" s="893"/>
      <c r="AT86" s="893"/>
      <c r="AU86" s="893"/>
      <c r="AV86" s="893"/>
      <c r="AW86" s="893"/>
      <c r="AX86" s="893"/>
      <c r="AY86" s="893"/>
      <c r="AZ86" s="942"/>
      <c r="BA86" s="942"/>
      <c r="BB86" s="942"/>
      <c r="BC86" s="942"/>
      <c r="BD86" s="943"/>
      <c r="BE86" s="245"/>
      <c r="BF86" s="245"/>
      <c r="BG86" s="245"/>
      <c r="BH86" s="245"/>
      <c r="BI86" s="245"/>
      <c r="BJ86" s="245"/>
      <c r="BK86" s="245"/>
      <c r="BL86" s="245"/>
      <c r="BM86" s="245"/>
      <c r="BN86" s="245"/>
      <c r="BO86" s="245"/>
      <c r="BP86" s="245"/>
      <c r="BQ86" s="242">
        <v>80</v>
      </c>
      <c r="BR86" s="247"/>
      <c r="BS86" s="928"/>
      <c r="BT86" s="929"/>
      <c r="BU86" s="929"/>
      <c r="BV86" s="929"/>
      <c r="BW86" s="929"/>
      <c r="BX86" s="929"/>
      <c r="BY86" s="929"/>
      <c r="BZ86" s="929"/>
      <c r="CA86" s="929"/>
      <c r="CB86" s="929"/>
      <c r="CC86" s="929"/>
      <c r="CD86" s="929"/>
      <c r="CE86" s="929"/>
      <c r="CF86" s="929"/>
      <c r="CG86" s="930"/>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22"/>
      <c r="DW86" s="923"/>
      <c r="DX86" s="923"/>
      <c r="DY86" s="923"/>
      <c r="DZ86" s="924"/>
      <c r="EA86" s="226"/>
    </row>
    <row r="87" spans="1:131" s="227" customFormat="1" ht="26.25" customHeight="1" x14ac:dyDescent="0.15">
      <c r="A87" s="249">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45"/>
      <c r="BF87" s="245"/>
      <c r="BG87" s="245"/>
      <c r="BH87" s="245"/>
      <c r="BI87" s="245"/>
      <c r="BJ87" s="245"/>
      <c r="BK87" s="245"/>
      <c r="BL87" s="245"/>
      <c r="BM87" s="245"/>
      <c r="BN87" s="245"/>
      <c r="BO87" s="245"/>
      <c r="BP87" s="245"/>
      <c r="BQ87" s="242">
        <v>81</v>
      </c>
      <c r="BR87" s="247"/>
      <c r="BS87" s="928"/>
      <c r="BT87" s="929"/>
      <c r="BU87" s="929"/>
      <c r="BV87" s="929"/>
      <c r="BW87" s="929"/>
      <c r="BX87" s="929"/>
      <c r="BY87" s="929"/>
      <c r="BZ87" s="929"/>
      <c r="CA87" s="929"/>
      <c r="CB87" s="929"/>
      <c r="CC87" s="929"/>
      <c r="CD87" s="929"/>
      <c r="CE87" s="929"/>
      <c r="CF87" s="929"/>
      <c r="CG87" s="930"/>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22"/>
      <c r="DW87" s="923"/>
      <c r="DX87" s="923"/>
      <c r="DY87" s="923"/>
      <c r="DZ87" s="924"/>
      <c r="EA87" s="226"/>
    </row>
    <row r="88" spans="1:131" s="227" customFormat="1" ht="26.25" customHeight="1" thickBot="1" x14ac:dyDescent="0.2">
      <c r="A88" s="244" t="s">
        <v>380</v>
      </c>
      <c r="B88" s="850" t="s">
        <v>410</v>
      </c>
      <c r="C88" s="851"/>
      <c r="D88" s="851"/>
      <c r="E88" s="851"/>
      <c r="F88" s="851"/>
      <c r="G88" s="851"/>
      <c r="H88" s="851"/>
      <c r="I88" s="851"/>
      <c r="J88" s="851"/>
      <c r="K88" s="851"/>
      <c r="L88" s="851"/>
      <c r="M88" s="851"/>
      <c r="N88" s="851"/>
      <c r="O88" s="851"/>
      <c r="P88" s="852"/>
      <c r="Q88" s="903"/>
      <c r="R88" s="904"/>
      <c r="S88" s="904"/>
      <c r="T88" s="904"/>
      <c r="U88" s="904"/>
      <c r="V88" s="904"/>
      <c r="W88" s="904"/>
      <c r="X88" s="904"/>
      <c r="Y88" s="904"/>
      <c r="Z88" s="904"/>
      <c r="AA88" s="904"/>
      <c r="AB88" s="904"/>
      <c r="AC88" s="904"/>
      <c r="AD88" s="904"/>
      <c r="AE88" s="904"/>
      <c r="AF88" s="907">
        <v>6181</v>
      </c>
      <c r="AG88" s="907"/>
      <c r="AH88" s="907"/>
      <c r="AI88" s="907"/>
      <c r="AJ88" s="907"/>
      <c r="AK88" s="904"/>
      <c r="AL88" s="904"/>
      <c r="AM88" s="904"/>
      <c r="AN88" s="904"/>
      <c r="AO88" s="904"/>
      <c r="AP88" s="907">
        <v>1554</v>
      </c>
      <c r="AQ88" s="907"/>
      <c r="AR88" s="907"/>
      <c r="AS88" s="907"/>
      <c r="AT88" s="907"/>
      <c r="AU88" s="907">
        <v>775</v>
      </c>
      <c r="AV88" s="907"/>
      <c r="AW88" s="907"/>
      <c r="AX88" s="907"/>
      <c r="AY88" s="907"/>
      <c r="AZ88" s="912"/>
      <c r="BA88" s="912"/>
      <c r="BB88" s="912"/>
      <c r="BC88" s="912"/>
      <c r="BD88" s="913"/>
      <c r="BE88" s="245"/>
      <c r="BF88" s="245"/>
      <c r="BG88" s="245"/>
      <c r="BH88" s="245"/>
      <c r="BI88" s="245"/>
      <c r="BJ88" s="245"/>
      <c r="BK88" s="245"/>
      <c r="BL88" s="245"/>
      <c r="BM88" s="245"/>
      <c r="BN88" s="245"/>
      <c r="BO88" s="245"/>
      <c r="BP88" s="245"/>
      <c r="BQ88" s="242">
        <v>82</v>
      </c>
      <c r="BR88" s="247"/>
      <c r="BS88" s="928"/>
      <c r="BT88" s="929"/>
      <c r="BU88" s="929"/>
      <c r="BV88" s="929"/>
      <c r="BW88" s="929"/>
      <c r="BX88" s="929"/>
      <c r="BY88" s="929"/>
      <c r="BZ88" s="929"/>
      <c r="CA88" s="929"/>
      <c r="CB88" s="929"/>
      <c r="CC88" s="929"/>
      <c r="CD88" s="929"/>
      <c r="CE88" s="929"/>
      <c r="CF88" s="929"/>
      <c r="CG88" s="930"/>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22"/>
      <c r="DW88" s="923"/>
      <c r="DX88" s="923"/>
      <c r="DY88" s="923"/>
      <c r="DZ88" s="92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8"/>
      <c r="BT89" s="929"/>
      <c r="BU89" s="929"/>
      <c r="BV89" s="929"/>
      <c r="BW89" s="929"/>
      <c r="BX89" s="929"/>
      <c r="BY89" s="929"/>
      <c r="BZ89" s="929"/>
      <c r="CA89" s="929"/>
      <c r="CB89" s="929"/>
      <c r="CC89" s="929"/>
      <c r="CD89" s="929"/>
      <c r="CE89" s="929"/>
      <c r="CF89" s="929"/>
      <c r="CG89" s="930"/>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22"/>
      <c r="DW89" s="923"/>
      <c r="DX89" s="923"/>
      <c r="DY89" s="923"/>
      <c r="DZ89" s="92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8"/>
      <c r="BT90" s="929"/>
      <c r="BU90" s="929"/>
      <c r="BV90" s="929"/>
      <c r="BW90" s="929"/>
      <c r="BX90" s="929"/>
      <c r="BY90" s="929"/>
      <c r="BZ90" s="929"/>
      <c r="CA90" s="929"/>
      <c r="CB90" s="929"/>
      <c r="CC90" s="929"/>
      <c r="CD90" s="929"/>
      <c r="CE90" s="929"/>
      <c r="CF90" s="929"/>
      <c r="CG90" s="930"/>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22"/>
      <c r="DW90" s="923"/>
      <c r="DX90" s="923"/>
      <c r="DY90" s="923"/>
      <c r="DZ90" s="92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8"/>
      <c r="BT91" s="929"/>
      <c r="BU91" s="929"/>
      <c r="BV91" s="929"/>
      <c r="BW91" s="929"/>
      <c r="BX91" s="929"/>
      <c r="BY91" s="929"/>
      <c r="BZ91" s="929"/>
      <c r="CA91" s="929"/>
      <c r="CB91" s="929"/>
      <c r="CC91" s="929"/>
      <c r="CD91" s="929"/>
      <c r="CE91" s="929"/>
      <c r="CF91" s="929"/>
      <c r="CG91" s="930"/>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22"/>
      <c r="DW91" s="923"/>
      <c r="DX91" s="923"/>
      <c r="DY91" s="923"/>
      <c r="DZ91" s="92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8"/>
      <c r="BT92" s="929"/>
      <c r="BU92" s="929"/>
      <c r="BV92" s="929"/>
      <c r="BW92" s="929"/>
      <c r="BX92" s="929"/>
      <c r="BY92" s="929"/>
      <c r="BZ92" s="929"/>
      <c r="CA92" s="929"/>
      <c r="CB92" s="929"/>
      <c r="CC92" s="929"/>
      <c r="CD92" s="929"/>
      <c r="CE92" s="929"/>
      <c r="CF92" s="929"/>
      <c r="CG92" s="930"/>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22"/>
      <c r="DW92" s="923"/>
      <c r="DX92" s="923"/>
      <c r="DY92" s="923"/>
      <c r="DZ92" s="92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8"/>
      <c r="BT93" s="929"/>
      <c r="BU93" s="929"/>
      <c r="BV93" s="929"/>
      <c r="BW93" s="929"/>
      <c r="BX93" s="929"/>
      <c r="BY93" s="929"/>
      <c r="BZ93" s="929"/>
      <c r="CA93" s="929"/>
      <c r="CB93" s="929"/>
      <c r="CC93" s="929"/>
      <c r="CD93" s="929"/>
      <c r="CE93" s="929"/>
      <c r="CF93" s="929"/>
      <c r="CG93" s="930"/>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22"/>
      <c r="DW93" s="923"/>
      <c r="DX93" s="923"/>
      <c r="DY93" s="923"/>
      <c r="DZ93" s="92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8"/>
      <c r="BT94" s="929"/>
      <c r="BU94" s="929"/>
      <c r="BV94" s="929"/>
      <c r="BW94" s="929"/>
      <c r="BX94" s="929"/>
      <c r="BY94" s="929"/>
      <c r="BZ94" s="929"/>
      <c r="CA94" s="929"/>
      <c r="CB94" s="929"/>
      <c r="CC94" s="929"/>
      <c r="CD94" s="929"/>
      <c r="CE94" s="929"/>
      <c r="CF94" s="929"/>
      <c r="CG94" s="930"/>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22"/>
      <c r="DW94" s="923"/>
      <c r="DX94" s="923"/>
      <c r="DY94" s="923"/>
      <c r="DZ94" s="92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8"/>
      <c r="BT95" s="929"/>
      <c r="BU95" s="929"/>
      <c r="BV95" s="929"/>
      <c r="BW95" s="929"/>
      <c r="BX95" s="929"/>
      <c r="BY95" s="929"/>
      <c r="BZ95" s="929"/>
      <c r="CA95" s="929"/>
      <c r="CB95" s="929"/>
      <c r="CC95" s="929"/>
      <c r="CD95" s="929"/>
      <c r="CE95" s="929"/>
      <c r="CF95" s="929"/>
      <c r="CG95" s="930"/>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22"/>
      <c r="DW95" s="923"/>
      <c r="DX95" s="923"/>
      <c r="DY95" s="923"/>
      <c r="DZ95" s="92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8"/>
      <c r="BT96" s="929"/>
      <c r="BU96" s="929"/>
      <c r="BV96" s="929"/>
      <c r="BW96" s="929"/>
      <c r="BX96" s="929"/>
      <c r="BY96" s="929"/>
      <c r="BZ96" s="929"/>
      <c r="CA96" s="929"/>
      <c r="CB96" s="929"/>
      <c r="CC96" s="929"/>
      <c r="CD96" s="929"/>
      <c r="CE96" s="929"/>
      <c r="CF96" s="929"/>
      <c r="CG96" s="930"/>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22"/>
      <c r="DW96" s="923"/>
      <c r="DX96" s="923"/>
      <c r="DY96" s="923"/>
      <c r="DZ96" s="92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8"/>
      <c r="BT97" s="929"/>
      <c r="BU97" s="929"/>
      <c r="BV97" s="929"/>
      <c r="BW97" s="929"/>
      <c r="BX97" s="929"/>
      <c r="BY97" s="929"/>
      <c r="BZ97" s="929"/>
      <c r="CA97" s="929"/>
      <c r="CB97" s="929"/>
      <c r="CC97" s="929"/>
      <c r="CD97" s="929"/>
      <c r="CE97" s="929"/>
      <c r="CF97" s="929"/>
      <c r="CG97" s="930"/>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22"/>
      <c r="DW97" s="923"/>
      <c r="DX97" s="923"/>
      <c r="DY97" s="923"/>
      <c r="DZ97" s="92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8"/>
      <c r="BT98" s="929"/>
      <c r="BU98" s="929"/>
      <c r="BV98" s="929"/>
      <c r="BW98" s="929"/>
      <c r="BX98" s="929"/>
      <c r="BY98" s="929"/>
      <c r="BZ98" s="929"/>
      <c r="CA98" s="929"/>
      <c r="CB98" s="929"/>
      <c r="CC98" s="929"/>
      <c r="CD98" s="929"/>
      <c r="CE98" s="929"/>
      <c r="CF98" s="929"/>
      <c r="CG98" s="930"/>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22"/>
      <c r="DW98" s="923"/>
      <c r="DX98" s="923"/>
      <c r="DY98" s="923"/>
      <c r="DZ98" s="92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8"/>
      <c r="BT99" s="929"/>
      <c r="BU99" s="929"/>
      <c r="BV99" s="929"/>
      <c r="BW99" s="929"/>
      <c r="BX99" s="929"/>
      <c r="BY99" s="929"/>
      <c r="BZ99" s="929"/>
      <c r="CA99" s="929"/>
      <c r="CB99" s="929"/>
      <c r="CC99" s="929"/>
      <c r="CD99" s="929"/>
      <c r="CE99" s="929"/>
      <c r="CF99" s="929"/>
      <c r="CG99" s="930"/>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22"/>
      <c r="DW99" s="923"/>
      <c r="DX99" s="923"/>
      <c r="DY99" s="923"/>
      <c r="DZ99" s="92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8"/>
      <c r="BT100" s="929"/>
      <c r="BU100" s="929"/>
      <c r="BV100" s="929"/>
      <c r="BW100" s="929"/>
      <c r="BX100" s="929"/>
      <c r="BY100" s="929"/>
      <c r="BZ100" s="929"/>
      <c r="CA100" s="929"/>
      <c r="CB100" s="929"/>
      <c r="CC100" s="929"/>
      <c r="CD100" s="929"/>
      <c r="CE100" s="929"/>
      <c r="CF100" s="929"/>
      <c r="CG100" s="930"/>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22"/>
      <c r="DW100" s="923"/>
      <c r="DX100" s="923"/>
      <c r="DY100" s="923"/>
      <c r="DZ100" s="92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8"/>
      <c r="BT101" s="929"/>
      <c r="BU101" s="929"/>
      <c r="BV101" s="929"/>
      <c r="BW101" s="929"/>
      <c r="BX101" s="929"/>
      <c r="BY101" s="929"/>
      <c r="BZ101" s="929"/>
      <c r="CA101" s="929"/>
      <c r="CB101" s="929"/>
      <c r="CC101" s="929"/>
      <c r="CD101" s="929"/>
      <c r="CE101" s="929"/>
      <c r="CF101" s="929"/>
      <c r="CG101" s="930"/>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22"/>
      <c r="DW101" s="923"/>
      <c r="DX101" s="923"/>
      <c r="DY101" s="923"/>
      <c r="DZ101" s="92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411</v>
      </c>
      <c r="BS102" s="851"/>
      <c r="BT102" s="851"/>
      <c r="BU102" s="851"/>
      <c r="BV102" s="851"/>
      <c r="BW102" s="851"/>
      <c r="BX102" s="851"/>
      <c r="BY102" s="851"/>
      <c r="BZ102" s="851"/>
      <c r="CA102" s="851"/>
      <c r="CB102" s="851"/>
      <c r="CC102" s="851"/>
      <c r="CD102" s="851"/>
      <c r="CE102" s="851"/>
      <c r="CF102" s="851"/>
      <c r="CG102" s="852"/>
      <c r="CH102" s="954"/>
      <c r="CI102" s="955"/>
      <c r="CJ102" s="955"/>
      <c r="CK102" s="955"/>
      <c r="CL102" s="956"/>
      <c r="CM102" s="954"/>
      <c r="CN102" s="955"/>
      <c r="CO102" s="955"/>
      <c r="CP102" s="955"/>
      <c r="CQ102" s="956"/>
      <c r="CR102" s="957">
        <v>39</v>
      </c>
      <c r="CS102" s="915"/>
      <c r="CT102" s="915"/>
      <c r="CU102" s="915"/>
      <c r="CV102" s="958"/>
      <c r="CW102" s="957">
        <v>2</v>
      </c>
      <c r="CX102" s="915"/>
      <c r="CY102" s="915"/>
      <c r="CZ102" s="915"/>
      <c r="DA102" s="958"/>
      <c r="DB102" s="957" t="s">
        <v>499</v>
      </c>
      <c r="DC102" s="915"/>
      <c r="DD102" s="915"/>
      <c r="DE102" s="915"/>
      <c r="DF102" s="958"/>
      <c r="DG102" s="957">
        <v>288</v>
      </c>
      <c r="DH102" s="915"/>
      <c r="DI102" s="915"/>
      <c r="DJ102" s="915"/>
      <c r="DK102" s="958"/>
      <c r="DL102" s="957" t="s">
        <v>499</v>
      </c>
      <c r="DM102" s="915"/>
      <c r="DN102" s="915"/>
      <c r="DO102" s="915"/>
      <c r="DP102" s="958"/>
      <c r="DQ102" s="957">
        <v>251</v>
      </c>
      <c r="DR102" s="915"/>
      <c r="DS102" s="915"/>
      <c r="DT102" s="915"/>
      <c r="DU102" s="958"/>
      <c r="DV102" s="981"/>
      <c r="DW102" s="982"/>
      <c r="DX102" s="982"/>
      <c r="DY102" s="982"/>
      <c r="DZ102" s="983"/>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4" t="s">
        <v>412</v>
      </c>
      <c r="BR103" s="984"/>
      <c r="BS103" s="984"/>
      <c r="BT103" s="984"/>
      <c r="BU103" s="984"/>
      <c r="BV103" s="984"/>
      <c r="BW103" s="984"/>
      <c r="BX103" s="984"/>
      <c r="BY103" s="984"/>
      <c r="BZ103" s="984"/>
      <c r="CA103" s="984"/>
      <c r="CB103" s="984"/>
      <c r="CC103" s="984"/>
      <c r="CD103" s="984"/>
      <c r="CE103" s="984"/>
      <c r="CF103" s="984"/>
      <c r="CG103" s="984"/>
      <c r="CH103" s="984"/>
      <c r="CI103" s="984"/>
      <c r="CJ103" s="984"/>
      <c r="CK103" s="984"/>
      <c r="CL103" s="984"/>
      <c r="CM103" s="984"/>
      <c r="CN103" s="984"/>
      <c r="CO103" s="984"/>
      <c r="CP103" s="984"/>
      <c r="CQ103" s="984"/>
      <c r="CR103" s="984"/>
      <c r="CS103" s="984"/>
      <c r="CT103" s="984"/>
      <c r="CU103" s="984"/>
      <c r="CV103" s="984"/>
      <c r="CW103" s="984"/>
      <c r="CX103" s="984"/>
      <c r="CY103" s="984"/>
      <c r="CZ103" s="984"/>
      <c r="DA103" s="984"/>
      <c r="DB103" s="984"/>
      <c r="DC103" s="984"/>
      <c r="DD103" s="984"/>
      <c r="DE103" s="984"/>
      <c r="DF103" s="984"/>
      <c r="DG103" s="984"/>
      <c r="DH103" s="984"/>
      <c r="DI103" s="984"/>
      <c r="DJ103" s="984"/>
      <c r="DK103" s="984"/>
      <c r="DL103" s="984"/>
      <c r="DM103" s="984"/>
      <c r="DN103" s="984"/>
      <c r="DO103" s="984"/>
      <c r="DP103" s="984"/>
      <c r="DQ103" s="984"/>
      <c r="DR103" s="984"/>
      <c r="DS103" s="984"/>
      <c r="DT103" s="984"/>
      <c r="DU103" s="984"/>
      <c r="DV103" s="984"/>
      <c r="DW103" s="984"/>
      <c r="DX103" s="984"/>
      <c r="DY103" s="984"/>
      <c r="DZ103" s="984"/>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5" t="s">
        <v>413</v>
      </c>
      <c r="BR104" s="985"/>
      <c r="BS104" s="985"/>
      <c r="BT104" s="985"/>
      <c r="BU104" s="985"/>
      <c r="BV104" s="985"/>
      <c r="BW104" s="985"/>
      <c r="BX104" s="985"/>
      <c r="BY104" s="985"/>
      <c r="BZ104" s="985"/>
      <c r="CA104" s="985"/>
      <c r="CB104" s="985"/>
      <c r="CC104" s="985"/>
      <c r="CD104" s="985"/>
      <c r="CE104" s="985"/>
      <c r="CF104" s="985"/>
      <c r="CG104" s="985"/>
      <c r="CH104" s="985"/>
      <c r="CI104" s="985"/>
      <c r="CJ104" s="985"/>
      <c r="CK104" s="985"/>
      <c r="CL104" s="985"/>
      <c r="CM104" s="985"/>
      <c r="CN104" s="985"/>
      <c r="CO104" s="985"/>
      <c r="CP104" s="985"/>
      <c r="CQ104" s="985"/>
      <c r="CR104" s="985"/>
      <c r="CS104" s="985"/>
      <c r="CT104" s="985"/>
      <c r="CU104" s="985"/>
      <c r="CV104" s="985"/>
      <c r="CW104" s="985"/>
      <c r="CX104" s="985"/>
      <c r="CY104" s="985"/>
      <c r="CZ104" s="985"/>
      <c r="DA104" s="985"/>
      <c r="DB104" s="985"/>
      <c r="DC104" s="985"/>
      <c r="DD104" s="985"/>
      <c r="DE104" s="985"/>
      <c r="DF104" s="985"/>
      <c r="DG104" s="985"/>
      <c r="DH104" s="985"/>
      <c r="DI104" s="985"/>
      <c r="DJ104" s="985"/>
      <c r="DK104" s="985"/>
      <c r="DL104" s="985"/>
      <c r="DM104" s="985"/>
      <c r="DN104" s="985"/>
      <c r="DO104" s="985"/>
      <c r="DP104" s="985"/>
      <c r="DQ104" s="985"/>
      <c r="DR104" s="985"/>
      <c r="DS104" s="985"/>
      <c r="DT104" s="985"/>
      <c r="DU104" s="985"/>
      <c r="DV104" s="985"/>
      <c r="DW104" s="985"/>
      <c r="DX104" s="985"/>
      <c r="DY104" s="985"/>
      <c r="DZ104" s="985"/>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6" t="s">
        <v>416</v>
      </c>
      <c r="B108" s="987"/>
      <c r="C108" s="987"/>
      <c r="D108" s="987"/>
      <c r="E108" s="987"/>
      <c r="F108" s="987"/>
      <c r="G108" s="987"/>
      <c r="H108" s="987"/>
      <c r="I108" s="987"/>
      <c r="J108" s="987"/>
      <c r="K108" s="987"/>
      <c r="L108" s="987"/>
      <c r="M108" s="987"/>
      <c r="N108" s="987"/>
      <c r="O108" s="987"/>
      <c r="P108" s="987"/>
      <c r="Q108" s="987"/>
      <c r="R108" s="987"/>
      <c r="S108" s="987"/>
      <c r="T108" s="987"/>
      <c r="U108" s="987"/>
      <c r="V108" s="987"/>
      <c r="W108" s="987"/>
      <c r="X108" s="987"/>
      <c r="Y108" s="987"/>
      <c r="Z108" s="987"/>
      <c r="AA108" s="987"/>
      <c r="AB108" s="987"/>
      <c r="AC108" s="987"/>
      <c r="AD108" s="987"/>
      <c r="AE108" s="987"/>
      <c r="AF108" s="987"/>
      <c r="AG108" s="987"/>
      <c r="AH108" s="987"/>
      <c r="AI108" s="987"/>
      <c r="AJ108" s="987"/>
      <c r="AK108" s="987"/>
      <c r="AL108" s="987"/>
      <c r="AM108" s="987"/>
      <c r="AN108" s="987"/>
      <c r="AO108" s="987"/>
      <c r="AP108" s="987"/>
      <c r="AQ108" s="987"/>
      <c r="AR108" s="987"/>
      <c r="AS108" s="987"/>
      <c r="AT108" s="988"/>
      <c r="AU108" s="986" t="s">
        <v>417</v>
      </c>
      <c r="AV108" s="987"/>
      <c r="AW108" s="987"/>
      <c r="AX108" s="987"/>
      <c r="AY108" s="987"/>
      <c r="AZ108" s="987"/>
      <c r="BA108" s="987"/>
      <c r="BB108" s="987"/>
      <c r="BC108" s="987"/>
      <c r="BD108" s="987"/>
      <c r="BE108" s="987"/>
      <c r="BF108" s="987"/>
      <c r="BG108" s="987"/>
      <c r="BH108" s="987"/>
      <c r="BI108" s="987"/>
      <c r="BJ108" s="987"/>
      <c r="BK108" s="987"/>
      <c r="BL108" s="987"/>
      <c r="BM108" s="987"/>
      <c r="BN108" s="987"/>
      <c r="BO108" s="987"/>
      <c r="BP108" s="987"/>
      <c r="BQ108" s="987"/>
      <c r="BR108" s="987"/>
      <c r="BS108" s="987"/>
      <c r="BT108" s="987"/>
      <c r="BU108" s="987"/>
      <c r="BV108" s="987"/>
      <c r="BW108" s="987"/>
      <c r="BX108" s="987"/>
      <c r="BY108" s="987"/>
      <c r="BZ108" s="987"/>
      <c r="CA108" s="987"/>
      <c r="CB108" s="987"/>
      <c r="CC108" s="987"/>
      <c r="CD108" s="987"/>
      <c r="CE108" s="987"/>
      <c r="CF108" s="987"/>
      <c r="CG108" s="987"/>
      <c r="CH108" s="987"/>
      <c r="CI108" s="987"/>
      <c r="CJ108" s="987"/>
      <c r="CK108" s="987"/>
      <c r="CL108" s="987"/>
      <c r="CM108" s="987"/>
      <c r="CN108" s="987"/>
      <c r="CO108" s="987"/>
      <c r="CP108" s="987"/>
      <c r="CQ108" s="987"/>
      <c r="CR108" s="987"/>
      <c r="CS108" s="987"/>
      <c r="CT108" s="987"/>
      <c r="CU108" s="987"/>
      <c r="CV108" s="987"/>
      <c r="CW108" s="987"/>
      <c r="CX108" s="987"/>
      <c r="CY108" s="987"/>
      <c r="CZ108" s="987"/>
      <c r="DA108" s="987"/>
      <c r="DB108" s="987"/>
      <c r="DC108" s="987"/>
      <c r="DD108" s="987"/>
      <c r="DE108" s="987"/>
      <c r="DF108" s="987"/>
      <c r="DG108" s="987"/>
      <c r="DH108" s="987"/>
      <c r="DI108" s="987"/>
      <c r="DJ108" s="987"/>
      <c r="DK108" s="987"/>
      <c r="DL108" s="987"/>
      <c r="DM108" s="987"/>
      <c r="DN108" s="987"/>
      <c r="DO108" s="987"/>
      <c r="DP108" s="987"/>
      <c r="DQ108" s="987"/>
      <c r="DR108" s="987"/>
      <c r="DS108" s="987"/>
      <c r="DT108" s="987"/>
      <c r="DU108" s="987"/>
      <c r="DV108" s="987"/>
      <c r="DW108" s="987"/>
      <c r="DX108" s="987"/>
      <c r="DY108" s="987"/>
      <c r="DZ108" s="988"/>
    </row>
    <row r="109" spans="1:131" s="226" customFormat="1" ht="26.25" customHeight="1" x14ac:dyDescent="0.15">
      <c r="A109" s="979" t="s">
        <v>418</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59" t="s">
        <v>419</v>
      </c>
      <c r="AB109" s="960"/>
      <c r="AC109" s="960"/>
      <c r="AD109" s="960"/>
      <c r="AE109" s="961"/>
      <c r="AF109" s="959" t="s">
        <v>300</v>
      </c>
      <c r="AG109" s="960"/>
      <c r="AH109" s="960"/>
      <c r="AI109" s="960"/>
      <c r="AJ109" s="961"/>
      <c r="AK109" s="959" t="s">
        <v>299</v>
      </c>
      <c r="AL109" s="960"/>
      <c r="AM109" s="960"/>
      <c r="AN109" s="960"/>
      <c r="AO109" s="961"/>
      <c r="AP109" s="959" t="s">
        <v>420</v>
      </c>
      <c r="AQ109" s="960"/>
      <c r="AR109" s="960"/>
      <c r="AS109" s="960"/>
      <c r="AT109" s="962"/>
      <c r="AU109" s="979" t="s">
        <v>418</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59" t="s">
        <v>419</v>
      </c>
      <c r="BR109" s="960"/>
      <c r="BS109" s="960"/>
      <c r="BT109" s="960"/>
      <c r="BU109" s="961"/>
      <c r="BV109" s="959" t="s">
        <v>300</v>
      </c>
      <c r="BW109" s="960"/>
      <c r="BX109" s="960"/>
      <c r="BY109" s="960"/>
      <c r="BZ109" s="961"/>
      <c r="CA109" s="959" t="s">
        <v>299</v>
      </c>
      <c r="CB109" s="960"/>
      <c r="CC109" s="960"/>
      <c r="CD109" s="960"/>
      <c r="CE109" s="961"/>
      <c r="CF109" s="980" t="s">
        <v>420</v>
      </c>
      <c r="CG109" s="980"/>
      <c r="CH109" s="980"/>
      <c r="CI109" s="980"/>
      <c r="CJ109" s="980"/>
      <c r="CK109" s="959" t="s">
        <v>421</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59" t="s">
        <v>419</v>
      </c>
      <c r="DH109" s="960"/>
      <c r="DI109" s="960"/>
      <c r="DJ109" s="960"/>
      <c r="DK109" s="961"/>
      <c r="DL109" s="959" t="s">
        <v>300</v>
      </c>
      <c r="DM109" s="960"/>
      <c r="DN109" s="960"/>
      <c r="DO109" s="960"/>
      <c r="DP109" s="961"/>
      <c r="DQ109" s="959" t="s">
        <v>299</v>
      </c>
      <c r="DR109" s="960"/>
      <c r="DS109" s="960"/>
      <c r="DT109" s="960"/>
      <c r="DU109" s="961"/>
      <c r="DV109" s="959" t="s">
        <v>420</v>
      </c>
      <c r="DW109" s="960"/>
      <c r="DX109" s="960"/>
      <c r="DY109" s="960"/>
      <c r="DZ109" s="962"/>
    </row>
    <row r="110" spans="1:131" s="226" customFormat="1" ht="26.25" customHeight="1" x14ac:dyDescent="0.15">
      <c r="A110" s="963" t="s">
        <v>422</v>
      </c>
      <c r="B110" s="964"/>
      <c r="C110" s="964"/>
      <c r="D110" s="964"/>
      <c r="E110" s="964"/>
      <c r="F110" s="964"/>
      <c r="G110" s="964"/>
      <c r="H110" s="964"/>
      <c r="I110" s="964"/>
      <c r="J110" s="964"/>
      <c r="K110" s="964"/>
      <c r="L110" s="964"/>
      <c r="M110" s="964"/>
      <c r="N110" s="964"/>
      <c r="O110" s="964"/>
      <c r="P110" s="964"/>
      <c r="Q110" s="964"/>
      <c r="R110" s="964"/>
      <c r="S110" s="964"/>
      <c r="T110" s="964"/>
      <c r="U110" s="964"/>
      <c r="V110" s="964"/>
      <c r="W110" s="964"/>
      <c r="X110" s="964"/>
      <c r="Y110" s="964"/>
      <c r="Z110" s="965"/>
      <c r="AA110" s="966">
        <v>2294375</v>
      </c>
      <c r="AB110" s="967"/>
      <c r="AC110" s="967"/>
      <c r="AD110" s="967"/>
      <c r="AE110" s="968"/>
      <c r="AF110" s="969">
        <v>2262289</v>
      </c>
      <c r="AG110" s="967"/>
      <c r="AH110" s="967"/>
      <c r="AI110" s="967"/>
      <c r="AJ110" s="968"/>
      <c r="AK110" s="969">
        <v>2202758</v>
      </c>
      <c r="AL110" s="967"/>
      <c r="AM110" s="967"/>
      <c r="AN110" s="967"/>
      <c r="AO110" s="968"/>
      <c r="AP110" s="970">
        <v>18.7</v>
      </c>
      <c r="AQ110" s="971"/>
      <c r="AR110" s="971"/>
      <c r="AS110" s="971"/>
      <c r="AT110" s="972"/>
      <c r="AU110" s="973" t="s">
        <v>67</v>
      </c>
      <c r="AV110" s="974"/>
      <c r="AW110" s="974"/>
      <c r="AX110" s="974"/>
      <c r="AY110" s="974"/>
      <c r="AZ110" s="1015" t="s">
        <v>423</v>
      </c>
      <c r="BA110" s="964"/>
      <c r="BB110" s="964"/>
      <c r="BC110" s="964"/>
      <c r="BD110" s="964"/>
      <c r="BE110" s="964"/>
      <c r="BF110" s="964"/>
      <c r="BG110" s="964"/>
      <c r="BH110" s="964"/>
      <c r="BI110" s="964"/>
      <c r="BJ110" s="964"/>
      <c r="BK110" s="964"/>
      <c r="BL110" s="964"/>
      <c r="BM110" s="964"/>
      <c r="BN110" s="964"/>
      <c r="BO110" s="964"/>
      <c r="BP110" s="965"/>
      <c r="BQ110" s="1001">
        <v>19515898</v>
      </c>
      <c r="BR110" s="1002"/>
      <c r="BS110" s="1002"/>
      <c r="BT110" s="1002"/>
      <c r="BU110" s="1002"/>
      <c r="BV110" s="1002">
        <v>19682928</v>
      </c>
      <c r="BW110" s="1002"/>
      <c r="BX110" s="1002"/>
      <c r="BY110" s="1002"/>
      <c r="BZ110" s="1002"/>
      <c r="CA110" s="1002">
        <v>21254884</v>
      </c>
      <c r="CB110" s="1002"/>
      <c r="CC110" s="1002"/>
      <c r="CD110" s="1002"/>
      <c r="CE110" s="1002"/>
      <c r="CF110" s="1016">
        <v>180.7</v>
      </c>
      <c r="CG110" s="1017"/>
      <c r="CH110" s="1017"/>
      <c r="CI110" s="1017"/>
      <c r="CJ110" s="1017"/>
      <c r="CK110" s="1018" t="s">
        <v>424</v>
      </c>
      <c r="CL110" s="1019"/>
      <c r="CM110" s="998" t="s">
        <v>425</v>
      </c>
      <c r="CN110" s="999"/>
      <c r="CO110" s="999"/>
      <c r="CP110" s="999"/>
      <c r="CQ110" s="999"/>
      <c r="CR110" s="999"/>
      <c r="CS110" s="999"/>
      <c r="CT110" s="999"/>
      <c r="CU110" s="999"/>
      <c r="CV110" s="999"/>
      <c r="CW110" s="999"/>
      <c r="CX110" s="999"/>
      <c r="CY110" s="999"/>
      <c r="CZ110" s="999"/>
      <c r="DA110" s="999"/>
      <c r="DB110" s="999"/>
      <c r="DC110" s="999"/>
      <c r="DD110" s="999"/>
      <c r="DE110" s="999"/>
      <c r="DF110" s="1000"/>
      <c r="DG110" s="1001" t="s">
        <v>426</v>
      </c>
      <c r="DH110" s="1002"/>
      <c r="DI110" s="1002"/>
      <c r="DJ110" s="1002"/>
      <c r="DK110" s="1002"/>
      <c r="DL110" s="1002" t="s">
        <v>169</v>
      </c>
      <c r="DM110" s="1002"/>
      <c r="DN110" s="1002"/>
      <c r="DO110" s="1002"/>
      <c r="DP110" s="1002"/>
      <c r="DQ110" s="1002" t="s">
        <v>426</v>
      </c>
      <c r="DR110" s="1002"/>
      <c r="DS110" s="1002"/>
      <c r="DT110" s="1002"/>
      <c r="DU110" s="1002"/>
      <c r="DV110" s="1003" t="s">
        <v>426</v>
      </c>
      <c r="DW110" s="1003"/>
      <c r="DX110" s="1003"/>
      <c r="DY110" s="1003"/>
      <c r="DZ110" s="1004"/>
    </row>
    <row r="111" spans="1:131" s="226" customFormat="1" ht="26.25" customHeight="1" x14ac:dyDescent="0.15">
      <c r="A111" s="1005" t="s">
        <v>427</v>
      </c>
      <c r="B111" s="1006"/>
      <c r="C111" s="1006"/>
      <c r="D111" s="1006"/>
      <c r="E111" s="1006"/>
      <c r="F111" s="1006"/>
      <c r="G111" s="1006"/>
      <c r="H111" s="1006"/>
      <c r="I111" s="1006"/>
      <c r="J111" s="1006"/>
      <c r="K111" s="1006"/>
      <c r="L111" s="1006"/>
      <c r="M111" s="1006"/>
      <c r="N111" s="1006"/>
      <c r="O111" s="1006"/>
      <c r="P111" s="1006"/>
      <c r="Q111" s="1006"/>
      <c r="R111" s="1006"/>
      <c r="S111" s="1006"/>
      <c r="T111" s="1006"/>
      <c r="U111" s="1006"/>
      <c r="V111" s="1006"/>
      <c r="W111" s="1006"/>
      <c r="X111" s="1006"/>
      <c r="Y111" s="1006"/>
      <c r="Z111" s="1007"/>
      <c r="AA111" s="1008" t="s">
        <v>169</v>
      </c>
      <c r="AB111" s="1009"/>
      <c r="AC111" s="1009"/>
      <c r="AD111" s="1009"/>
      <c r="AE111" s="1010"/>
      <c r="AF111" s="1011" t="s">
        <v>426</v>
      </c>
      <c r="AG111" s="1009"/>
      <c r="AH111" s="1009"/>
      <c r="AI111" s="1009"/>
      <c r="AJ111" s="1010"/>
      <c r="AK111" s="1011" t="s">
        <v>426</v>
      </c>
      <c r="AL111" s="1009"/>
      <c r="AM111" s="1009"/>
      <c r="AN111" s="1009"/>
      <c r="AO111" s="1010"/>
      <c r="AP111" s="1012" t="s">
        <v>426</v>
      </c>
      <c r="AQ111" s="1013"/>
      <c r="AR111" s="1013"/>
      <c r="AS111" s="1013"/>
      <c r="AT111" s="1014"/>
      <c r="AU111" s="975"/>
      <c r="AV111" s="976"/>
      <c r="AW111" s="976"/>
      <c r="AX111" s="976"/>
      <c r="AY111" s="976"/>
      <c r="AZ111" s="1024" t="s">
        <v>428</v>
      </c>
      <c r="BA111" s="1025"/>
      <c r="BB111" s="1025"/>
      <c r="BC111" s="1025"/>
      <c r="BD111" s="1025"/>
      <c r="BE111" s="1025"/>
      <c r="BF111" s="1025"/>
      <c r="BG111" s="1025"/>
      <c r="BH111" s="1025"/>
      <c r="BI111" s="1025"/>
      <c r="BJ111" s="1025"/>
      <c r="BK111" s="1025"/>
      <c r="BL111" s="1025"/>
      <c r="BM111" s="1025"/>
      <c r="BN111" s="1025"/>
      <c r="BO111" s="1025"/>
      <c r="BP111" s="1026"/>
      <c r="BQ111" s="994">
        <v>781591</v>
      </c>
      <c r="BR111" s="995"/>
      <c r="BS111" s="995"/>
      <c r="BT111" s="995"/>
      <c r="BU111" s="995"/>
      <c r="BV111" s="995">
        <v>531743</v>
      </c>
      <c r="BW111" s="995"/>
      <c r="BX111" s="995"/>
      <c r="BY111" s="995"/>
      <c r="BZ111" s="995"/>
      <c r="CA111" s="995">
        <v>276127</v>
      </c>
      <c r="CB111" s="995"/>
      <c r="CC111" s="995"/>
      <c r="CD111" s="995"/>
      <c r="CE111" s="995"/>
      <c r="CF111" s="989">
        <v>2.2999999999999998</v>
      </c>
      <c r="CG111" s="990"/>
      <c r="CH111" s="990"/>
      <c r="CI111" s="990"/>
      <c r="CJ111" s="990"/>
      <c r="CK111" s="1020"/>
      <c r="CL111" s="1021"/>
      <c r="CM111" s="991" t="s">
        <v>429</v>
      </c>
      <c r="CN111" s="992"/>
      <c r="CO111" s="992"/>
      <c r="CP111" s="992"/>
      <c r="CQ111" s="992"/>
      <c r="CR111" s="992"/>
      <c r="CS111" s="992"/>
      <c r="CT111" s="992"/>
      <c r="CU111" s="992"/>
      <c r="CV111" s="992"/>
      <c r="CW111" s="992"/>
      <c r="CX111" s="992"/>
      <c r="CY111" s="992"/>
      <c r="CZ111" s="992"/>
      <c r="DA111" s="992"/>
      <c r="DB111" s="992"/>
      <c r="DC111" s="992"/>
      <c r="DD111" s="992"/>
      <c r="DE111" s="992"/>
      <c r="DF111" s="993"/>
      <c r="DG111" s="994" t="s">
        <v>426</v>
      </c>
      <c r="DH111" s="995"/>
      <c r="DI111" s="995"/>
      <c r="DJ111" s="995"/>
      <c r="DK111" s="995"/>
      <c r="DL111" s="995" t="s">
        <v>426</v>
      </c>
      <c r="DM111" s="995"/>
      <c r="DN111" s="995"/>
      <c r="DO111" s="995"/>
      <c r="DP111" s="995"/>
      <c r="DQ111" s="995" t="s">
        <v>426</v>
      </c>
      <c r="DR111" s="995"/>
      <c r="DS111" s="995"/>
      <c r="DT111" s="995"/>
      <c r="DU111" s="995"/>
      <c r="DV111" s="996" t="s">
        <v>426</v>
      </c>
      <c r="DW111" s="996"/>
      <c r="DX111" s="996"/>
      <c r="DY111" s="996"/>
      <c r="DZ111" s="997"/>
    </row>
    <row r="112" spans="1:131" s="226" customFormat="1" ht="26.25" customHeight="1" x14ac:dyDescent="0.15">
      <c r="A112" s="1027" t="s">
        <v>430</v>
      </c>
      <c r="B112" s="1028"/>
      <c r="C112" s="1025" t="s">
        <v>431</v>
      </c>
      <c r="D112" s="1025"/>
      <c r="E112" s="1025"/>
      <c r="F112" s="1025"/>
      <c r="G112" s="1025"/>
      <c r="H112" s="1025"/>
      <c r="I112" s="1025"/>
      <c r="J112" s="1025"/>
      <c r="K112" s="1025"/>
      <c r="L112" s="1025"/>
      <c r="M112" s="1025"/>
      <c r="N112" s="1025"/>
      <c r="O112" s="1025"/>
      <c r="P112" s="1025"/>
      <c r="Q112" s="1025"/>
      <c r="R112" s="1025"/>
      <c r="S112" s="1025"/>
      <c r="T112" s="1025"/>
      <c r="U112" s="1025"/>
      <c r="V112" s="1025"/>
      <c r="W112" s="1025"/>
      <c r="X112" s="1025"/>
      <c r="Y112" s="1025"/>
      <c r="Z112" s="1026"/>
      <c r="AA112" s="1033" t="s">
        <v>169</v>
      </c>
      <c r="AB112" s="1034"/>
      <c r="AC112" s="1034"/>
      <c r="AD112" s="1034"/>
      <c r="AE112" s="1035"/>
      <c r="AF112" s="1036" t="s">
        <v>404</v>
      </c>
      <c r="AG112" s="1034"/>
      <c r="AH112" s="1034"/>
      <c r="AI112" s="1034"/>
      <c r="AJ112" s="1035"/>
      <c r="AK112" s="1036" t="s">
        <v>426</v>
      </c>
      <c r="AL112" s="1034"/>
      <c r="AM112" s="1034"/>
      <c r="AN112" s="1034"/>
      <c r="AO112" s="1035"/>
      <c r="AP112" s="1037" t="s">
        <v>426</v>
      </c>
      <c r="AQ112" s="1038"/>
      <c r="AR112" s="1038"/>
      <c r="AS112" s="1038"/>
      <c r="AT112" s="1039"/>
      <c r="AU112" s="975"/>
      <c r="AV112" s="976"/>
      <c r="AW112" s="976"/>
      <c r="AX112" s="976"/>
      <c r="AY112" s="976"/>
      <c r="AZ112" s="1024" t="s">
        <v>432</v>
      </c>
      <c r="BA112" s="1025"/>
      <c r="BB112" s="1025"/>
      <c r="BC112" s="1025"/>
      <c r="BD112" s="1025"/>
      <c r="BE112" s="1025"/>
      <c r="BF112" s="1025"/>
      <c r="BG112" s="1025"/>
      <c r="BH112" s="1025"/>
      <c r="BI112" s="1025"/>
      <c r="BJ112" s="1025"/>
      <c r="BK112" s="1025"/>
      <c r="BL112" s="1025"/>
      <c r="BM112" s="1025"/>
      <c r="BN112" s="1025"/>
      <c r="BO112" s="1025"/>
      <c r="BP112" s="1026"/>
      <c r="BQ112" s="994">
        <v>11220689</v>
      </c>
      <c r="BR112" s="995"/>
      <c r="BS112" s="995"/>
      <c r="BT112" s="995"/>
      <c r="BU112" s="995"/>
      <c r="BV112" s="995">
        <v>10552256</v>
      </c>
      <c r="BW112" s="995"/>
      <c r="BX112" s="995"/>
      <c r="BY112" s="995"/>
      <c r="BZ112" s="995"/>
      <c r="CA112" s="995">
        <v>9895492</v>
      </c>
      <c r="CB112" s="995"/>
      <c r="CC112" s="995"/>
      <c r="CD112" s="995"/>
      <c r="CE112" s="995"/>
      <c r="CF112" s="989">
        <v>84.1</v>
      </c>
      <c r="CG112" s="990"/>
      <c r="CH112" s="990"/>
      <c r="CI112" s="990"/>
      <c r="CJ112" s="990"/>
      <c r="CK112" s="1020"/>
      <c r="CL112" s="1021"/>
      <c r="CM112" s="991" t="s">
        <v>433</v>
      </c>
      <c r="CN112" s="992"/>
      <c r="CO112" s="992"/>
      <c r="CP112" s="992"/>
      <c r="CQ112" s="992"/>
      <c r="CR112" s="992"/>
      <c r="CS112" s="992"/>
      <c r="CT112" s="992"/>
      <c r="CU112" s="992"/>
      <c r="CV112" s="992"/>
      <c r="CW112" s="992"/>
      <c r="CX112" s="992"/>
      <c r="CY112" s="992"/>
      <c r="CZ112" s="992"/>
      <c r="DA112" s="992"/>
      <c r="DB112" s="992"/>
      <c r="DC112" s="992"/>
      <c r="DD112" s="992"/>
      <c r="DE112" s="992"/>
      <c r="DF112" s="993"/>
      <c r="DG112" s="994" t="s">
        <v>426</v>
      </c>
      <c r="DH112" s="995"/>
      <c r="DI112" s="995"/>
      <c r="DJ112" s="995"/>
      <c r="DK112" s="995"/>
      <c r="DL112" s="995" t="s">
        <v>169</v>
      </c>
      <c r="DM112" s="995"/>
      <c r="DN112" s="995"/>
      <c r="DO112" s="995"/>
      <c r="DP112" s="995"/>
      <c r="DQ112" s="995" t="s">
        <v>426</v>
      </c>
      <c r="DR112" s="995"/>
      <c r="DS112" s="995"/>
      <c r="DT112" s="995"/>
      <c r="DU112" s="995"/>
      <c r="DV112" s="996" t="s">
        <v>169</v>
      </c>
      <c r="DW112" s="996"/>
      <c r="DX112" s="996"/>
      <c r="DY112" s="996"/>
      <c r="DZ112" s="997"/>
    </row>
    <row r="113" spans="1:130" s="226" customFormat="1" ht="26.25" customHeight="1" x14ac:dyDescent="0.15">
      <c r="A113" s="1029"/>
      <c r="B113" s="1030"/>
      <c r="C113" s="1025" t="s">
        <v>434</v>
      </c>
      <c r="D113" s="1025"/>
      <c r="E113" s="1025"/>
      <c r="F113" s="1025"/>
      <c r="G113" s="1025"/>
      <c r="H113" s="1025"/>
      <c r="I113" s="1025"/>
      <c r="J113" s="1025"/>
      <c r="K113" s="1025"/>
      <c r="L113" s="1025"/>
      <c r="M113" s="1025"/>
      <c r="N113" s="1025"/>
      <c r="O113" s="1025"/>
      <c r="P113" s="1025"/>
      <c r="Q113" s="1025"/>
      <c r="R113" s="1025"/>
      <c r="S113" s="1025"/>
      <c r="T113" s="1025"/>
      <c r="U113" s="1025"/>
      <c r="V113" s="1025"/>
      <c r="W113" s="1025"/>
      <c r="X113" s="1025"/>
      <c r="Y113" s="1025"/>
      <c r="Z113" s="1026"/>
      <c r="AA113" s="1008">
        <v>902893</v>
      </c>
      <c r="AB113" s="1009"/>
      <c r="AC113" s="1009"/>
      <c r="AD113" s="1009"/>
      <c r="AE113" s="1010"/>
      <c r="AF113" s="1011">
        <v>898325</v>
      </c>
      <c r="AG113" s="1009"/>
      <c r="AH113" s="1009"/>
      <c r="AI113" s="1009"/>
      <c r="AJ113" s="1010"/>
      <c r="AK113" s="1011">
        <v>862313</v>
      </c>
      <c r="AL113" s="1009"/>
      <c r="AM113" s="1009"/>
      <c r="AN113" s="1009"/>
      <c r="AO113" s="1010"/>
      <c r="AP113" s="1012">
        <v>7.3</v>
      </c>
      <c r="AQ113" s="1013"/>
      <c r="AR113" s="1013"/>
      <c r="AS113" s="1013"/>
      <c r="AT113" s="1014"/>
      <c r="AU113" s="975"/>
      <c r="AV113" s="976"/>
      <c r="AW113" s="976"/>
      <c r="AX113" s="976"/>
      <c r="AY113" s="976"/>
      <c r="AZ113" s="1024" t="s">
        <v>435</v>
      </c>
      <c r="BA113" s="1025"/>
      <c r="BB113" s="1025"/>
      <c r="BC113" s="1025"/>
      <c r="BD113" s="1025"/>
      <c r="BE113" s="1025"/>
      <c r="BF113" s="1025"/>
      <c r="BG113" s="1025"/>
      <c r="BH113" s="1025"/>
      <c r="BI113" s="1025"/>
      <c r="BJ113" s="1025"/>
      <c r="BK113" s="1025"/>
      <c r="BL113" s="1025"/>
      <c r="BM113" s="1025"/>
      <c r="BN113" s="1025"/>
      <c r="BO113" s="1025"/>
      <c r="BP113" s="1026"/>
      <c r="BQ113" s="994">
        <v>216990</v>
      </c>
      <c r="BR113" s="995"/>
      <c r="BS113" s="995"/>
      <c r="BT113" s="995"/>
      <c r="BU113" s="995"/>
      <c r="BV113" s="995">
        <v>324438</v>
      </c>
      <c r="BW113" s="995"/>
      <c r="BX113" s="995"/>
      <c r="BY113" s="995"/>
      <c r="BZ113" s="995"/>
      <c r="CA113" s="995">
        <v>774758</v>
      </c>
      <c r="CB113" s="995"/>
      <c r="CC113" s="995"/>
      <c r="CD113" s="995"/>
      <c r="CE113" s="995"/>
      <c r="CF113" s="989">
        <v>6.6</v>
      </c>
      <c r="CG113" s="990"/>
      <c r="CH113" s="990"/>
      <c r="CI113" s="990"/>
      <c r="CJ113" s="990"/>
      <c r="CK113" s="1020"/>
      <c r="CL113" s="1021"/>
      <c r="CM113" s="991" t="s">
        <v>436</v>
      </c>
      <c r="CN113" s="992"/>
      <c r="CO113" s="992"/>
      <c r="CP113" s="992"/>
      <c r="CQ113" s="992"/>
      <c r="CR113" s="992"/>
      <c r="CS113" s="992"/>
      <c r="CT113" s="992"/>
      <c r="CU113" s="992"/>
      <c r="CV113" s="992"/>
      <c r="CW113" s="992"/>
      <c r="CX113" s="992"/>
      <c r="CY113" s="992"/>
      <c r="CZ113" s="992"/>
      <c r="DA113" s="992"/>
      <c r="DB113" s="992"/>
      <c r="DC113" s="992"/>
      <c r="DD113" s="992"/>
      <c r="DE113" s="992"/>
      <c r="DF113" s="993"/>
      <c r="DG113" s="1033">
        <v>753100</v>
      </c>
      <c r="DH113" s="1034"/>
      <c r="DI113" s="1034"/>
      <c r="DJ113" s="1034"/>
      <c r="DK113" s="1035"/>
      <c r="DL113" s="1036">
        <v>507999</v>
      </c>
      <c r="DM113" s="1034"/>
      <c r="DN113" s="1034"/>
      <c r="DO113" s="1034"/>
      <c r="DP113" s="1035"/>
      <c r="DQ113" s="1036">
        <v>257132</v>
      </c>
      <c r="DR113" s="1034"/>
      <c r="DS113" s="1034"/>
      <c r="DT113" s="1034"/>
      <c r="DU113" s="1035"/>
      <c r="DV113" s="1037">
        <v>2.2000000000000002</v>
      </c>
      <c r="DW113" s="1038"/>
      <c r="DX113" s="1038"/>
      <c r="DY113" s="1038"/>
      <c r="DZ113" s="1039"/>
    </row>
    <row r="114" spans="1:130" s="226" customFormat="1" ht="26.25" customHeight="1" x14ac:dyDescent="0.15">
      <c r="A114" s="1029"/>
      <c r="B114" s="1030"/>
      <c r="C114" s="1025" t="s">
        <v>437</v>
      </c>
      <c r="D114" s="1025"/>
      <c r="E114" s="1025"/>
      <c r="F114" s="1025"/>
      <c r="G114" s="1025"/>
      <c r="H114" s="1025"/>
      <c r="I114" s="1025"/>
      <c r="J114" s="1025"/>
      <c r="K114" s="1025"/>
      <c r="L114" s="1025"/>
      <c r="M114" s="1025"/>
      <c r="N114" s="1025"/>
      <c r="O114" s="1025"/>
      <c r="P114" s="1025"/>
      <c r="Q114" s="1025"/>
      <c r="R114" s="1025"/>
      <c r="S114" s="1025"/>
      <c r="T114" s="1025"/>
      <c r="U114" s="1025"/>
      <c r="V114" s="1025"/>
      <c r="W114" s="1025"/>
      <c r="X114" s="1025"/>
      <c r="Y114" s="1025"/>
      <c r="Z114" s="1026"/>
      <c r="AA114" s="1033">
        <v>9155</v>
      </c>
      <c r="AB114" s="1034"/>
      <c r="AC114" s="1034"/>
      <c r="AD114" s="1034"/>
      <c r="AE114" s="1035"/>
      <c r="AF114" s="1036">
        <v>23526</v>
      </c>
      <c r="AG114" s="1034"/>
      <c r="AH114" s="1034"/>
      <c r="AI114" s="1034"/>
      <c r="AJ114" s="1035"/>
      <c r="AK114" s="1036">
        <v>27366</v>
      </c>
      <c r="AL114" s="1034"/>
      <c r="AM114" s="1034"/>
      <c r="AN114" s="1034"/>
      <c r="AO114" s="1035"/>
      <c r="AP114" s="1037">
        <v>0.2</v>
      </c>
      <c r="AQ114" s="1038"/>
      <c r="AR114" s="1038"/>
      <c r="AS114" s="1038"/>
      <c r="AT114" s="1039"/>
      <c r="AU114" s="975"/>
      <c r="AV114" s="976"/>
      <c r="AW114" s="976"/>
      <c r="AX114" s="976"/>
      <c r="AY114" s="976"/>
      <c r="AZ114" s="1024" t="s">
        <v>438</v>
      </c>
      <c r="BA114" s="1025"/>
      <c r="BB114" s="1025"/>
      <c r="BC114" s="1025"/>
      <c r="BD114" s="1025"/>
      <c r="BE114" s="1025"/>
      <c r="BF114" s="1025"/>
      <c r="BG114" s="1025"/>
      <c r="BH114" s="1025"/>
      <c r="BI114" s="1025"/>
      <c r="BJ114" s="1025"/>
      <c r="BK114" s="1025"/>
      <c r="BL114" s="1025"/>
      <c r="BM114" s="1025"/>
      <c r="BN114" s="1025"/>
      <c r="BO114" s="1025"/>
      <c r="BP114" s="1026"/>
      <c r="BQ114" s="994">
        <v>4661214</v>
      </c>
      <c r="BR114" s="995"/>
      <c r="BS114" s="995"/>
      <c r="BT114" s="995"/>
      <c r="BU114" s="995"/>
      <c r="BV114" s="995">
        <v>4651862</v>
      </c>
      <c r="BW114" s="995"/>
      <c r="BX114" s="995"/>
      <c r="BY114" s="995"/>
      <c r="BZ114" s="995"/>
      <c r="CA114" s="995">
        <v>4427745</v>
      </c>
      <c r="CB114" s="995"/>
      <c r="CC114" s="995"/>
      <c r="CD114" s="995"/>
      <c r="CE114" s="995"/>
      <c r="CF114" s="989">
        <v>37.6</v>
      </c>
      <c r="CG114" s="990"/>
      <c r="CH114" s="990"/>
      <c r="CI114" s="990"/>
      <c r="CJ114" s="990"/>
      <c r="CK114" s="1020"/>
      <c r="CL114" s="1021"/>
      <c r="CM114" s="991" t="s">
        <v>439</v>
      </c>
      <c r="CN114" s="992"/>
      <c r="CO114" s="992"/>
      <c r="CP114" s="992"/>
      <c r="CQ114" s="992"/>
      <c r="CR114" s="992"/>
      <c r="CS114" s="992"/>
      <c r="CT114" s="992"/>
      <c r="CU114" s="992"/>
      <c r="CV114" s="992"/>
      <c r="CW114" s="992"/>
      <c r="CX114" s="992"/>
      <c r="CY114" s="992"/>
      <c r="CZ114" s="992"/>
      <c r="DA114" s="992"/>
      <c r="DB114" s="992"/>
      <c r="DC114" s="992"/>
      <c r="DD114" s="992"/>
      <c r="DE114" s="992"/>
      <c r="DF114" s="993"/>
      <c r="DG114" s="1033" t="s">
        <v>169</v>
      </c>
      <c r="DH114" s="1034"/>
      <c r="DI114" s="1034"/>
      <c r="DJ114" s="1034"/>
      <c r="DK114" s="1035"/>
      <c r="DL114" s="1036" t="s">
        <v>426</v>
      </c>
      <c r="DM114" s="1034"/>
      <c r="DN114" s="1034"/>
      <c r="DO114" s="1034"/>
      <c r="DP114" s="1035"/>
      <c r="DQ114" s="1036" t="s">
        <v>426</v>
      </c>
      <c r="DR114" s="1034"/>
      <c r="DS114" s="1034"/>
      <c r="DT114" s="1034"/>
      <c r="DU114" s="1035"/>
      <c r="DV114" s="1037" t="s">
        <v>426</v>
      </c>
      <c r="DW114" s="1038"/>
      <c r="DX114" s="1038"/>
      <c r="DY114" s="1038"/>
      <c r="DZ114" s="1039"/>
    </row>
    <row r="115" spans="1:130" s="226" customFormat="1" ht="26.25" customHeight="1" x14ac:dyDescent="0.15">
      <c r="A115" s="1029"/>
      <c r="B115" s="1030"/>
      <c r="C115" s="1025" t="s">
        <v>440</v>
      </c>
      <c r="D115" s="1025"/>
      <c r="E115" s="1025"/>
      <c r="F115" s="1025"/>
      <c r="G115" s="1025"/>
      <c r="H115" s="1025"/>
      <c r="I115" s="1025"/>
      <c r="J115" s="1025"/>
      <c r="K115" s="1025"/>
      <c r="L115" s="1025"/>
      <c r="M115" s="1025"/>
      <c r="N115" s="1025"/>
      <c r="O115" s="1025"/>
      <c r="P115" s="1025"/>
      <c r="Q115" s="1025"/>
      <c r="R115" s="1025"/>
      <c r="S115" s="1025"/>
      <c r="T115" s="1025"/>
      <c r="U115" s="1025"/>
      <c r="V115" s="1025"/>
      <c r="W115" s="1025"/>
      <c r="X115" s="1025"/>
      <c r="Y115" s="1025"/>
      <c r="Z115" s="1026"/>
      <c r="AA115" s="1008">
        <v>319289</v>
      </c>
      <c r="AB115" s="1009"/>
      <c r="AC115" s="1009"/>
      <c r="AD115" s="1009"/>
      <c r="AE115" s="1010"/>
      <c r="AF115" s="1011">
        <v>268078</v>
      </c>
      <c r="AG115" s="1009"/>
      <c r="AH115" s="1009"/>
      <c r="AI115" s="1009"/>
      <c r="AJ115" s="1010"/>
      <c r="AK115" s="1011">
        <v>268165</v>
      </c>
      <c r="AL115" s="1009"/>
      <c r="AM115" s="1009"/>
      <c r="AN115" s="1009"/>
      <c r="AO115" s="1010"/>
      <c r="AP115" s="1012">
        <v>2.2999999999999998</v>
      </c>
      <c r="AQ115" s="1013"/>
      <c r="AR115" s="1013"/>
      <c r="AS115" s="1013"/>
      <c r="AT115" s="1014"/>
      <c r="AU115" s="975"/>
      <c r="AV115" s="976"/>
      <c r="AW115" s="976"/>
      <c r="AX115" s="976"/>
      <c r="AY115" s="976"/>
      <c r="AZ115" s="1024" t="s">
        <v>441</v>
      </c>
      <c r="BA115" s="1025"/>
      <c r="BB115" s="1025"/>
      <c r="BC115" s="1025"/>
      <c r="BD115" s="1025"/>
      <c r="BE115" s="1025"/>
      <c r="BF115" s="1025"/>
      <c r="BG115" s="1025"/>
      <c r="BH115" s="1025"/>
      <c r="BI115" s="1025"/>
      <c r="BJ115" s="1025"/>
      <c r="BK115" s="1025"/>
      <c r="BL115" s="1025"/>
      <c r="BM115" s="1025"/>
      <c r="BN115" s="1025"/>
      <c r="BO115" s="1025"/>
      <c r="BP115" s="1026"/>
      <c r="BQ115" s="994">
        <v>231655</v>
      </c>
      <c r="BR115" s="995"/>
      <c r="BS115" s="995"/>
      <c r="BT115" s="995"/>
      <c r="BU115" s="995"/>
      <c r="BV115" s="995">
        <v>172011</v>
      </c>
      <c r="BW115" s="995"/>
      <c r="BX115" s="995"/>
      <c r="BY115" s="995"/>
      <c r="BZ115" s="995"/>
      <c r="CA115" s="995">
        <v>254872</v>
      </c>
      <c r="CB115" s="995"/>
      <c r="CC115" s="995"/>
      <c r="CD115" s="995"/>
      <c r="CE115" s="995"/>
      <c r="CF115" s="989">
        <v>2.2000000000000002</v>
      </c>
      <c r="CG115" s="990"/>
      <c r="CH115" s="990"/>
      <c r="CI115" s="990"/>
      <c r="CJ115" s="990"/>
      <c r="CK115" s="1020"/>
      <c r="CL115" s="1021"/>
      <c r="CM115" s="1024" t="s">
        <v>442</v>
      </c>
      <c r="CN115" s="1045"/>
      <c r="CO115" s="1045"/>
      <c r="CP115" s="1045"/>
      <c r="CQ115" s="1045"/>
      <c r="CR115" s="1045"/>
      <c r="CS115" s="1045"/>
      <c r="CT115" s="1045"/>
      <c r="CU115" s="1045"/>
      <c r="CV115" s="1045"/>
      <c r="CW115" s="1045"/>
      <c r="CX115" s="1045"/>
      <c r="CY115" s="1045"/>
      <c r="CZ115" s="1045"/>
      <c r="DA115" s="1045"/>
      <c r="DB115" s="1045"/>
      <c r="DC115" s="1045"/>
      <c r="DD115" s="1045"/>
      <c r="DE115" s="1045"/>
      <c r="DF115" s="1026"/>
      <c r="DG115" s="1033" t="s">
        <v>426</v>
      </c>
      <c r="DH115" s="1034"/>
      <c r="DI115" s="1034"/>
      <c r="DJ115" s="1034"/>
      <c r="DK115" s="1035"/>
      <c r="DL115" s="1036" t="s">
        <v>426</v>
      </c>
      <c r="DM115" s="1034"/>
      <c r="DN115" s="1034"/>
      <c r="DO115" s="1034"/>
      <c r="DP115" s="1035"/>
      <c r="DQ115" s="1036" t="s">
        <v>169</v>
      </c>
      <c r="DR115" s="1034"/>
      <c r="DS115" s="1034"/>
      <c r="DT115" s="1034"/>
      <c r="DU115" s="1035"/>
      <c r="DV115" s="1037" t="s">
        <v>404</v>
      </c>
      <c r="DW115" s="1038"/>
      <c r="DX115" s="1038"/>
      <c r="DY115" s="1038"/>
      <c r="DZ115" s="1039"/>
    </row>
    <row r="116" spans="1:130" s="226" customFormat="1" ht="26.25" customHeight="1" x14ac:dyDescent="0.15">
      <c r="A116" s="1031"/>
      <c r="B116" s="1032"/>
      <c r="C116" s="1040" t="s">
        <v>443</v>
      </c>
      <c r="D116" s="1040"/>
      <c r="E116" s="1040"/>
      <c r="F116" s="1040"/>
      <c r="G116" s="1040"/>
      <c r="H116" s="1040"/>
      <c r="I116" s="1040"/>
      <c r="J116" s="1040"/>
      <c r="K116" s="1040"/>
      <c r="L116" s="1040"/>
      <c r="M116" s="1040"/>
      <c r="N116" s="1040"/>
      <c r="O116" s="1040"/>
      <c r="P116" s="1040"/>
      <c r="Q116" s="1040"/>
      <c r="R116" s="1040"/>
      <c r="S116" s="1040"/>
      <c r="T116" s="1040"/>
      <c r="U116" s="1040"/>
      <c r="V116" s="1040"/>
      <c r="W116" s="1040"/>
      <c r="X116" s="1040"/>
      <c r="Y116" s="1040"/>
      <c r="Z116" s="1041"/>
      <c r="AA116" s="1033" t="s">
        <v>404</v>
      </c>
      <c r="AB116" s="1034"/>
      <c r="AC116" s="1034"/>
      <c r="AD116" s="1034"/>
      <c r="AE116" s="1035"/>
      <c r="AF116" s="1036" t="s">
        <v>169</v>
      </c>
      <c r="AG116" s="1034"/>
      <c r="AH116" s="1034"/>
      <c r="AI116" s="1034"/>
      <c r="AJ116" s="1035"/>
      <c r="AK116" s="1036">
        <v>4</v>
      </c>
      <c r="AL116" s="1034"/>
      <c r="AM116" s="1034"/>
      <c r="AN116" s="1034"/>
      <c r="AO116" s="1035"/>
      <c r="AP116" s="1037">
        <v>0</v>
      </c>
      <c r="AQ116" s="1038"/>
      <c r="AR116" s="1038"/>
      <c r="AS116" s="1038"/>
      <c r="AT116" s="1039"/>
      <c r="AU116" s="975"/>
      <c r="AV116" s="976"/>
      <c r="AW116" s="976"/>
      <c r="AX116" s="976"/>
      <c r="AY116" s="976"/>
      <c r="AZ116" s="1042" t="s">
        <v>444</v>
      </c>
      <c r="BA116" s="1043"/>
      <c r="BB116" s="1043"/>
      <c r="BC116" s="1043"/>
      <c r="BD116" s="1043"/>
      <c r="BE116" s="1043"/>
      <c r="BF116" s="1043"/>
      <c r="BG116" s="1043"/>
      <c r="BH116" s="1043"/>
      <c r="BI116" s="1043"/>
      <c r="BJ116" s="1043"/>
      <c r="BK116" s="1043"/>
      <c r="BL116" s="1043"/>
      <c r="BM116" s="1043"/>
      <c r="BN116" s="1043"/>
      <c r="BO116" s="1043"/>
      <c r="BP116" s="1044"/>
      <c r="BQ116" s="994" t="s">
        <v>426</v>
      </c>
      <c r="BR116" s="995"/>
      <c r="BS116" s="995"/>
      <c r="BT116" s="995"/>
      <c r="BU116" s="995"/>
      <c r="BV116" s="995" t="s">
        <v>169</v>
      </c>
      <c r="BW116" s="995"/>
      <c r="BX116" s="995"/>
      <c r="BY116" s="995"/>
      <c r="BZ116" s="995"/>
      <c r="CA116" s="995" t="s">
        <v>169</v>
      </c>
      <c r="CB116" s="995"/>
      <c r="CC116" s="995"/>
      <c r="CD116" s="995"/>
      <c r="CE116" s="995"/>
      <c r="CF116" s="989" t="s">
        <v>169</v>
      </c>
      <c r="CG116" s="990"/>
      <c r="CH116" s="990"/>
      <c r="CI116" s="990"/>
      <c r="CJ116" s="990"/>
      <c r="CK116" s="1020"/>
      <c r="CL116" s="1021"/>
      <c r="CM116" s="991" t="s">
        <v>445</v>
      </c>
      <c r="CN116" s="992"/>
      <c r="CO116" s="992"/>
      <c r="CP116" s="992"/>
      <c r="CQ116" s="992"/>
      <c r="CR116" s="992"/>
      <c r="CS116" s="992"/>
      <c r="CT116" s="992"/>
      <c r="CU116" s="992"/>
      <c r="CV116" s="992"/>
      <c r="CW116" s="992"/>
      <c r="CX116" s="992"/>
      <c r="CY116" s="992"/>
      <c r="CZ116" s="992"/>
      <c r="DA116" s="992"/>
      <c r="DB116" s="992"/>
      <c r="DC116" s="992"/>
      <c r="DD116" s="992"/>
      <c r="DE116" s="992"/>
      <c r="DF116" s="993"/>
      <c r="DG116" s="1033">
        <v>28491</v>
      </c>
      <c r="DH116" s="1034"/>
      <c r="DI116" s="1034"/>
      <c r="DJ116" s="1034"/>
      <c r="DK116" s="1035"/>
      <c r="DL116" s="1036">
        <v>23744</v>
      </c>
      <c r="DM116" s="1034"/>
      <c r="DN116" s="1034"/>
      <c r="DO116" s="1034"/>
      <c r="DP116" s="1035"/>
      <c r="DQ116" s="1036">
        <v>18995</v>
      </c>
      <c r="DR116" s="1034"/>
      <c r="DS116" s="1034"/>
      <c r="DT116" s="1034"/>
      <c r="DU116" s="1035"/>
      <c r="DV116" s="1037">
        <v>0.2</v>
      </c>
      <c r="DW116" s="1038"/>
      <c r="DX116" s="1038"/>
      <c r="DY116" s="1038"/>
      <c r="DZ116" s="1039"/>
    </row>
    <row r="117" spans="1:130" s="226" customFormat="1" ht="26.25" customHeight="1" x14ac:dyDescent="0.15">
      <c r="A117" s="979" t="s">
        <v>181</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1050" t="s">
        <v>446</v>
      </c>
      <c r="Z117" s="961"/>
      <c r="AA117" s="1051">
        <v>3525712</v>
      </c>
      <c r="AB117" s="1052"/>
      <c r="AC117" s="1052"/>
      <c r="AD117" s="1052"/>
      <c r="AE117" s="1053"/>
      <c r="AF117" s="1054">
        <v>3452218</v>
      </c>
      <c r="AG117" s="1052"/>
      <c r="AH117" s="1052"/>
      <c r="AI117" s="1052"/>
      <c r="AJ117" s="1053"/>
      <c r="AK117" s="1054">
        <v>3360606</v>
      </c>
      <c r="AL117" s="1052"/>
      <c r="AM117" s="1052"/>
      <c r="AN117" s="1052"/>
      <c r="AO117" s="1053"/>
      <c r="AP117" s="1055"/>
      <c r="AQ117" s="1056"/>
      <c r="AR117" s="1056"/>
      <c r="AS117" s="1056"/>
      <c r="AT117" s="1057"/>
      <c r="AU117" s="975"/>
      <c r="AV117" s="976"/>
      <c r="AW117" s="976"/>
      <c r="AX117" s="976"/>
      <c r="AY117" s="976"/>
      <c r="AZ117" s="1042" t="s">
        <v>447</v>
      </c>
      <c r="BA117" s="1043"/>
      <c r="BB117" s="1043"/>
      <c r="BC117" s="1043"/>
      <c r="BD117" s="1043"/>
      <c r="BE117" s="1043"/>
      <c r="BF117" s="1043"/>
      <c r="BG117" s="1043"/>
      <c r="BH117" s="1043"/>
      <c r="BI117" s="1043"/>
      <c r="BJ117" s="1043"/>
      <c r="BK117" s="1043"/>
      <c r="BL117" s="1043"/>
      <c r="BM117" s="1043"/>
      <c r="BN117" s="1043"/>
      <c r="BO117" s="1043"/>
      <c r="BP117" s="1044"/>
      <c r="BQ117" s="994" t="s">
        <v>169</v>
      </c>
      <c r="BR117" s="995"/>
      <c r="BS117" s="995"/>
      <c r="BT117" s="995"/>
      <c r="BU117" s="995"/>
      <c r="BV117" s="995" t="s">
        <v>169</v>
      </c>
      <c r="BW117" s="995"/>
      <c r="BX117" s="995"/>
      <c r="BY117" s="995"/>
      <c r="BZ117" s="995"/>
      <c r="CA117" s="995" t="s">
        <v>169</v>
      </c>
      <c r="CB117" s="995"/>
      <c r="CC117" s="995"/>
      <c r="CD117" s="995"/>
      <c r="CE117" s="995"/>
      <c r="CF117" s="989" t="s">
        <v>169</v>
      </c>
      <c r="CG117" s="990"/>
      <c r="CH117" s="990"/>
      <c r="CI117" s="990"/>
      <c r="CJ117" s="990"/>
      <c r="CK117" s="1020"/>
      <c r="CL117" s="1021"/>
      <c r="CM117" s="991" t="s">
        <v>448</v>
      </c>
      <c r="CN117" s="992"/>
      <c r="CO117" s="992"/>
      <c r="CP117" s="992"/>
      <c r="CQ117" s="992"/>
      <c r="CR117" s="992"/>
      <c r="CS117" s="992"/>
      <c r="CT117" s="992"/>
      <c r="CU117" s="992"/>
      <c r="CV117" s="992"/>
      <c r="CW117" s="992"/>
      <c r="CX117" s="992"/>
      <c r="CY117" s="992"/>
      <c r="CZ117" s="992"/>
      <c r="DA117" s="992"/>
      <c r="DB117" s="992"/>
      <c r="DC117" s="992"/>
      <c r="DD117" s="992"/>
      <c r="DE117" s="992"/>
      <c r="DF117" s="993"/>
      <c r="DG117" s="1033" t="s">
        <v>169</v>
      </c>
      <c r="DH117" s="1034"/>
      <c r="DI117" s="1034"/>
      <c r="DJ117" s="1034"/>
      <c r="DK117" s="1035"/>
      <c r="DL117" s="1036" t="s">
        <v>169</v>
      </c>
      <c r="DM117" s="1034"/>
      <c r="DN117" s="1034"/>
      <c r="DO117" s="1034"/>
      <c r="DP117" s="1035"/>
      <c r="DQ117" s="1036" t="s">
        <v>169</v>
      </c>
      <c r="DR117" s="1034"/>
      <c r="DS117" s="1034"/>
      <c r="DT117" s="1034"/>
      <c r="DU117" s="1035"/>
      <c r="DV117" s="1037" t="s">
        <v>169</v>
      </c>
      <c r="DW117" s="1038"/>
      <c r="DX117" s="1038"/>
      <c r="DY117" s="1038"/>
      <c r="DZ117" s="1039"/>
    </row>
    <row r="118" spans="1:130" s="226" customFormat="1" ht="26.25" customHeight="1" x14ac:dyDescent="0.15">
      <c r="A118" s="979" t="s">
        <v>421</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59" t="s">
        <v>419</v>
      </c>
      <c r="AB118" s="960"/>
      <c r="AC118" s="960"/>
      <c r="AD118" s="960"/>
      <c r="AE118" s="961"/>
      <c r="AF118" s="959" t="s">
        <v>300</v>
      </c>
      <c r="AG118" s="960"/>
      <c r="AH118" s="960"/>
      <c r="AI118" s="960"/>
      <c r="AJ118" s="961"/>
      <c r="AK118" s="959" t="s">
        <v>299</v>
      </c>
      <c r="AL118" s="960"/>
      <c r="AM118" s="960"/>
      <c r="AN118" s="960"/>
      <c r="AO118" s="961"/>
      <c r="AP118" s="1046" t="s">
        <v>420</v>
      </c>
      <c r="AQ118" s="1047"/>
      <c r="AR118" s="1047"/>
      <c r="AS118" s="1047"/>
      <c r="AT118" s="1048"/>
      <c r="AU118" s="975"/>
      <c r="AV118" s="976"/>
      <c r="AW118" s="976"/>
      <c r="AX118" s="976"/>
      <c r="AY118" s="976"/>
      <c r="AZ118" s="1049" t="s">
        <v>449</v>
      </c>
      <c r="BA118" s="1040"/>
      <c r="BB118" s="1040"/>
      <c r="BC118" s="1040"/>
      <c r="BD118" s="1040"/>
      <c r="BE118" s="1040"/>
      <c r="BF118" s="1040"/>
      <c r="BG118" s="1040"/>
      <c r="BH118" s="1040"/>
      <c r="BI118" s="1040"/>
      <c r="BJ118" s="1040"/>
      <c r="BK118" s="1040"/>
      <c r="BL118" s="1040"/>
      <c r="BM118" s="1040"/>
      <c r="BN118" s="1040"/>
      <c r="BO118" s="1040"/>
      <c r="BP118" s="1041"/>
      <c r="BQ118" s="1072" t="s">
        <v>169</v>
      </c>
      <c r="BR118" s="1073"/>
      <c r="BS118" s="1073"/>
      <c r="BT118" s="1073"/>
      <c r="BU118" s="1073"/>
      <c r="BV118" s="1073" t="s">
        <v>450</v>
      </c>
      <c r="BW118" s="1073"/>
      <c r="BX118" s="1073"/>
      <c r="BY118" s="1073"/>
      <c r="BZ118" s="1073"/>
      <c r="CA118" s="1073" t="s">
        <v>169</v>
      </c>
      <c r="CB118" s="1073"/>
      <c r="CC118" s="1073"/>
      <c r="CD118" s="1073"/>
      <c r="CE118" s="1073"/>
      <c r="CF118" s="989" t="s">
        <v>169</v>
      </c>
      <c r="CG118" s="990"/>
      <c r="CH118" s="990"/>
      <c r="CI118" s="990"/>
      <c r="CJ118" s="990"/>
      <c r="CK118" s="1020"/>
      <c r="CL118" s="1021"/>
      <c r="CM118" s="991" t="s">
        <v>451</v>
      </c>
      <c r="CN118" s="992"/>
      <c r="CO118" s="992"/>
      <c r="CP118" s="992"/>
      <c r="CQ118" s="992"/>
      <c r="CR118" s="992"/>
      <c r="CS118" s="992"/>
      <c r="CT118" s="992"/>
      <c r="CU118" s="992"/>
      <c r="CV118" s="992"/>
      <c r="CW118" s="992"/>
      <c r="CX118" s="992"/>
      <c r="CY118" s="992"/>
      <c r="CZ118" s="992"/>
      <c r="DA118" s="992"/>
      <c r="DB118" s="992"/>
      <c r="DC118" s="992"/>
      <c r="DD118" s="992"/>
      <c r="DE118" s="992"/>
      <c r="DF118" s="993"/>
      <c r="DG118" s="1033" t="s">
        <v>169</v>
      </c>
      <c r="DH118" s="1034"/>
      <c r="DI118" s="1034"/>
      <c r="DJ118" s="1034"/>
      <c r="DK118" s="1035"/>
      <c r="DL118" s="1036" t="s">
        <v>169</v>
      </c>
      <c r="DM118" s="1034"/>
      <c r="DN118" s="1034"/>
      <c r="DO118" s="1034"/>
      <c r="DP118" s="1035"/>
      <c r="DQ118" s="1036" t="s">
        <v>169</v>
      </c>
      <c r="DR118" s="1034"/>
      <c r="DS118" s="1034"/>
      <c r="DT118" s="1034"/>
      <c r="DU118" s="1035"/>
      <c r="DV118" s="1037" t="s">
        <v>169</v>
      </c>
      <c r="DW118" s="1038"/>
      <c r="DX118" s="1038"/>
      <c r="DY118" s="1038"/>
      <c r="DZ118" s="1039"/>
    </row>
    <row r="119" spans="1:130" s="226" customFormat="1" ht="26.25" customHeight="1" x14ac:dyDescent="0.15">
      <c r="A119" s="1133" t="s">
        <v>424</v>
      </c>
      <c r="B119" s="1019"/>
      <c r="C119" s="998" t="s">
        <v>425</v>
      </c>
      <c r="D119" s="999"/>
      <c r="E119" s="999"/>
      <c r="F119" s="999"/>
      <c r="G119" s="999"/>
      <c r="H119" s="999"/>
      <c r="I119" s="999"/>
      <c r="J119" s="999"/>
      <c r="K119" s="999"/>
      <c r="L119" s="999"/>
      <c r="M119" s="999"/>
      <c r="N119" s="999"/>
      <c r="O119" s="999"/>
      <c r="P119" s="999"/>
      <c r="Q119" s="999"/>
      <c r="R119" s="999"/>
      <c r="S119" s="999"/>
      <c r="T119" s="999"/>
      <c r="U119" s="999"/>
      <c r="V119" s="999"/>
      <c r="W119" s="999"/>
      <c r="X119" s="999"/>
      <c r="Y119" s="999"/>
      <c r="Z119" s="1000"/>
      <c r="AA119" s="966" t="s">
        <v>169</v>
      </c>
      <c r="AB119" s="967"/>
      <c r="AC119" s="967"/>
      <c r="AD119" s="967"/>
      <c r="AE119" s="968"/>
      <c r="AF119" s="969" t="s">
        <v>169</v>
      </c>
      <c r="AG119" s="967"/>
      <c r="AH119" s="967"/>
      <c r="AI119" s="967"/>
      <c r="AJ119" s="968"/>
      <c r="AK119" s="969" t="s">
        <v>169</v>
      </c>
      <c r="AL119" s="967"/>
      <c r="AM119" s="967"/>
      <c r="AN119" s="967"/>
      <c r="AO119" s="968"/>
      <c r="AP119" s="970" t="s">
        <v>169</v>
      </c>
      <c r="AQ119" s="971"/>
      <c r="AR119" s="971"/>
      <c r="AS119" s="971"/>
      <c r="AT119" s="972"/>
      <c r="AU119" s="977"/>
      <c r="AV119" s="978"/>
      <c r="AW119" s="978"/>
      <c r="AX119" s="978"/>
      <c r="AY119" s="978"/>
      <c r="AZ119" s="257" t="s">
        <v>181</v>
      </c>
      <c r="BA119" s="257"/>
      <c r="BB119" s="257"/>
      <c r="BC119" s="257"/>
      <c r="BD119" s="257"/>
      <c r="BE119" s="257"/>
      <c r="BF119" s="257"/>
      <c r="BG119" s="257"/>
      <c r="BH119" s="257"/>
      <c r="BI119" s="257"/>
      <c r="BJ119" s="257"/>
      <c r="BK119" s="257"/>
      <c r="BL119" s="257"/>
      <c r="BM119" s="257"/>
      <c r="BN119" s="257"/>
      <c r="BO119" s="1050" t="s">
        <v>452</v>
      </c>
      <c r="BP119" s="1081"/>
      <c r="BQ119" s="1072">
        <v>36628037</v>
      </c>
      <c r="BR119" s="1073"/>
      <c r="BS119" s="1073"/>
      <c r="BT119" s="1073"/>
      <c r="BU119" s="1073"/>
      <c r="BV119" s="1073">
        <v>35915238</v>
      </c>
      <c r="BW119" s="1073"/>
      <c r="BX119" s="1073"/>
      <c r="BY119" s="1073"/>
      <c r="BZ119" s="1073"/>
      <c r="CA119" s="1073">
        <v>36883878</v>
      </c>
      <c r="CB119" s="1073"/>
      <c r="CC119" s="1073"/>
      <c r="CD119" s="1073"/>
      <c r="CE119" s="1073"/>
      <c r="CF119" s="1074"/>
      <c r="CG119" s="1075"/>
      <c r="CH119" s="1075"/>
      <c r="CI119" s="1075"/>
      <c r="CJ119" s="1076"/>
      <c r="CK119" s="1022"/>
      <c r="CL119" s="1023"/>
      <c r="CM119" s="1077" t="s">
        <v>453</v>
      </c>
      <c r="CN119" s="1078"/>
      <c r="CO119" s="1078"/>
      <c r="CP119" s="1078"/>
      <c r="CQ119" s="1078"/>
      <c r="CR119" s="1078"/>
      <c r="CS119" s="1078"/>
      <c r="CT119" s="1078"/>
      <c r="CU119" s="1078"/>
      <c r="CV119" s="1078"/>
      <c r="CW119" s="1078"/>
      <c r="CX119" s="1078"/>
      <c r="CY119" s="1078"/>
      <c r="CZ119" s="1078"/>
      <c r="DA119" s="1078"/>
      <c r="DB119" s="1078"/>
      <c r="DC119" s="1078"/>
      <c r="DD119" s="1078"/>
      <c r="DE119" s="1078"/>
      <c r="DF119" s="1079"/>
      <c r="DG119" s="1080" t="s">
        <v>169</v>
      </c>
      <c r="DH119" s="1059"/>
      <c r="DI119" s="1059"/>
      <c r="DJ119" s="1059"/>
      <c r="DK119" s="1060"/>
      <c r="DL119" s="1058" t="s">
        <v>169</v>
      </c>
      <c r="DM119" s="1059"/>
      <c r="DN119" s="1059"/>
      <c r="DO119" s="1059"/>
      <c r="DP119" s="1060"/>
      <c r="DQ119" s="1058" t="s">
        <v>450</v>
      </c>
      <c r="DR119" s="1059"/>
      <c r="DS119" s="1059"/>
      <c r="DT119" s="1059"/>
      <c r="DU119" s="1060"/>
      <c r="DV119" s="1061" t="s">
        <v>169</v>
      </c>
      <c r="DW119" s="1062"/>
      <c r="DX119" s="1062"/>
      <c r="DY119" s="1062"/>
      <c r="DZ119" s="1063"/>
    </row>
    <row r="120" spans="1:130" s="226" customFormat="1" ht="26.25" customHeight="1" x14ac:dyDescent="0.15">
      <c r="A120" s="1134"/>
      <c r="B120" s="1021"/>
      <c r="C120" s="991" t="s">
        <v>429</v>
      </c>
      <c r="D120" s="992"/>
      <c r="E120" s="992"/>
      <c r="F120" s="992"/>
      <c r="G120" s="992"/>
      <c r="H120" s="992"/>
      <c r="I120" s="992"/>
      <c r="J120" s="992"/>
      <c r="K120" s="992"/>
      <c r="L120" s="992"/>
      <c r="M120" s="992"/>
      <c r="N120" s="992"/>
      <c r="O120" s="992"/>
      <c r="P120" s="992"/>
      <c r="Q120" s="992"/>
      <c r="R120" s="992"/>
      <c r="S120" s="992"/>
      <c r="T120" s="992"/>
      <c r="U120" s="992"/>
      <c r="V120" s="992"/>
      <c r="W120" s="992"/>
      <c r="X120" s="992"/>
      <c r="Y120" s="992"/>
      <c r="Z120" s="993"/>
      <c r="AA120" s="1033" t="s">
        <v>169</v>
      </c>
      <c r="AB120" s="1034"/>
      <c r="AC120" s="1034"/>
      <c r="AD120" s="1034"/>
      <c r="AE120" s="1035"/>
      <c r="AF120" s="1036" t="s">
        <v>169</v>
      </c>
      <c r="AG120" s="1034"/>
      <c r="AH120" s="1034"/>
      <c r="AI120" s="1034"/>
      <c r="AJ120" s="1035"/>
      <c r="AK120" s="1036" t="s">
        <v>169</v>
      </c>
      <c r="AL120" s="1034"/>
      <c r="AM120" s="1034"/>
      <c r="AN120" s="1034"/>
      <c r="AO120" s="1035"/>
      <c r="AP120" s="1037" t="s">
        <v>169</v>
      </c>
      <c r="AQ120" s="1038"/>
      <c r="AR120" s="1038"/>
      <c r="AS120" s="1038"/>
      <c r="AT120" s="1039"/>
      <c r="AU120" s="1064" t="s">
        <v>454</v>
      </c>
      <c r="AV120" s="1065"/>
      <c r="AW120" s="1065"/>
      <c r="AX120" s="1065"/>
      <c r="AY120" s="1066"/>
      <c r="AZ120" s="1015" t="s">
        <v>455</v>
      </c>
      <c r="BA120" s="964"/>
      <c r="BB120" s="964"/>
      <c r="BC120" s="964"/>
      <c r="BD120" s="964"/>
      <c r="BE120" s="964"/>
      <c r="BF120" s="964"/>
      <c r="BG120" s="964"/>
      <c r="BH120" s="964"/>
      <c r="BI120" s="964"/>
      <c r="BJ120" s="964"/>
      <c r="BK120" s="964"/>
      <c r="BL120" s="964"/>
      <c r="BM120" s="964"/>
      <c r="BN120" s="964"/>
      <c r="BO120" s="964"/>
      <c r="BP120" s="965"/>
      <c r="BQ120" s="1001">
        <v>4295981</v>
      </c>
      <c r="BR120" s="1002"/>
      <c r="BS120" s="1002"/>
      <c r="BT120" s="1002"/>
      <c r="BU120" s="1002"/>
      <c r="BV120" s="1002">
        <v>4410317</v>
      </c>
      <c r="BW120" s="1002"/>
      <c r="BX120" s="1002"/>
      <c r="BY120" s="1002"/>
      <c r="BZ120" s="1002"/>
      <c r="CA120" s="1002">
        <v>4374382</v>
      </c>
      <c r="CB120" s="1002"/>
      <c r="CC120" s="1002"/>
      <c r="CD120" s="1002"/>
      <c r="CE120" s="1002"/>
      <c r="CF120" s="1016">
        <v>37.200000000000003</v>
      </c>
      <c r="CG120" s="1017"/>
      <c r="CH120" s="1017"/>
      <c r="CI120" s="1017"/>
      <c r="CJ120" s="1017"/>
      <c r="CK120" s="1082" t="s">
        <v>456</v>
      </c>
      <c r="CL120" s="1083"/>
      <c r="CM120" s="1083"/>
      <c r="CN120" s="1083"/>
      <c r="CO120" s="1084"/>
      <c r="CP120" s="1090" t="s">
        <v>399</v>
      </c>
      <c r="CQ120" s="1091"/>
      <c r="CR120" s="1091"/>
      <c r="CS120" s="1091"/>
      <c r="CT120" s="1091"/>
      <c r="CU120" s="1091"/>
      <c r="CV120" s="1091"/>
      <c r="CW120" s="1091"/>
      <c r="CX120" s="1091"/>
      <c r="CY120" s="1091"/>
      <c r="CZ120" s="1091"/>
      <c r="DA120" s="1091"/>
      <c r="DB120" s="1091"/>
      <c r="DC120" s="1091"/>
      <c r="DD120" s="1091"/>
      <c r="DE120" s="1091"/>
      <c r="DF120" s="1092"/>
      <c r="DG120" s="1001">
        <v>9441513</v>
      </c>
      <c r="DH120" s="1002"/>
      <c r="DI120" s="1002"/>
      <c r="DJ120" s="1002"/>
      <c r="DK120" s="1002"/>
      <c r="DL120" s="1002">
        <v>8880698</v>
      </c>
      <c r="DM120" s="1002"/>
      <c r="DN120" s="1002"/>
      <c r="DO120" s="1002"/>
      <c r="DP120" s="1002"/>
      <c r="DQ120" s="1002">
        <v>8318444</v>
      </c>
      <c r="DR120" s="1002"/>
      <c r="DS120" s="1002"/>
      <c r="DT120" s="1002"/>
      <c r="DU120" s="1002"/>
      <c r="DV120" s="1003">
        <v>70.7</v>
      </c>
      <c r="DW120" s="1003"/>
      <c r="DX120" s="1003"/>
      <c r="DY120" s="1003"/>
      <c r="DZ120" s="1004"/>
    </row>
    <row r="121" spans="1:130" s="226" customFormat="1" ht="26.25" customHeight="1" x14ac:dyDescent="0.15">
      <c r="A121" s="1134"/>
      <c r="B121" s="1021"/>
      <c r="C121" s="1042" t="s">
        <v>457</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1033">
        <v>313890</v>
      </c>
      <c r="AB121" s="1034"/>
      <c r="AC121" s="1034"/>
      <c r="AD121" s="1034"/>
      <c r="AE121" s="1035"/>
      <c r="AF121" s="1036">
        <v>262825</v>
      </c>
      <c r="AG121" s="1034"/>
      <c r="AH121" s="1034"/>
      <c r="AI121" s="1034"/>
      <c r="AJ121" s="1035"/>
      <c r="AK121" s="1036">
        <v>262825</v>
      </c>
      <c r="AL121" s="1034"/>
      <c r="AM121" s="1034"/>
      <c r="AN121" s="1034"/>
      <c r="AO121" s="1035"/>
      <c r="AP121" s="1037">
        <v>2.2000000000000002</v>
      </c>
      <c r="AQ121" s="1038"/>
      <c r="AR121" s="1038"/>
      <c r="AS121" s="1038"/>
      <c r="AT121" s="1039"/>
      <c r="AU121" s="1067"/>
      <c r="AV121" s="1068"/>
      <c r="AW121" s="1068"/>
      <c r="AX121" s="1068"/>
      <c r="AY121" s="1069"/>
      <c r="AZ121" s="1024" t="s">
        <v>458</v>
      </c>
      <c r="BA121" s="1025"/>
      <c r="BB121" s="1025"/>
      <c r="BC121" s="1025"/>
      <c r="BD121" s="1025"/>
      <c r="BE121" s="1025"/>
      <c r="BF121" s="1025"/>
      <c r="BG121" s="1025"/>
      <c r="BH121" s="1025"/>
      <c r="BI121" s="1025"/>
      <c r="BJ121" s="1025"/>
      <c r="BK121" s="1025"/>
      <c r="BL121" s="1025"/>
      <c r="BM121" s="1025"/>
      <c r="BN121" s="1025"/>
      <c r="BO121" s="1025"/>
      <c r="BP121" s="1026"/>
      <c r="BQ121" s="994">
        <v>1248646</v>
      </c>
      <c r="BR121" s="995"/>
      <c r="BS121" s="995"/>
      <c r="BT121" s="995"/>
      <c r="BU121" s="995"/>
      <c r="BV121" s="995">
        <v>1186042</v>
      </c>
      <c r="BW121" s="995"/>
      <c r="BX121" s="995"/>
      <c r="BY121" s="995"/>
      <c r="BZ121" s="995"/>
      <c r="CA121" s="995">
        <v>1190185</v>
      </c>
      <c r="CB121" s="995"/>
      <c r="CC121" s="995"/>
      <c r="CD121" s="995"/>
      <c r="CE121" s="995"/>
      <c r="CF121" s="989">
        <v>10.1</v>
      </c>
      <c r="CG121" s="990"/>
      <c r="CH121" s="990"/>
      <c r="CI121" s="990"/>
      <c r="CJ121" s="990"/>
      <c r="CK121" s="1085"/>
      <c r="CL121" s="1086"/>
      <c r="CM121" s="1086"/>
      <c r="CN121" s="1086"/>
      <c r="CO121" s="1087"/>
      <c r="CP121" s="1095" t="s">
        <v>400</v>
      </c>
      <c r="CQ121" s="1096"/>
      <c r="CR121" s="1096"/>
      <c r="CS121" s="1096"/>
      <c r="CT121" s="1096"/>
      <c r="CU121" s="1096"/>
      <c r="CV121" s="1096"/>
      <c r="CW121" s="1096"/>
      <c r="CX121" s="1096"/>
      <c r="CY121" s="1096"/>
      <c r="CZ121" s="1096"/>
      <c r="DA121" s="1096"/>
      <c r="DB121" s="1096"/>
      <c r="DC121" s="1096"/>
      <c r="DD121" s="1096"/>
      <c r="DE121" s="1096"/>
      <c r="DF121" s="1097"/>
      <c r="DG121" s="994">
        <v>1281786</v>
      </c>
      <c r="DH121" s="995"/>
      <c r="DI121" s="995"/>
      <c r="DJ121" s="995"/>
      <c r="DK121" s="995"/>
      <c r="DL121" s="995">
        <v>1193075</v>
      </c>
      <c r="DM121" s="995"/>
      <c r="DN121" s="995"/>
      <c r="DO121" s="995"/>
      <c r="DP121" s="995"/>
      <c r="DQ121" s="995">
        <v>1101900</v>
      </c>
      <c r="DR121" s="995"/>
      <c r="DS121" s="995"/>
      <c r="DT121" s="995"/>
      <c r="DU121" s="995"/>
      <c r="DV121" s="996">
        <v>9.4</v>
      </c>
      <c r="DW121" s="996"/>
      <c r="DX121" s="996"/>
      <c r="DY121" s="996"/>
      <c r="DZ121" s="997"/>
    </row>
    <row r="122" spans="1:130" s="226" customFormat="1" ht="26.25" customHeight="1" x14ac:dyDescent="0.15">
      <c r="A122" s="1134"/>
      <c r="B122" s="1021"/>
      <c r="C122" s="991" t="s">
        <v>439</v>
      </c>
      <c r="D122" s="992"/>
      <c r="E122" s="992"/>
      <c r="F122" s="992"/>
      <c r="G122" s="992"/>
      <c r="H122" s="992"/>
      <c r="I122" s="992"/>
      <c r="J122" s="992"/>
      <c r="K122" s="992"/>
      <c r="L122" s="992"/>
      <c r="M122" s="992"/>
      <c r="N122" s="992"/>
      <c r="O122" s="992"/>
      <c r="P122" s="992"/>
      <c r="Q122" s="992"/>
      <c r="R122" s="992"/>
      <c r="S122" s="992"/>
      <c r="T122" s="992"/>
      <c r="U122" s="992"/>
      <c r="V122" s="992"/>
      <c r="W122" s="992"/>
      <c r="X122" s="992"/>
      <c r="Y122" s="992"/>
      <c r="Z122" s="993"/>
      <c r="AA122" s="1033" t="s">
        <v>169</v>
      </c>
      <c r="AB122" s="1034"/>
      <c r="AC122" s="1034"/>
      <c r="AD122" s="1034"/>
      <c r="AE122" s="1035"/>
      <c r="AF122" s="1036" t="s">
        <v>169</v>
      </c>
      <c r="AG122" s="1034"/>
      <c r="AH122" s="1034"/>
      <c r="AI122" s="1034"/>
      <c r="AJ122" s="1035"/>
      <c r="AK122" s="1036" t="s">
        <v>169</v>
      </c>
      <c r="AL122" s="1034"/>
      <c r="AM122" s="1034"/>
      <c r="AN122" s="1034"/>
      <c r="AO122" s="1035"/>
      <c r="AP122" s="1037" t="s">
        <v>169</v>
      </c>
      <c r="AQ122" s="1038"/>
      <c r="AR122" s="1038"/>
      <c r="AS122" s="1038"/>
      <c r="AT122" s="1039"/>
      <c r="AU122" s="1067"/>
      <c r="AV122" s="1068"/>
      <c r="AW122" s="1068"/>
      <c r="AX122" s="1068"/>
      <c r="AY122" s="1069"/>
      <c r="AZ122" s="1049" t="s">
        <v>459</v>
      </c>
      <c r="BA122" s="1040"/>
      <c r="BB122" s="1040"/>
      <c r="BC122" s="1040"/>
      <c r="BD122" s="1040"/>
      <c r="BE122" s="1040"/>
      <c r="BF122" s="1040"/>
      <c r="BG122" s="1040"/>
      <c r="BH122" s="1040"/>
      <c r="BI122" s="1040"/>
      <c r="BJ122" s="1040"/>
      <c r="BK122" s="1040"/>
      <c r="BL122" s="1040"/>
      <c r="BM122" s="1040"/>
      <c r="BN122" s="1040"/>
      <c r="BO122" s="1040"/>
      <c r="BP122" s="1041"/>
      <c r="BQ122" s="1072">
        <v>22155060</v>
      </c>
      <c r="BR122" s="1073"/>
      <c r="BS122" s="1073"/>
      <c r="BT122" s="1073"/>
      <c r="BU122" s="1073"/>
      <c r="BV122" s="1073">
        <v>22070382</v>
      </c>
      <c r="BW122" s="1073"/>
      <c r="BX122" s="1073"/>
      <c r="BY122" s="1073"/>
      <c r="BZ122" s="1073"/>
      <c r="CA122" s="1073">
        <v>22919201</v>
      </c>
      <c r="CB122" s="1073"/>
      <c r="CC122" s="1073"/>
      <c r="CD122" s="1073"/>
      <c r="CE122" s="1073"/>
      <c r="CF122" s="1093">
        <v>194.8</v>
      </c>
      <c r="CG122" s="1094"/>
      <c r="CH122" s="1094"/>
      <c r="CI122" s="1094"/>
      <c r="CJ122" s="1094"/>
      <c r="CK122" s="1085"/>
      <c r="CL122" s="1086"/>
      <c r="CM122" s="1086"/>
      <c r="CN122" s="1086"/>
      <c r="CO122" s="1087"/>
      <c r="CP122" s="1095" t="s">
        <v>397</v>
      </c>
      <c r="CQ122" s="1096"/>
      <c r="CR122" s="1096"/>
      <c r="CS122" s="1096"/>
      <c r="CT122" s="1096"/>
      <c r="CU122" s="1096"/>
      <c r="CV122" s="1096"/>
      <c r="CW122" s="1096"/>
      <c r="CX122" s="1096"/>
      <c r="CY122" s="1096"/>
      <c r="CZ122" s="1096"/>
      <c r="DA122" s="1096"/>
      <c r="DB122" s="1096"/>
      <c r="DC122" s="1096"/>
      <c r="DD122" s="1096"/>
      <c r="DE122" s="1096"/>
      <c r="DF122" s="1097"/>
      <c r="DG122" s="994">
        <v>474051</v>
      </c>
      <c r="DH122" s="995"/>
      <c r="DI122" s="995"/>
      <c r="DJ122" s="995"/>
      <c r="DK122" s="995"/>
      <c r="DL122" s="995">
        <v>462730</v>
      </c>
      <c r="DM122" s="995"/>
      <c r="DN122" s="995"/>
      <c r="DO122" s="995"/>
      <c r="DP122" s="995"/>
      <c r="DQ122" s="995">
        <v>469455</v>
      </c>
      <c r="DR122" s="995"/>
      <c r="DS122" s="995"/>
      <c r="DT122" s="995"/>
      <c r="DU122" s="995"/>
      <c r="DV122" s="996">
        <v>4</v>
      </c>
      <c r="DW122" s="996"/>
      <c r="DX122" s="996"/>
      <c r="DY122" s="996"/>
      <c r="DZ122" s="997"/>
    </row>
    <row r="123" spans="1:130" s="226" customFormat="1" ht="26.25" customHeight="1" x14ac:dyDescent="0.15">
      <c r="A123" s="1134"/>
      <c r="B123" s="1021"/>
      <c r="C123" s="991" t="s">
        <v>445</v>
      </c>
      <c r="D123" s="992"/>
      <c r="E123" s="992"/>
      <c r="F123" s="992"/>
      <c r="G123" s="992"/>
      <c r="H123" s="992"/>
      <c r="I123" s="992"/>
      <c r="J123" s="992"/>
      <c r="K123" s="992"/>
      <c r="L123" s="992"/>
      <c r="M123" s="992"/>
      <c r="N123" s="992"/>
      <c r="O123" s="992"/>
      <c r="P123" s="992"/>
      <c r="Q123" s="992"/>
      <c r="R123" s="992"/>
      <c r="S123" s="992"/>
      <c r="T123" s="992"/>
      <c r="U123" s="992"/>
      <c r="V123" s="992"/>
      <c r="W123" s="992"/>
      <c r="X123" s="992"/>
      <c r="Y123" s="992"/>
      <c r="Z123" s="993"/>
      <c r="AA123" s="1033">
        <v>4749</v>
      </c>
      <c r="AB123" s="1034"/>
      <c r="AC123" s="1034"/>
      <c r="AD123" s="1034"/>
      <c r="AE123" s="1035"/>
      <c r="AF123" s="1036">
        <v>4748</v>
      </c>
      <c r="AG123" s="1034"/>
      <c r="AH123" s="1034"/>
      <c r="AI123" s="1034"/>
      <c r="AJ123" s="1035"/>
      <c r="AK123" s="1036">
        <v>4749</v>
      </c>
      <c r="AL123" s="1034"/>
      <c r="AM123" s="1034"/>
      <c r="AN123" s="1034"/>
      <c r="AO123" s="1035"/>
      <c r="AP123" s="1037">
        <v>0</v>
      </c>
      <c r="AQ123" s="1038"/>
      <c r="AR123" s="1038"/>
      <c r="AS123" s="1038"/>
      <c r="AT123" s="1039"/>
      <c r="AU123" s="1070"/>
      <c r="AV123" s="1071"/>
      <c r="AW123" s="1071"/>
      <c r="AX123" s="1071"/>
      <c r="AY123" s="1071"/>
      <c r="AZ123" s="257" t="s">
        <v>181</v>
      </c>
      <c r="BA123" s="257"/>
      <c r="BB123" s="257"/>
      <c r="BC123" s="257"/>
      <c r="BD123" s="257"/>
      <c r="BE123" s="257"/>
      <c r="BF123" s="257"/>
      <c r="BG123" s="257"/>
      <c r="BH123" s="257"/>
      <c r="BI123" s="257"/>
      <c r="BJ123" s="257"/>
      <c r="BK123" s="257"/>
      <c r="BL123" s="257"/>
      <c r="BM123" s="257"/>
      <c r="BN123" s="257"/>
      <c r="BO123" s="1050" t="s">
        <v>460</v>
      </c>
      <c r="BP123" s="1081"/>
      <c r="BQ123" s="1140">
        <v>27699687</v>
      </c>
      <c r="BR123" s="1141"/>
      <c r="BS123" s="1141"/>
      <c r="BT123" s="1141"/>
      <c r="BU123" s="1141"/>
      <c r="BV123" s="1141">
        <v>27666741</v>
      </c>
      <c r="BW123" s="1141"/>
      <c r="BX123" s="1141"/>
      <c r="BY123" s="1141"/>
      <c r="BZ123" s="1141"/>
      <c r="CA123" s="1141">
        <v>28483768</v>
      </c>
      <c r="CB123" s="1141"/>
      <c r="CC123" s="1141"/>
      <c r="CD123" s="1141"/>
      <c r="CE123" s="1141"/>
      <c r="CF123" s="1074"/>
      <c r="CG123" s="1075"/>
      <c r="CH123" s="1075"/>
      <c r="CI123" s="1075"/>
      <c r="CJ123" s="1076"/>
      <c r="CK123" s="1085"/>
      <c r="CL123" s="1086"/>
      <c r="CM123" s="1086"/>
      <c r="CN123" s="1086"/>
      <c r="CO123" s="1087"/>
      <c r="CP123" s="1095" t="s">
        <v>461</v>
      </c>
      <c r="CQ123" s="1096"/>
      <c r="CR123" s="1096"/>
      <c r="CS123" s="1096"/>
      <c r="CT123" s="1096"/>
      <c r="CU123" s="1096"/>
      <c r="CV123" s="1096"/>
      <c r="CW123" s="1096"/>
      <c r="CX123" s="1096"/>
      <c r="CY123" s="1096"/>
      <c r="CZ123" s="1096"/>
      <c r="DA123" s="1096"/>
      <c r="DB123" s="1096"/>
      <c r="DC123" s="1096"/>
      <c r="DD123" s="1096"/>
      <c r="DE123" s="1096"/>
      <c r="DF123" s="1097"/>
      <c r="DG123" s="1033">
        <v>23339</v>
      </c>
      <c r="DH123" s="1034"/>
      <c r="DI123" s="1034"/>
      <c r="DJ123" s="1034"/>
      <c r="DK123" s="1035"/>
      <c r="DL123" s="1036">
        <v>15753</v>
      </c>
      <c r="DM123" s="1034"/>
      <c r="DN123" s="1034"/>
      <c r="DO123" s="1034"/>
      <c r="DP123" s="1035"/>
      <c r="DQ123" s="1036">
        <v>5693</v>
      </c>
      <c r="DR123" s="1034"/>
      <c r="DS123" s="1034"/>
      <c r="DT123" s="1034"/>
      <c r="DU123" s="1035"/>
      <c r="DV123" s="1037">
        <v>0</v>
      </c>
      <c r="DW123" s="1038"/>
      <c r="DX123" s="1038"/>
      <c r="DY123" s="1038"/>
      <c r="DZ123" s="1039"/>
    </row>
    <row r="124" spans="1:130" s="226" customFormat="1" ht="26.25" customHeight="1" thickBot="1" x14ac:dyDescent="0.2">
      <c r="A124" s="1134"/>
      <c r="B124" s="1021"/>
      <c r="C124" s="991" t="s">
        <v>448</v>
      </c>
      <c r="D124" s="992"/>
      <c r="E124" s="992"/>
      <c r="F124" s="992"/>
      <c r="G124" s="992"/>
      <c r="H124" s="992"/>
      <c r="I124" s="992"/>
      <c r="J124" s="992"/>
      <c r="K124" s="992"/>
      <c r="L124" s="992"/>
      <c r="M124" s="992"/>
      <c r="N124" s="992"/>
      <c r="O124" s="992"/>
      <c r="P124" s="992"/>
      <c r="Q124" s="992"/>
      <c r="R124" s="992"/>
      <c r="S124" s="992"/>
      <c r="T124" s="992"/>
      <c r="U124" s="992"/>
      <c r="V124" s="992"/>
      <c r="W124" s="992"/>
      <c r="X124" s="992"/>
      <c r="Y124" s="992"/>
      <c r="Z124" s="993"/>
      <c r="AA124" s="1033" t="s">
        <v>169</v>
      </c>
      <c r="AB124" s="1034"/>
      <c r="AC124" s="1034"/>
      <c r="AD124" s="1034"/>
      <c r="AE124" s="1035"/>
      <c r="AF124" s="1036" t="s">
        <v>169</v>
      </c>
      <c r="AG124" s="1034"/>
      <c r="AH124" s="1034"/>
      <c r="AI124" s="1034"/>
      <c r="AJ124" s="1035"/>
      <c r="AK124" s="1036" t="s">
        <v>169</v>
      </c>
      <c r="AL124" s="1034"/>
      <c r="AM124" s="1034"/>
      <c r="AN124" s="1034"/>
      <c r="AO124" s="1035"/>
      <c r="AP124" s="1037" t="s">
        <v>169</v>
      </c>
      <c r="AQ124" s="1038"/>
      <c r="AR124" s="1038"/>
      <c r="AS124" s="1038"/>
      <c r="AT124" s="1039"/>
      <c r="AU124" s="1136" t="s">
        <v>462</v>
      </c>
      <c r="AV124" s="1137"/>
      <c r="AW124" s="1137"/>
      <c r="AX124" s="1137"/>
      <c r="AY124" s="1137"/>
      <c r="AZ124" s="1137"/>
      <c r="BA124" s="1137"/>
      <c r="BB124" s="1137"/>
      <c r="BC124" s="1137"/>
      <c r="BD124" s="1137"/>
      <c r="BE124" s="1137"/>
      <c r="BF124" s="1137"/>
      <c r="BG124" s="1137"/>
      <c r="BH124" s="1137"/>
      <c r="BI124" s="1137"/>
      <c r="BJ124" s="1137"/>
      <c r="BK124" s="1137"/>
      <c r="BL124" s="1137"/>
      <c r="BM124" s="1137"/>
      <c r="BN124" s="1137"/>
      <c r="BO124" s="1137"/>
      <c r="BP124" s="1138"/>
      <c r="BQ124" s="1139">
        <v>73.099999999999994</v>
      </c>
      <c r="BR124" s="1103"/>
      <c r="BS124" s="1103"/>
      <c r="BT124" s="1103"/>
      <c r="BU124" s="1103"/>
      <c r="BV124" s="1103">
        <v>68.599999999999994</v>
      </c>
      <c r="BW124" s="1103"/>
      <c r="BX124" s="1103"/>
      <c r="BY124" s="1103"/>
      <c r="BZ124" s="1103"/>
      <c r="CA124" s="1103">
        <v>71.400000000000006</v>
      </c>
      <c r="CB124" s="1103"/>
      <c r="CC124" s="1103"/>
      <c r="CD124" s="1103"/>
      <c r="CE124" s="1103"/>
      <c r="CF124" s="1104"/>
      <c r="CG124" s="1105"/>
      <c r="CH124" s="1105"/>
      <c r="CI124" s="1105"/>
      <c r="CJ124" s="1106"/>
      <c r="CK124" s="1088"/>
      <c r="CL124" s="1088"/>
      <c r="CM124" s="1088"/>
      <c r="CN124" s="1088"/>
      <c r="CO124" s="1089"/>
      <c r="CP124" s="1095" t="s">
        <v>463</v>
      </c>
      <c r="CQ124" s="1096"/>
      <c r="CR124" s="1096"/>
      <c r="CS124" s="1096"/>
      <c r="CT124" s="1096"/>
      <c r="CU124" s="1096"/>
      <c r="CV124" s="1096"/>
      <c r="CW124" s="1096"/>
      <c r="CX124" s="1096"/>
      <c r="CY124" s="1096"/>
      <c r="CZ124" s="1096"/>
      <c r="DA124" s="1096"/>
      <c r="DB124" s="1096"/>
      <c r="DC124" s="1096"/>
      <c r="DD124" s="1096"/>
      <c r="DE124" s="1096"/>
      <c r="DF124" s="1097"/>
      <c r="DG124" s="1080" t="s">
        <v>169</v>
      </c>
      <c r="DH124" s="1059"/>
      <c r="DI124" s="1059"/>
      <c r="DJ124" s="1059"/>
      <c r="DK124" s="1060"/>
      <c r="DL124" s="1058" t="s">
        <v>169</v>
      </c>
      <c r="DM124" s="1059"/>
      <c r="DN124" s="1059"/>
      <c r="DO124" s="1059"/>
      <c r="DP124" s="1060"/>
      <c r="DQ124" s="1058" t="s">
        <v>169</v>
      </c>
      <c r="DR124" s="1059"/>
      <c r="DS124" s="1059"/>
      <c r="DT124" s="1059"/>
      <c r="DU124" s="1060"/>
      <c r="DV124" s="1061" t="s">
        <v>169</v>
      </c>
      <c r="DW124" s="1062"/>
      <c r="DX124" s="1062"/>
      <c r="DY124" s="1062"/>
      <c r="DZ124" s="1063"/>
    </row>
    <row r="125" spans="1:130" s="226" customFormat="1" ht="26.25" customHeight="1" x14ac:dyDescent="0.15">
      <c r="A125" s="1134"/>
      <c r="B125" s="1021"/>
      <c r="C125" s="991" t="s">
        <v>451</v>
      </c>
      <c r="D125" s="992"/>
      <c r="E125" s="992"/>
      <c r="F125" s="992"/>
      <c r="G125" s="992"/>
      <c r="H125" s="992"/>
      <c r="I125" s="992"/>
      <c r="J125" s="992"/>
      <c r="K125" s="992"/>
      <c r="L125" s="992"/>
      <c r="M125" s="992"/>
      <c r="N125" s="992"/>
      <c r="O125" s="992"/>
      <c r="P125" s="992"/>
      <c r="Q125" s="992"/>
      <c r="R125" s="992"/>
      <c r="S125" s="992"/>
      <c r="T125" s="992"/>
      <c r="U125" s="992"/>
      <c r="V125" s="992"/>
      <c r="W125" s="992"/>
      <c r="X125" s="992"/>
      <c r="Y125" s="992"/>
      <c r="Z125" s="993"/>
      <c r="AA125" s="1033" t="s">
        <v>169</v>
      </c>
      <c r="AB125" s="1034"/>
      <c r="AC125" s="1034"/>
      <c r="AD125" s="1034"/>
      <c r="AE125" s="1035"/>
      <c r="AF125" s="1036" t="s">
        <v>450</v>
      </c>
      <c r="AG125" s="1034"/>
      <c r="AH125" s="1034"/>
      <c r="AI125" s="1034"/>
      <c r="AJ125" s="1035"/>
      <c r="AK125" s="1036" t="s">
        <v>169</v>
      </c>
      <c r="AL125" s="1034"/>
      <c r="AM125" s="1034"/>
      <c r="AN125" s="1034"/>
      <c r="AO125" s="1035"/>
      <c r="AP125" s="1037" t="s">
        <v>169</v>
      </c>
      <c r="AQ125" s="1038"/>
      <c r="AR125" s="1038"/>
      <c r="AS125" s="1038"/>
      <c r="AT125" s="103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8" t="s">
        <v>464</v>
      </c>
      <c r="CL125" s="1083"/>
      <c r="CM125" s="1083"/>
      <c r="CN125" s="1083"/>
      <c r="CO125" s="1084"/>
      <c r="CP125" s="1015" t="s">
        <v>465</v>
      </c>
      <c r="CQ125" s="964"/>
      <c r="CR125" s="964"/>
      <c r="CS125" s="964"/>
      <c r="CT125" s="964"/>
      <c r="CU125" s="964"/>
      <c r="CV125" s="964"/>
      <c r="CW125" s="964"/>
      <c r="CX125" s="964"/>
      <c r="CY125" s="964"/>
      <c r="CZ125" s="964"/>
      <c r="DA125" s="964"/>
      <c r="DB125" s="964"/>
      <c r="DC125" s="964"/>
      <c r="DD125" s="964"/>
      <c r="DE125" s="964"/>
      <c r="DF125" s="965"/>
      <c r="DG125" s="1001" t="s">
        <v>450</v>
      </c>
      <c r="DH125" s="1002"/>
      <c r="DI125" s="1002"/>
      <c r="DJ125" s="1002"/>
      <c r="DK125" s="1002"/>
      <c r="DL125" s="1002" t="s">
        <v>169</v>
      </c>
      <c r="DM125" s="1002"/>
      <c r="DN125" s="1002"/>
      <c r="DO125" s="1002"/>
      <c r="DP125" s="1002"/>
      <c r="DQ125" s="1002" t="s">
        <v>169</v>
      </c>
      <c r="DR125" s="1002"/>
      <c r="DS125" s="1002"/>
      <c r="DT125" s="1002"/>
      <c r="DU125" s="1002"/>
      <c r="DV125" s="1003" t="s">
        <v>169</v>
      </c>
      <c r="DW125" s="1003"/>
      <c r="DX125" s="1003"/>
      <c r="DY125" s="1003"/>
      <c r="DZ125" s="1004"/>
    </row>
    <row r="126" spans="1:130" s="226" customFormat="1" ht="26.25" customHeight="1" thickBot="1" x14ac:dyDescent="0.2">
      <c r="A126" s="1134"/>
      <c r="B126" s="1021"/>
      <c r="C126" s="991" t="s">
        <v>453</v>
      </c>
      <c r="D126" s="992"/>
      <c r="E126" s="992"/>
      <c r="F126" s="992"/>
      <c r="G126" s="992"/>
      <c r="H126" s="992"/>
      <c r="I126" s="992"/>
      <c r="J126" s="992"/>
      <c r="K126" s="992"/>
      <c r="L126" s="992"/>
      <c r="M126" s="992"/>
      <c r="N126" s="992"/>
      <c r="O126" s="992"/>
      <c r="P126" s="992"/>
      <c r="Q126" s="992"/>
      <c r="R126" s="992"/>
      <c r="S126" s="992"/>
      <c r="T126" s="992"/>
      <c r="U126" s="992"/>
      <c r="V126" s="992"/>
      <c r="W126" s="992"/>
      <c r="X126" s="992"/>
      <c r="Y126" s="992"/>
      <c r="Z126" s="993"/>
      <c r="AA126" s="1033" t="s">
        <v>169</v>
      </c>
      <c r="AB126" s="1034"/>
      <c r="AC126" s="1034"/>
      <c r="AD126" s="1034"/>
      <c r="AE126" s="1035"/>
      <c r="AF126" s="1036" t="s">
        <v>169</v>
      </c>
      <c r="AG126" s="1034"/>
      <c r="AH126" s="1034"/>
      <c r="AI126" s="1034"/>
      <c r="AJ126" s="1035"/>
      <c r="AK126" s="1036" t="s">
        <v>169</v>
      </c>
      <c r="AL126" s="1034"/>
      <c r="AM126" s="1034"/>
      <c r="AN126" s="1034"/>
      <c r="AO126" s="1035"/>
      <c r="AP126" s="1037" t="s">
        <v>169</v>
      </c>
      <c r="AQ126" s="1038"/>
      <c r="AR126" s="1038"/>
      <c r="AS126" s="1038"/>
      <c r="AT126" s="103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9"/>
      <c r="CL126" s="1086"/>
      <c r="CM126" s="1086"/>
      <c r="CN126" s="1086"/>
      <c r="CO126" s="1087"/>
      <c r="CP126" s="1024" t="s">
        <v>466</v>
      </c>
      <c r="CQ126" s="1025"/>
      <c r="CR126" s="1025"/>
      <c r="CS126" s="1025"/>
      <c r="CT126" s="1025"/>
      <c r="CU126" s="1025"/>
      <c r="CV126" s="1025"/>
      <c r="CW126" s="1025"/>
      <c r="CX126" s="1025"/>
      <c r="CY126" s="1025"/>
      <c r="CZ126" s="1025"/>
      <c r="DA126" s="1025"/>
      <c r="DB126" s="1025"/>
      <c r="DC126" s="1025"/>
      <c r="DD126" s="1025"/>
      <c r="DE126" s="1025"/>
      <c r="DF126" s="1026"/>
      <c r="DG126" s="994">
        <v>223394</v>
      </c>
      <c r="DH126" s="995"/>
      <c r="DI126" s="995"/>
      <c r="DJ126" s="995"/>
      <c r="DK126" s="995"/>
      <c r="DL126" s="995">
        <v>172011</v>
      </c>
      <c r="DM126" s="995"/>
      <c r="DN126" s="995"/>
      <c r="DO126" s="995"/>
      <c r="DP126" s="995"/>
      <c r="DQ126" s="995">
        <v>250518</v>
      </c>
      <c r="DR126" s="995"/>
      <c r="DS126" s="995"/>
      <c r="DT126" s="995"/>
      <c r="DU126" s="995"/>
      <c r="DV126" s="996">
        <v>2.1</v>
      </c>
      <c r="DW126" s="996"/>
      <c r="DX126" s="996"/>
      <c r="DY126" s="996"/>
      <c r="DZ126" s="997"/>
    </row>
    <row r="127" spans="1:130" s="226" customFormat="1" ht="26.25" customHeight="1" x14ac:dyDescent="0.15">
      <c r="A127" s="1135"/>
      <c r="B127" s="1023"/>
      <c r="C127" s="1077" t="s">
        <v>467</v>
      </c>
      <c r="D127" s="1078"/>
      <c r="E127" s="1078"/>
      <c r="F127" s="1078"/>
      <c r="G127" s="1078"/>
      <c r="H127" s="1078"/>
      <c r="I127" s="1078"/>
      <c r="J127" s="1078"/>
      <c r="K127" s="1078"/>
      <c r="L127" s="1078"/>
      <c r="M127" s="1078"/>
      <c r="N127" s="1078"/>
      <c r="O127" s="1078"/>
      <c r="P127" s="1078"/>
      <c r="Q127" s="1078"/>
      <c r="R127" s="1078"/>
      <c r="S127" s="1078"/>
      <c r="T127" s="1078"/>
      <c r="U127" s="1078"/>
      <c r="V127" s="1078"/>
      <c r="W127" s="1078"/>
      <c r="X127" s="1078"/>
      <c r="Y127" s="1078"/>
      <c r="Z127" s="1079"/>
      <c r="AA127" s="1033">
        <v>650</v>
      </c>
      <c r="AB127" s="1034"/>
      <c r="AC127" s="1034"/>
      <c r="AD127" s="1034"/>
      <c r="AE127" s="1035"/>
      <c r="AF127" s="1036">
        <v>505</v>
      </c>
      <c r="AG127" s="1034"/>
      <c r="AH127" s="1034"/>
      <c r="AI127" s="1034"/>
      <c r="AJ127" s="1035"/>
      <c r="AK127" s="1036">
        <v>591</v>
      </c>
      <c r="AL127" s="1034"/>
      <c r="AM127" s="1034"/>
      <c r="AN127" s="1034"/>
      <c r="AO127" s="1035"/>
      <c r="AP127" s="1037">
        <v>0</v>
      </c>
      <c r="AQ127" s="1038"/>
      <c r="AR127" s="1038"/>
      <c r="AS127" s="1038"/>
      <c r="AT127" s="1039"/>
      <c r="AU127" s="262"/>
      <c r="AV127" s="262"/>
      <c r="AW127" s="262"/>
      <c r="AX127" s="1107" t="s">
        <v>468</v>
      </c>
      <c r="AY127" s="1108"/>
      <c r="AZ127" s="1108"/>
      <c r="BA127" s="1108"/>
      <c r="BB127" s="1108"/>
      <c r="BC127" s="1108"/>
      <c r="BD127" s="1108"/>
      <c r="BE127" s="1109"/>
      <c r="BF127" s="1110" t="s">
        <v>469</v>
      </c>
      <c r="BG127" s="1108"/>
      <c r="BH127" s="1108"/>
      <c r="BI127" s="1108"/>
      <c r="BJ127" s="1108"/>
      <c r="BK127" s="1108"/>
      <c r="BL127" s="1109"/>
      <c r="BM127" s="1110" t="s">
        <v>470</v>
      </c>
      <c r="BN127" s="1108"/>
      <c r="BO127" s="1108"/>
      <c r="BP127" s="1108"/>
      <c r="BQ127" s="1108"/>
      <c r="BR127" s="1108"/>
      <c r="BS127" s="1109"/>
      <c r="BT127" s="1110" t="s">
        <v>471</v>
      </c>
      <c r="BU127" s="1108"/>
      <c r="BV127" s="1108"/>
      <c r="BW127" s="1108"/>
      <c r="BX127" s="1108"/>
      <c r="BY127" s="1108"/>
      <c r="BZ127" s="1132"/>
      <c r="CA127" s="262"/>
      <c r="CB127" s="262"/>
      <c r="CC127" s="262"/>
      <c r="CD127" s="263"/>
      <c r="CE127" s="263"/>
      <c r="CF127" s="263"/>
      <c r="CG127" s="260"/>
      <c r="CH127" s="260"/>
      <c r="CI127" s="260"/>
      <c r="CJ127" s="261"/>
      <c r="CK127" s="1099"/>
      <c r="CL127" s="1086"/>
      <c r="CM127" s="1086"/>
      <c r="CN127" s="1086"/>
      <c r="CO127" s="1087"/>
      <c r="CP127" s="1024" t="s">
        <v>472</v>
      </c>
      <c r="CQ127" s="1025"/>
      <c r="CR127" s="1025"/>
      <c r="CS127" s="1025"/>
      <c r="CT127" s="1025"/>
      <c r="CU127" s="1025"/>
      <c r="CV127" s="1025"/>
      <c r="CW127" s="1025"/>
      <c r="CX127" s="1025"/>
      <c r="CY127" s="1025"/>
      <c r="CZ127" s="1025"/>
      <c r="DA127" s="1025"/>
      <c r="DB127" s="1025"/>
      <c r="DC127" s="1025"/>
      <c r="DD127" s="1025"/>
      <c r="DE127" s="1025"/>
      <c r="DF127" s="1026"/>
      <c r="DG127" s="994" t="s">
        <v>169</v>
      </c>
      <c r="DH127" s="995"/>
      <c r="DI127" s="995"/>
      <c r="DJ127" s="995"/>
      <c r="DK127" s="995"/>
      <c r="DL127" s="995" t="s">
        <v>450</v>
      </c>
      <c r="DM127" s="995"/>
      <c r="DN127" s="995"/>
      <c r="DO127" s="995"/>
      <c r="DP127" s="995"/>
      <c r="DQ127" s="995" t="s">
        <v>169</v>
      </c>
      <c r="DR127" s="995"/>
      <c r="DS127" s="995"/>
      <c r="DT127" s="995"/>
      <c r="DU127" s="995"/>
      <c r="DV127" s="996" t="s">
        <v>169</v>
      </c>
      <c r="DW127" s="996"/>
      <c r="DX127" s="996"/>
      <c r="DY127" s="996"/>
      <c r="DZ127" s="997"/>
    </row>
    <row r="128" spans="1:130" s="226" customFormat="1" ht="26.25" customHeight="1" thickBot="1" x14ac:dyDescent="0.2">
      <c r="A128" s="1118" t="s">
        <v>473</v>
      </c>
      <c r="B128" s="1119"/>
      <c r="C128" s="1119"/>
      <c r="D128" s="1119"/>
      <c r="E128" s="1119"/>
      <c r="F128" s="1119"/>
      <c r="G128" s="1119"/>
      <c r="H128" s="1119"/>
      <c r="I128" s="1119"/>
      <c r="J128" s="1119"/>
      <c r="K128" s="1119"/>
      <c r="L128" s="1119"/>
      <c r="M128" s="1119"/>
      <c r="N128" s="1119"/>
      <c r="O128" s="1119"/>
      <c r="P128" s="1119"/>
      <c r="Q128" s="1119"/>
      <c r="R128" s="1119"/>
      <c r="S128" s="1119"/>
      <c r="T128" s="1119"/>
      <c r="U128" s="1119"/>
      <c r="V128" s="1119"/>
      <c r="W128" s="1120" t="s">
        <v>474</v>
      </c>
      <c r="X128" s="1120"/>
      <c r="Y128" s="1120"/>
      <c r="Z128" s="1121"/>
      <c r="AA128" s="1122">
        <v>108195</v>
      </c>
      <c r="AB128" s="1123"/>
      <c r="AC128" s="1123"/>
      <c r="AD128" s="1123"/>
      <c r="AE128" s="1124"/>
      <c r="AF128" s="1125">
        <v>123844</v>
      </c>
      <c r="AG128" s="1123"/>
      <c r="AH128" s="1123"/>
      <c r="AI128" s="1123"/>
      <c r="AJ128" s="1124"/>
      <c r="AK128" s="1125">
        <v>134616</v>
      </c>
      <c r="AL128" s="1123"/>
      <c r="AM128" s="1123"/>
      <c r="AN128" s="1123"/>
      <c r="AO128" s="1124"/>
      <c r="AP128" s="1126"/>
      <c r="AQ128" s="1127"/>
      <c r="AR128" s="1127"/>
      <c r="AS128" s="1127"/>
      <c r="AT128" s="1128"/>
      <c r="AU128" s="262"/>
      <c r="AV128" s="262"/>
      <c r="AW128" s="262"/>
      <c r="AX128" s="963" t="s">
        <v>475</v>
      </c>
      <c r="AY128" s="964"/>
      <c r="AZ128" s="964"/>
      <c r="BA128" s="964"/>
      <c r="BB128" s="964"/>
      <c r="BC128" s="964"/>
      <c r="BD128" s="964"/>
      <c r="BE128" s="965"/>
      <c r="BF128" s="1129" t="s">
        <v>450</v>
      </c>
      <c r="BG128" s="1130"/>
      <c r="BH128" s="1130"/>
      <c r="BI128" s="1130"/>
      <c r="BJ128" s="1130"/>
      <c r="BK128" s="1130"/>
      <c r="BL128" s="1131"/>
      <c r="BM128" s="1129">
        <v>12.87</v>
      </c>
      <c r="BN128" s="1130"/>
      <c r="BO128" s="1130"/>
      <c r="BP128" s="1130"/>
      <c r="BQ128" s="1130"/>
      <c r="BR128" s="1130"/>
      <c r="BS128" s="1131"/>
      <c r="BT128" s="1129">
        <v>20</v>
      </c>
      <c r="BU128" s="1130"/>
      <c r="BV128" s="1130"/>
      <c r="BW128" s="1130"/>
      <c r="BX128" s="1130"/>
      <c r="BY128" s="1130"/>
      <c r="BZ128" s="1154"/>
      <c r="CA128" s="263"/>
      <c r="CB128" s="263"/>
      <c r="CC128" s="263"/>
      <c r="CD128" s="263"/>
      <c r="CE128" s="263"/>
      <c r="CF128" s="263"/>
      <c r="CG128" s="260"/>
      <c r="CH128" s="260"/>
      <c r="CI128" s="260"/>
      <c r="CJ128" s="261"/>
      <c r="CK128" s="1100"/>
      <c r="CL128" s="1101"/>
      <c r="CM128" s="1101"/>
      <c r="CN128" s="1101"/>
      <c r="CO128" s="1102"/>
      <c r="CP128" s="1111" t="s">
        <v>476</v>
      </c>
      <c r="CQ128" s="1112"/>
      <c r="CR128" s="1112"/>
      <c r="CS128" s="1112"/>
      <c r="CT128" s="1112"/>
      <c r="CU128" s="1112"/>
      <c r="CV128" s="1112"/>
      <c r="CW128" s="1112"/>
      <c r="CX128" s="1112"/>
      <c r="CY128" s="1112"/>
      <c r="CZ128" s="1112"/>
      <c r="DA128" s="1112"/>
      <c r="DB128" s="1112"/>
      <c r="DC128" s="1112"/>
      <c r="DD128" s="1112"/>
      <c r="DE128" s="1112"/>
      <c r="DF128" s="1113"/>
      <c r="DG128" s="1114">
        <v>8261</v>
      </c>
      <c r="DH128" s="1115"/>
      <c r="DI128" s="1115"/>
      <c r="DJ128" s="1115"/>
      <c r="DK128" s="1115"/>
      <c r="DL128" s="1115" t="s">
        <v>169</v>
      </c>
      <c r="DM128" s="1115"/>
      <c r="DN128" s="1115"/>
      <c r="DO128" s="1115"/>
      <c r="DP128" s="1115"/>
      <c r="DQ128" s="1115">
        <v>4354</v>
      </c>
      <c r="DR128" s="1115"/>
      <c r="DS128" s="1115"/>
      <c r="DT128" s="1115"/>
      <c r="DU128" s="1115"/>
      <c r="DV128" s="1116">
        <v>0</v>
      </c>
      <c r="DW128" s="1116"/>
      <c r="DX128" s="1116"/>
      <c r="DY128" s="1116"/>
      <c r="DZ128" s="1117"/>
    </row>
    <row r="129" spans="1:131" s="226" customFormat="1" ht="26.25" customHeight="1" x14ac:dyDescent="0.15">
      <c r="A129" s="1005" t="s">
        <v>101</v>
      </c>
      <c r="B129" s="1006"/>
      <c r="C129" s="1006"/>
      <c r="D129" s="1006"/>
      <c r="E129" s="1006"/>
      <c r="F129" s="1006"/>
      <c r="G129" s="1006"/>
      <c r="H129" s="1006"/>
      <c r="I129" s="1006"/>
      <c r="J129" s="1006"/>
      <c r="K129" s="1006"/>
      <c r="L129" s="1006"/>
      <c r="M129" s="1006"/>
      <c r="N129" s="1006"/>
      <c r="O129" s="1006"/>
      <c r="P129" s="1006"/>
      <c r="Q129" s="1006"/>
      <c r="R129" s="1006"/>
      <c r="S129" s="1006"/>
      <c r="T129" s="1006"/>
      <c r="U129" s="1006"/>
      <c r="V129" s="1006"/>
      <c r="W129" s="1148" t="s">
        <v>477</v>
      </c>
      <c r="X129" s="1149"/>
      <c r="Y129" s="1149"/>
      <c r="Z129" s="1150"/>
      <c r="AA129" s="1033">
        <v>14470843</v>
      </c>
      <c r="AB129" s="1034"/>
      <c r="AC129" s="1034"/>
      <c r="AD129" s="1034"/>
      <c r="AE129" s="1035"/>
      <c r="AF129" s="1036">
        <v>14231773</v>
      </c>
      <c r="AG129" s="1034"/>
      <c r="AH129" s="1034"/>
      <c r="AI129" s="1034"/>
      <c r="AJ129" s="1035"/>
      <c r="AK129" s="1036">
        <v>13882153</v>
      </c>
      <c r="AL129" s="1034"/>
      <c r="AM129" s="1034"/>
      <c r="AN129" s="1034"/>
      <c r="AO129" s="1035"/>
      <c r="AP129" s="1151"/>
      <c r="AQ129" s="1152"/>
      <c r="AR129" s="1152"/>
      <c r="AS129" s="1152"/>
      <c r="AT129" s="1153"/>
      <c r="AU129" s="264"/>
      <c r="AV129" s="264"/>
      <c r="AW129" s="264"/>
      <c r="AX129" s="1142" t="s">
        <v>478</v>
      </c>
      <c r="AY129" s="1025"/>
      <c r="AZ129" s="1025"/>
      <c r="BA129" s="1025"/>
      <c r="BB129" s="1025"/>
      <c r="BC129" s="1025"/>
      <c r="BD129" s="1025"/>
      <c r="BE129" s="1026"/>
      <c r="BF129" s="1143" t="s">
        <v>169</v>
      </c>
      <c r="BG129" s="1144"/>
      <c r="BH129" s="1144"/>
      <c r="BI129" s="1144"/>
      <c r="BJ129" s="1144"/>
      <c r="BK129" s="1144"/>
      <c r="BL129" s="1145"/>
      <c r="BM129" s="1143">
        <v>17.87</v>
      </c>
      <c r="BN129" s="1144"/>
      <c r="BO129" s="1144"/>
      <c r="BP129" s="1144"/>
      <c r="BQ129" s="1144"/>
      <c r="BR129" s="1144"/>
      <c r="BS129" s="1145"/>
      <c r="BT129" s="1143">
        <v>30</v>
      </c>
      <c r="BU129" s="1146"/>
      <c r="BV129" s="1146"/>
      <c r="BW129" s="1146"/>
      <c r="BX129" s="1146"/>
      <c r="BY129" s="1146"/>
      <c r="BZ129" s="1147"/>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5" t="s">
        <v>479</v>
      </c>
      <c r="B130" s="1006"/>
      <c r="C130" s="1006"/>
      <c r="D130" s="1006"/>
      <c r="E130" s="1006"/>
      <c r="F130" s="1006"/>
      <c r="G130" s="1006"/>
      <c r="H130" s="1006"/>
      <c r="I130" s="1006"/>
      <c r="J130" s="1006"/>
      <c r="K130" s="1006"/>
      <c r="L130" s="1006"/>
      <c r="M130" s="1006"/>
      <c r="N130" s="1006"/>
      <c r="O130" s="1006"/>
      <c r="P130" s="1006"/>
      <c r="Q130" s="1006"/>
      <c r="R130" s="1006"/>
      <c r="S130" s="1006"/>
      <c r="T130" s="1006"/>
      <c r="U130" s="1006"/>
      <c r="V130" s="1006"/>
      <c r="W130" s="1148" t="s">
        <v>480</v>
      </c>
      <c r="X130" s="1149"/>
      <c r="Y130" s="1149"/>
      <c r="Z130" s="1150"/>
      <c r="AA130" s="1033">
        <v>2264495</v>
      </c>
      <c r="AB130" s="1034"/>
      <c r="AC130" s="1034"/>
      <c r="AD130" s="1034"/>
      <c r="AE130" s="1035"/>
      <c r="AF130" s="1036">
        <v>2213511</v>
      </c>
      <c r="AG130" s="1034"/>
      <c r="AH130" s="1034"/>
      <c r="AI130" s="1034"/>
      <c r="AJ130" s="1035"/>
      <c r="AK130" s="1036">
        <v>2118268</v>
      </c>
      <c r="AL130" s="1034"/>
      <c r="AM130" s="1034"/>
      <c r="AN130" s="1034"/>
      <c r="AO130" s="1035"/>
      <c r="AP130" s="1151"/>
      <c r="AQ130" s="1152"/>
      <c r="AR130" s="1152"/>
      <c r="AS130" s="1152"/>
      <c r="AT130" s="1153"/>
      <c r="AU130" s="264"/>
      <c r="AV130" s="264"/>
      <c r="AW130" s="264"/>
      <c r="AX130" s="1142" t="s">
        <v>481</v>
      </c>
      <c r="AY130" s="1025"/>
      <c r="AZ130" s="1025"/>
      <c r="BA130" s="1025"/>
      <c r="BB130" s="1025"/>
      <c r="BC130" s="1025"/>
      <c r="BD130" s="1025"/>
      <c r="BE130" s="1026"/>
      <c r="BF130" s="1179">
        <v>9.3000000000000007</v>
      </c>
      <c r="BG130" s="1180"/>
      <c r="BH130" s="1180"/>
      <c r="BI130" s="1180"/>
      <c r="BJ130" s="1180"/>
      <c r="BK130" s="1180"/>
      <c r="BL130" s="1181"/>
      <c r="BM130" s="1179">
        <v>25</v>
      </c>
      <c r="BN130" s="1180"/>
      <c r="BO130" s="1180"/>
      <c r="BP130" s="1180"/>
      <c r="BQ130" s="1180"/>
      <c r="BR130" s="1180"/>
      <c r="BS130" s="1181"/>
      <c r="BT130" s="1179">
        <v>35</v>
      </c>
      <c r="BU130" s="1182"/>
      <c r="BV130" s="1182"/>
      <c r="BW130" s="1182"/>
      <c r="BX130" s="1182"/>
      <c r="BY130" s="1182"/>
      <c r="BZ130" s="1183"/>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4"/>
      <c r="B131" s="1185"/>
      <c r="C131" s="1185"/>
      <c r="D131" s="1185"/>
      <c r="E131" s="1185"/>
      <c r="F131" s="1185"/>
      <c r="G131" s="1185"/>
      <c r="H131" s="1185"/>
      <c r="I131" s="1185"/>
      <c r="J131" s="1185"/>
      <c r="K131" s="1185"/>
      <c r="L131" s="1185"/>
      <c r="M131" s="1185"/>
      <c r="N131" s="1185"/>
      <c r="O131" s="1185"/>
      <c r="P131" s="1185"/>
      <c r="Q131" s="1185"/>
      <c r="R131" s="1185"/>
      <c r="S131" s="1185"/>
      <c r="T131" s="1185"/>
      <c r="U131" s="1185"/>
      <c r="V131" s="1185"/>
      <c r="W131" s="1186" t="s">
        <v>482</v>
      </c>
      <c r="X131" s="1187"/>
      <c r="Y131" s="1187"/>
      <c r="Z131" s="1188"/>
      <c r="AA131" s="1080">
        <v>12206348</v>
      </c>
      <c r="AB131" s="1059"/>
      <c r="AC131" s="1059"/>
      <c r="AD131" s="1059"/>
      <c r="AE131" s="1060"/>
      <c r="AF131" s="1058">
        <v>12018262</v>
      </c>
      <c r="AG131" s="1059"/>
      <c r="AH131" s="1059"/>
      <c r="AI131" s="1059"/>
      <c r="AJ131" s="1060"/>
      <c r="AK131" s="1058">
        <v>11763885</v>
      </c>
      <c r="AL131" s="1059"/>
      <c r="AM131" s="1059"/>
      <c r="AN131" s="1059"/>
      <c r="AO131" s="1060"/>
      <c r="AP131" s="1189"/>
      <c r="AQ131" s="1190"/>
      <c r="AR131" s="1190"/>
      <c r="AS131" s="1190"/>
      <c r="AT131" s="1191"/>
      <c r="AU131" s="264"/>
      <c r="AV131" s="264"/>
      <c r="AW131" s="264"/>
      <c r="AX131" s="1161" t="s">
        <v>483</v>
      </c>
      <c r="AY131" s="1112"/>
      <c r="AZ131" s="1112"/>
      <c r="BA131" s="1112"/>
      <c r="BB131" s="1112"/>
      <c r="BC131" s="1112"/>
      <c r="BD131" s="1112"/>
      <c r="BE131" s="1113"/>
      <c r="BF131" s="1162">
        <v>71.400000000000006</v>
      </c>
      <c r="BG131" s="1163"/>
      <c r="BH131" s="1163"/>
      <c r="BI131" s="1163"/>
      <c r="BJ131" s="1163"/>
      <c r="BK131" s="1163"/>
      <c r="BL131" s="1164"/>
      <c r="BM131" s="1162">
        <v>350</v>
      </c>
      <c r="BN131" s="1163"/>
      <c r="BO131" s="1163"/>
      <c r="BP131" s="1163"/>
      <c r="BQ131" s="1163"/>
      <c r="BR131" s="1163"/>
      <c r="BS131" s="1164"/>
      <c r="BT131" s="1165"/>
      <c r="BU131" s="1166"/>
      <c r="BV131" s="1166"/>
      <c r="BW131" s="1166"/>
      <c r="BX131" s="1166"/>
      <c r="BY131" s="1166"/>
      <c r="BZ131" s="1167"/>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8" t="s">
        <v>484</v>
      </c>
      <c r="B132" s="1169"/>
      <c r="C132" s="1169"/>
      <c r="D132" s="1169"/>
      <c r="E132" s="1169"/>
      <c r="F132" s="1169"/>
      <c r="G132" s="1169"/>
      <c r="H132" s="1169"/>
      <c r="I132" s="1169"/>
      <c r="J132" s="1169"/>
      <c r="K132" s="1169"/>
      <c r="L132" s="1169"/>
      <c r="M132" s="1169"/>
      <c r="N132" s="1169"/>
      <c r="O132" s="1169"/>
      <c r="P132" s="1169"/>
      <c r="Q132" s="1169"/>
      <c r="R132" s="1169"/>
      <c r="S132" s="1169"/>
      <c r="T132" s="1169"/>
      <c r="U132" s="1169"/>
      <c r="V132" s="1172" t="s">
        <v>485</v>
      </c>
      <c r="W132" s="1172"/>
      <c r="X132" s="1172"/>
      <c r="Y132" s="1172"/>
      <c r="Z132" s="1173"/>
      <c r="AA132" s="1174">
        <v>9.4460849390000003</v>
      </c>
      <c r="AB132" s="1175"/>
      <c r="AC132" s="1175"/>
      <c r="AD132" s="1175"/>
      <c r="AE132" s="1176"/>
      <c r="AF132" s="1177">
        <v>9.2764078530000003</v>
      </c>
      <c r="AG132" s="1175"/>
      <c r="AH132" s="1175"/>
      <c r="AI132" s="1175"/>
      <c r="AJ132" s="1176"/>
      <c r="AK132" s="1177">
        <v>9.4162940220000007</v>
      </c>
      <c r="AL132" s="1175"/>
      <c r="AM132" s="1175"/>
      <c r="AN132" s="1175"/>
      <c r="AO132" s="1176"/>
      <c r="AP132" s="1074"/>
      <c r="AQ132" s="1075"/>
      <c r="AR132" s="1075"/>
      <c r="AS132" s="1075"/>
      <c r="AT132" s="117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70"/>
      <c r="B133" s="1171"/>
      <c r="C133" s="1171"/>
      <c r="D133" s="1171"/>
      <c r="E133" s="1171"/>
      <c r="F133" s="1171"/>
      <c r="G133" s="1171"/>
      <c r="H133" s="1171"/>
      <c r="I133" s="1171"/>
      <c r="J133" s="1171"/>
      <c r="K133" s="1171"/>
      <c r="L133" s="1171"/>
      <c r="M133" s="1171"/>
      <c r="N133" s="1171"/>
      <c r="O133" s="1171"/>
      <c r="P133" s="1171"/>
      <c r="Q133" s="1171"/>
      <c r="R133" s="1171"/>
      <c r="S133" s="1171"/>
      <c r="T133" s="1171"/>
      <c r="U133" s="1171"/>
      <c r="V133" s="1155" t="s">
        <v>486</v>
      </c>
      <c r="W133" s="1155"/>
      <c r="X133" s="1155"/>
      <c r="Y133" s="1155"/>
      <c r="Z133" s="1156"/>
      <c r="AA133" s="1157">
        <v>10.6</v>
      </c>
      <c r="AB133" s="1158"/>
      <c r="AC133" s="1158"/>
      <c r="AD133" s="1158"/>
      <c r="AE133" s="1159"/>
      <c r="AF133" s="1157">
        <v>9.6999999999999993</v>
      </c>
      <c r="AG133" s="1158"/>
      <c r="AH133" s="1158"/>
      <c r="AI133" s="1158"/>
      <c r="AJ133" s="1159"/>
      <c r="AK133" s="1157">
        <v>9.3000000000000007</v>
      </c>
      <c r="AL133" s="1158"/>
      <c r="AM133" s="1158"/>
      <c r="AN133" s="1158"/>
      <c r="AO133" s="1159"/>
      <c r="AP133" s="1104"/>
      <c r="AQ133" s="1105"/>
      <c r="AR133" s="1105"/>
      <c r="AS133" s="1105"/>
      <c r="AT133" s="1160"/>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AIdPFCDIYS3zT7OfQcRxCxMeLKj3tnXJDqR2hFVO0aakom9KwflDl0IK1/lfysHu6cUip/Bu3mievRbHI4zgFA==" saltValue="9wJru/9xgU8tTQGkMCC1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H13" zoomScaleNormal="85" zoomScaleSheetLayoutView="100" workbookViewId="0">
      <selection activeCell="CZ74" sqref="CZ74"/>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el/QLr0YS7nQGFT4/nUwXXsf6DeylqfUAnQzJUgMnC8Bou6xxyzIbGK8NIveqvzCT+GlairF61RyL+ACdUUsA==" saltValue="Pc899DlmP6oEIshwgXFS7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x5BDsskRXSTtvLmztMmENsEbya8RPlIu5frjCbRQP3FPdzgI8nXxCOcvSLhb1ng6YzBqhdyE+nhdxotUgUxzw==" saltValue="QgJdFvlY9DvP/lCRnez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5"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6"/>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7" t="s">
        <v>495</v>
      </c>
      <c r="AL9" s="1198"/>
      <c r="AM9" s="1198"/>
      <c r="AN9" s="1199"/>
      <c r="AO9" s="292">
        <v>3777444</v>
      </c>
      <c r="AP9" s="292">
        <v>77072</v>
      </c>
      <c r="AQ9" s="293">
        <v>89546</v>
      </c>
      <c r="AR9" s="294">
        <v>-13.9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7" t="s">
        <v>496</v>
      </c>
      <c r="AL10" s="1198"/>
      <c r="AM10" s="1198"/>
      <c r="AN10" s="1199"/>
      <c r="AO10" s="295">
        <v>137200</v>
      </c>
      <c r="AP10" s="295">
        <v>2799</v>
      </c>
      <c r="AQ10" s="296">
        <v>7518</v>
      </c>
      <c r="AR10" s="297">
        <v>-62.8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7" t="s">
        <v>497</v>
      </c>
      <c r="AL11" s="1198"/>
      <c r="AM11" s="1198"/>
      <c r="AN11" s="1199"/>
      <c r="AO11" s="295">
        <v>529859</v>
      </c>
      <c r="AP11" s="295">
        <v>10811</v>
      </c>
      <c r="AQ11" s="296">
        <v>9181</v>
      </c>
      <c r="AR11" s="297">
        <v>17.8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7" t="s">
        <v>498</v>
      </c>
      <c r="AL12" s="1198"/>
      <c r="AM12" s="1198"/>
      <c r="AN12" s="1199"/>
      <c r="AO12" s="295" t="s">
        <v>499</v>
      </c>
      <c r="AP12" s="295" t="s">
        <v>499</v>
      </c>
      <c r="AQ12" s="296">
        <v>1021</v>
      </c>
      <c r="AR12" s="297" t="s">
        <v>499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7" t="s">
        <v>500</v>
      </c>
      <c r="AL13" s="1198"/>
      <c r="AM13" s="1198"/>
      <c r="AN13" s="1199"/>
      <c r="AO13" s="295" t="s">
        <v>499</v>
      </c>
      <c r="AP13" s="295" t="s">
        <v>499</v>
      </c>
      <c r="AQ13" s="296">
        <v>11</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7" t="s">
        <v>501</v>
      </c>
      <c r="AL14" s="1198"/>
      <c r="AM14" s="1198"/>
      <c r="AN14" s="1199"/>
      <c r="AO14" s="295">
        <v>197750</v>
      </c>
      <c r="AP14" s="295">
        <v>4035</v>
      </c>
      <c r="AQ14" s="296">
        <v>4082</v>
      </c>
      <c r="AR14" s="297">
        <v>-1.2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7" t="s">
        <v>502</v>
      </c>
      <c r="AL15" s="1198"/>
      <c r="AM15" s="1198"/>
      <c r="AN15" s="1199"/>
      <c r="AO15" s="295" t="s">
        <v>499</v>
      </c>
      <c r="AP15" s="295" t="s">
        <v>499</v>
      </c>
      <c r="AQ15" s="296">
        <v>2228</v>
      </c>
      <c r="AR15" s="297" t="s">
        <v>499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0" t="s">
        <v>503</v>
      </c>
      <c r="AL16" s="1201"/>
      <c r="AM16" s="1201"/>
      <c r="AN16" s="1202"/>
      <c r="AO16" s="295">
        <v>-349015</v>
      </c>
      <c r="AP16" s="295">
        <v>-7121</v>
      </c>
      <c r="AQ16" s="296">
        <v>-8980</v>
      </c>
      <c r="AR16" s="297">
        <v>-20.7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0" t="s">
        <v>181</v>
      </c>
      <c r="AL17" s="1201"/>
      <c r="AM17" s="1201"/>
      <c r="AN17" s="1202"/>
      <c r="AO17" s="295">
        <v>4293238</v>
      </c>
      <c r="AP17" s="295">
        <v>87596</v>
      </c>
      <c r="AQ17" s="296">
        <v>104606</v>
      </c>
      <c r="AR17" s="297">
        <v>-16.3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2" t="s">
        <v>508</v>
      </c>
      <c r="AL21" s="1193"/>
      <c r="AM21" s="1193"/>
      <c r="AN21" s="1194"/>
      <c r="AO21" s="307">
        <v>7.65</v>
      </c>
      <c r="AP21" s="308">
        <v>10.09</v>
      </c>
      <c r="AQ21" s="309">
        <v>-2.44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2" t="s">
        <v>509</v>
      </c>
      <c r="AL22" s="1193"/>
      <c r="AM22" s="1193"/>
      <c r="AN22" s="1194"/>
      <c r="AO22" s="312">
        <v>99.5</v>
      </c>
      <c r="AP22" s="313">
        <v>97.8</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5"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6"/>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8" t="s">
        <v>514</v>
      </c>
      <c r="AL32" s="1209"/>
      <c r="AM32" s="1209"/>
      <c r="AN32" s="1210"/>
      <c r="AO32" s="322">
        <v>2202758</v>
      </c>
      <c r="AP32" s="322">
        <v>44943</v>
      </c>
      <c r="AQ32" s="323">
        <v>67805</v>
      </c>
      <c r="AR32" s="324">
        <v>-33.700000000000003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8" t="s">
        <v>515</v>
      </c>
      <c r="AL33" s="1209"/>
      <c r="AM33" s="1209"/>
      <c r="AN33" s="1210"/>
      <c r="AO33" s="322" t="s">
        <v>499</v>
      </c>
      <c r="AP33" s="322" t="s">
        <v>499</v>
      </c>
      <c r="AQ33" s="323" t="s">
        <v>499</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8" t="s">
        <v>516</v>
      </c>
      <c r="AL34" s="1209"/>
      <c r="AM34" s="1209"/>
      <c r="AN34" s="1210"/>
      <c r="AO34" s="322" t="s">
        <v>499</v>
      </c>
      <c r="AP34" s="322" t="s">
        <v>499</v>
      </c>
      <c r="AQ34" s="323">
        <v>11</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8" t="s">
        <v>517</v>
      </c>
      <c r="AL35" s="1209"/>
      <c r="AM35" s="1209"/>
      <c r="AN35" s="1210"/>
      <c r="AO35" s="322">
        <v>862313</v>
      </c>
      <c r="AP35" s="322">
        <v>17594</v>
      </c>
      <c r="AQ35" s="323">
        <v>18110</v>
      </c>
      <c r="AR35" s="324">
        <v>-2.8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8" t="s">
        <v>518</v>
      </c>
      <c r="AL36" s="1209"/>
      <c r="AM36" s="1209"/>
      <c r="AN36" s="1210"/>
      <c r="AO36" s="322">
        <v>27366</v>
      </c>
      <c r="AP36" s="322">
        <v>558</v>
      </c>
      <c r="AQ36" s="323">
        <v>2781</v>
      </c>
      <c r="AR36" s="324">
        <v>-79.900000000000006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8" t="s">
        <v>519</v>
      </c>
      <c r="AL37" s="1209"/>
      <c r="AM37" s="1209"/>
      <c r="AN37" s="1210"/>
      <c r="AO37" s="322">
        <v>268165</v>
      </c>
      <c r="AP37" s="322">
        <v>5471</v>
      </c>
      <c r="AQ37" s="323">
        <v>1073</v>
      </c>
      <c r="AR37" s="324">
        <v>409.9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1" t="s">
        <v>520</v>
      </c>
      <c r="AL38" s="1212"/>
      <c r="AM38" s="1212"/>
      <c r="AN38" s="1213"/>
      <c r="AO38" s="325">
        <v>4</v>
      </c>
      <c r="AP38" s="325">
        <v>0</v>
      </c>
      <c r="AQ38" s="326">
        <v>5</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1" t="s">
        <v>521</v>
      </c>
      <c r="AL39" s="1212"/>
      <c r="AM39" s="1212"/>
      <c r="AN39" s="1213"/>
      <c r="AO39" s="322">
        <v>-134616</v>
      </c>
      <c r="AP39" s="322">
        <v>-2747</v>
      </c>
      <c r="AQ39" s="323">
        <v>-3858</v>
      </c>
      <c r="AR39" s="324">
        <v>-28.8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8" t="s">
        <v>522</v>
      </c>
      <c r="AL40" s="1209"/>
      <c r="AM40" s="1209"/>
      <c r="AN40" s="1210"/>
      <c r="AO40" s="322">
        <v>-2118268</v>
      </c>
      <c r="AP40" s="322">
        <v>-43219</v>
      </c>
      <c r="AQ40" s="323">
        <v>-59194</v>
      </c>
      <c r="AR40" s="324">
        <v>-27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4" t="s">
        <v>294</v>
      </c>
      <c r="AL41" s="1215"/>
      <c r="AM41" s="1215"/>
      <c r="AN41" s="1216"/>
      <c r="AO41" s="322">
        <v>1107722</v>
      </c>
      <c r="AP41" s="322">
        <v>22601</v>
      </c>
      <c r="AQ41" s="323">
        <v>26732</v>
      </c>
      <c r="AR41" s="324">
        <v>-15.5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3" t="s">
        <v>490</v>
      </c>
      <c r="AN49" s="1205" t="s">
        <v>525</v>
      </c>
      <c r="AO49" s="1206"/>
      <c r="AP49" s="1206"/>
      <c r="AQ49" s="1206"/>
      <c r="AR49" s="1207"/>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4"/>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2074520</v>
      </c>
      <c r="AN51" s="344">
        <v>40337</v>
      </c>
      <c r="AO51" s="345">
        <v>20</v>
      </c>
      <c r="AP51" s="346">
        <v>63956</v>
      </c>
      <c r="AQ51" s="347">
        <v>25.7</v>
      </c>
      <c r="AR51" s="348">
        <v>-5.7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584532</v>
      </c>
      <c r="AN52" s="352">
        <v>11366</v>
      </c>
      <c r="AO52" s="353">
        <v>49</v>
      </c>
      <c r="AP52" s="354">
        <v>29239</v>
      </c>
      <c r="AQ52" s="355">
        <v>8.8000000000000007</v>
      </c>
      <c r="AR52" s="356">
        <v>40.200000000000003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2204353</v>
      </c>
      <c r="AN53" s="344">
        <v>43325</v>
      </c>
      <c r="AO53" s="345">
        <v>7.4</v>
      </c>
      <c r="AP53" s="346">
        <v>66255</v>
      </c>
      <c r="AQ53" s="347">
        <v>3.6</v>
      </c>
      <c r="AR53" s="348">
        <v>3.8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1404480</v>
      </c>
      <c r="AN54" s="352">
        <v>27604</v>
      </c>
      <c r="AO54" s="353">
        <v>142.9</v>
      </c>
      <c r="AP54" s="354">
        <v>31822</v>
      </c>
      <c r="AQ54" s="355">
        <v>8.8000000000000007</v>
      </c>
      <c r="AR54" s="356">
        <v>134.1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2805197</v>
      </c>
      <c r="AN55" s="344">
        <v>55731</v>
      </c>
      <c r="AO55" s="345">
        <v>28.6</v>
      </c>
      <c r="AP55" s="346">
        <v>85459</v>
      </c>
      <c r="AQ55" s="347">
        <v>29</v>
      </c>
      <c r="AR55" s="348">
        <v>-0.4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1460812</v>
      </c>
      <c r="AN56" s="352">
        <v>29022</v>
      </c>
      <c r="AO56" s="353">
        <v>5.0999999999999996</v>
      </c>
      <c r="AP56" s="354">
        <v>44378</v>
      </c>
      <c r="AQ56" s="355">
        <v>39.5</v>
      </c>
      <c r="AR56" s="356">
        <v>-34.4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2448662</v>
      </c>
      <c r="AN57" s="344">
        <v>49283</v>
      </c>
      <c r="AO57" s="345">
        <v>-11.6</v>
      </c>
      <c r="AP57" s="346">
        <v>83280</v>
      </c>
      <c r="AQ57" s="347">
        <v>-2.5</v>
      </c>
      <c r="AR57" s="348">
        <v>-9.1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1284912</v>
      </c>
      <c r="AN58" s="352">
        <v>25861</v>
      </c>
      <c r="AO58" s="353">
        <v>-10.9</v>
      </c>
      <c r="AP58" s="354">
        <v>43123</v>
      </c>
      <c r="AQ58" s="355">
        <v>-2.8</v>
      </c>
      <c r="AR58" s="356">
        <v>-8.1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3991786</v>
      </c>
      <c r="AN59" s="344">
        <v>81445</v>
      </c>
      <c r="AO59" s="345">
        <v>65.3</v>
      </c>
      <c r="AP59" s="346">
        <v>88968</v>
      </c>
      <c r="AQ59" s="347">
        <v>6.8</v>
      </c>
      <c r="AR59" s="348">
        <v>58.5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1047342</v>
      </c>
      <c r="AN60" s="352">
        <v>21369</v>
      </c>
      <c r="AO60" s="353">
        <v>-17.399999999999999</v>
      </c>
      <c r="AP60" s="354">
        <v>45482</v>
      </c>
      <c r="AQ60" s="355">
        <v>5.5</v>
      </c>
      <c r="AR60" s="356">
        <v>-22.9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2704904</v>
      </c>
      <c r="AN61" s="359">
        <v>54024</v>
      </c>
      <c r="AO61" s="360">
        <v>21.9</v>
      </c>
      <c r="AP61" s="361">
        <v>77584</v>
      </c>
      <c r="AQ61" s="362">
        <v>12.5</v>
      </c>
      <c r="AR61" s="348">
        <v>9.4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1156416</v>
      </c>
      <c r="AN62" s="352">
        <v>23044</v>
      </c>
      <c r="AO62" s="353">
        <v>33.700000000000003</v>
      </c>
      <c r="AP62" s="354">
        <v>38809</v>
      </c>
      <c r="AQ62" s="355">
        <v>12</v>
      </c>
      <c r="AR62" s="356">
        <v>21.7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RGoS87AtSxHLFhc2TtVMLtzRqcViuhVMmsvPqgcZ4gSCepFXw8OUoOzAvYMJInSDtQ9+6/sOmdEjpjjsQUDzw==" saltValue="7M6ITTtVp1R451vvNH0Q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AF81" sqref="AF81"/>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qZlV8lzfSL5Yc6ks4xYMVrWhgc/dpm67z/hnnFHC6J2QA0Ro4VjRPLZNa8lDc4V13msusCIDTdjszBByZbXSw==" saltValue="/tYGENAjQhoO3Pp0fS0U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election activeCell="DE95" sqref="DE95"/>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ewPTQ4nkaI7fuUxmf38K31QeLe0Vqqddgr3ikLGIckrXEyAlL+gMD/qWatDaUra44hzDLTwzjy3LNlin5OMbw==" saltValue="5PDS0K3xjyiAbwag8yFp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17" t="s">
        <v>3</v>
      </c>
      <c r="D47" s="1217"/>
      <c r="E47" s="1218"/>
      <c r="F47" s="11">
        <v>28.06</v>
      </c>
      <c r="G47" s="12">
        <v>20.57</v>
      </c>
      <c r="H47" s="12">
        <v>21.22</v>
      </c>
      <c r="I47" s="12">
        <v>20.77</v>
      </c>
      <c r="J47" s="13">
        <v>21.82</v>
      </c>
    </row>
    <row r="48" spans="2:10" ht="57.75" customHeight="1" x14ac:dyDescent="0.15">
      <c r="B48" s="14"/>
      <c r="C48" s="1219" t="s">
        <v>4</v>
      </c>
      <c r="D48" s="1219"/>
      <c r="E48" s="1220"/>
      <c r="F48" s="15">
        <v>3.43</v>
      </c>
      <c r="G48" s="16">
        <v>3.72</v>
      </c>
      <c r="H48" s="16">
        <v>3.24</v>
      </c>
      <c r="I48" s="16">
        <v>4.79</v>
      </c>
      <c r="J48" s="17">
        <v>4.54</v>
      </c>
    </row>
    <row r="49" spans="2:10" ht="57.75" customHeight="1" thickBot="1" x14ac:dyDescent="0.2">
      <c r="B49" s="18"/>
      <c r="C49" s="1221" t="s">
        <v>5</v>
      </c>
      <c r="D49" s="1221"/>
      <c r="E49" s="1222"/>
      <c r="F49" s="19">
        <v>2.5499999999999998</v>
      </c>
      <c r="G49" s="20" t="s">
        <v>546</v>
      </c>
      <c r="H49" s="20" t="s">
        <v>547</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ukbS/lEnLZiAuY9MqMF8t1oq6k7t/MWAMTK5KqbpKIat3fkTGbLzKrtmP8PTP2gJDnlKZpWVLj2KCmDzmm0dA==" saltValue="EHdYxb8S/yEx8t74XtJm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2019-10-24T04:29:26Z</cp:lastPrinted>
  <dcterms:created xsi:type="dcterms:W3CDTF">2019-02-14T01:56:45Z</dcterms:created>
  <dcterms:modified xsi:type="dcterms:W3CDTF">2019-10-24T07:54:11Z</dcterms:modified>
  <cp:category/>
</cp:coreProperties>
</file>