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W35" i="10"/>
  <c r="BW36" i="10" s="1"/>
  <c r="BW37" i="10" s="1"/>
  <c r="BE35" i="10"/>
  <c r="AM35" i="10"/>
  <c r="U35" i="10"/>
  <c r="C35" i="10"/>
  <c r="BW34" i="10"/>
  <c r="BE34" i="10"/>
  <c r="AM34" i="10"/>
  <c r="U34" i="10"/>
  <c r="C34" i="10"/>
  <c r="CO34" i="10" l="1"/>
  <c r="CO35" i="10" s="1"/>
  <c r="CO36" i="10" s="1"/>
  <c r="BW38"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<sst xmlns="http://schemas.openxmlformats.org/spreadsheetml/2006/main" count="1053" uniqueCount="602">
  <si>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</si>
  <si>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</si>
  <si>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</si>
  <si>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</si>
  <si>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</si>
  <si>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</si>
  <si>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</si>
  <si>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</si>
  <si>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</si>
  <si>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</si>
  <si>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</si>
  <si>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</si>
  <si>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</si>
  <si>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</si>
  <si>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</si>
  <si>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</si>
  <si>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</si>
  <si>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</si>
  <si>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</si>
  <si>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</si>
  <si>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</si>
  <si>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</si>
  <si>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</si>
  <si>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</si>
  <si>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</si>
  <si>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</si>
  <si>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</si>
  <si>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</si>
  <si>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</si>
  <si>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</si>
  <si>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</si>
  <si>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</si>
  <si>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</si>
  <si>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</si>
  <si>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</si>
  <si>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</si>
  <si>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</si>
  <si>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</si>
  <si>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</si>
  <si>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</si>
  <si>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</si>
  <si>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</si>
  <si>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</si>
  <si>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</si>
  <si>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</si>
  <si>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</si>
  <si>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</si>
  <si>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</si>
  <si>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</si>
  <si>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</si>
  <si>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</si>
  <si>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</si>
  <si>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</si>
  <si>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</si>
  <si>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</si>
  <si>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</si>
  <si>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</si>
  <si>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</si>
  <si>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</si>
  <si>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</si>
  <si>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</si>
  <si>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</si>
  <si>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</si>
  <si>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</si>
  <si>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</si>
  <si>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</si>
  <si>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</si>
  <si>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</si>
  <si>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</si>
  <si>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</si>
  <si>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</si>
  <si>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</si>
  <si>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</si>
  <si>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</si>
  <si>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</si>
  <si>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</si>
  <si>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</si>
  <si>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</si>
  <si>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</si>
  <si>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</si>
  <si>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</si>
  <si>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</si>
  <si>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</si>
  <si>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</si>
  <si>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</si>
  <si>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</si>
  <si>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</si>
  <si>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</si>
  <si>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</si>
  <si>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</si>
  <si>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</si>
  <si>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</si>
  <si>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桐生市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</si>
  <si>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</si>
  <si>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</si>
  <si>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</si>
  <si>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</si>
  <si>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</si>
  <si>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</si>
  <si>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</si>
  <si>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</si>
  <si>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</si>
  <si>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</si>
  <si>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</si>
  <si>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</si>
  <si>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</si>
  <si>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</si>
  <si>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</si>
  <si>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</si>
  <si>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</si>
  <si>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</si>
  <si>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</si>
  <si>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</si>
  <si>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</si>
  <si>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</si>
  <si>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</si>
  <si>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</si>
  <si>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</si>
  <si>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</si>
  <si>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</si>
  <si>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</si>
  <si>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</si>
  <si>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</si>
  <si>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</si>
  <si>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</si>
  <si>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</si>
  <si>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</si>
  <si>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</si>
  <si>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</si>
  <si>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</si>
  <si>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</si>
  <si>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</si>
  <si>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</si>
  <si>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</si>
  <si>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</si>
  <si>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</si>
  <si>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</si>
  <si>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</si>
  <si>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</si>
  <si>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</si>
  <si>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</si>
  <si>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</si>
  <si>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</si>
  <si>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</si>
  <si>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</si>
  <si>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</si>
  <si>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</si>
  <si>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</si>
  <si>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</si>
  <si>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</si>
  <si>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</si>
  <si>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</si>
  <si>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</si>
  <si>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</si>
  <si>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</si>
  <si>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</si>
  <si>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</si>
  <si>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</si>
  <si>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</si>
  <si>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</si>
  <si>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</si>
  <si>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</si>
  <si>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</si>
  <si>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</si>
  <si>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</si>
  <si>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</si>
  <si>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</si>
  <si>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</si>
  <si>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</si>
  <si>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</si>
  <si>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</si>
  <si>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</si>
  <si>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</si>
  <si>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</si>
  <si>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</si>
  <si>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</si>
  <si>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</si>
  <si>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</si>
  <si>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</si>
  <si>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</si>
  <si>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</si>
  <si>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</si>
  <si>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</si>
  <si>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</si>
  <si>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</si>
  <si>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</si>
  <si>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</si>
  <si>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</si>
  <si>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</si>
  <si>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</si>
  <si>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</si>
  <si>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</si>
  <si>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</si>
  <si>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</si>
  <si>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</si>
  <si>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</si>
  <si>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</si>
  <si>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</si>
  <si>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</si>
  <si>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</si>
  <si>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</si>
  <si>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</si>
  <si>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</si>
  <si>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</si>
  <si>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</si>
  <si>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</si>
  <si>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</si>
  <si>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群馬県桐生市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</si>
  <si>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</si>
  <si>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</si>
  <si>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</si>
  <si>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</si>
  <si>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</si>
  <si>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</si>
  <si>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</si>
  <si>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</si>
  <si>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</si>
  <si>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</si>
  <si>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</si>
  <si>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</si>
  <si>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</si>
  <si>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</si>
  <si>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</si>
  <si>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</si>
  <si>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</si>
  <si>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</si>
  <si>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</si>
  <si>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</si>
  <si>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</si>
  <si>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</si>
  <si>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</si>
  <si>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</si>
  <si>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</si>
  <si>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</si>
  <si>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</si>
  <si>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</si>
  <si>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</si>
  <si>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</si>
  <si>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</si>
  <si>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</si>
  <si>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</si>
  <si>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</si>
  <si>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</si>
  <si>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</si>
  <si>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</si>
  <si>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</si>
  <si>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</si>
  <si>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</si>
  <si>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</si>
  <si>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</si>
  <si>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</si>
  <si>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</si>
  <si>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</si>
  <si>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</si>
  <si>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</si>
  <si>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</si>
  <si>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</si>
  <si>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</si>
  <si>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</si>
  <si>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</si>
  <si>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</si>
  <si>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</si>
  <si>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</si>
  <si>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</si>
  <si>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</si>
  <si>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</si>
  <si>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</si>
  <si>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</si>
  <si>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</si>
  <si>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</si>
  <si>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</si>
  <si>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</si>
  <si>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</si>
  <si>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</si>
  <si>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</si>
  <si>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</si>
  <si>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</si>
  <si>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</si>
  <si>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</si>
  <si>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</si>
  <si>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</si>
  <si>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</si>
  <si>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</si>
  <si>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</si>
  <si>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</si>
  <si>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</si>
  <si>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</si>
  <si>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</si>
  <si>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</si>
  <si>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</si>
  <si>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</si>
  <si>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</si>
  <si>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</si>
  <si>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</si>
  <si>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</si>
  <si>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</si>
  <si>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</si>
  <si>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</si>
  <si>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</si>
  <si>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</si>
  <si>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</si>
  <si>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</si>
  <si>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</si>
  <si>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</si>
  <si>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</si>
  <si>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</si>
  <si>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</si>
  <si>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</si>
  <si>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</si>
  <si>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</si>
  <si>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</si>
  <si>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</si>
  <si>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</si>
  <si>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</si>
  <si>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</si>
  <si>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</si>
  <si>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</si>
  <si>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</si>
  <si>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</si>
  <si>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</si>
  <si>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</si>
  <si>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</si>
  <si>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</si>
  <si>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</si>
  <si>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</si>
  <si>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</si>
  <si>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</si>
  <si>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</si>
  <si>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</si>
  <si>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</si>
  <si>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</si>
  <si>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</si>
  <si>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</si>
  <si>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</si>
  <si>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</si>
  <si>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</si>
  <si>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</si>
  <si>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</si>
  <si>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</si>
  <si>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</si>
  <si>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</si>
  <si>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</si>
  <si>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</si>
  <si>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</si>
  <si>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</si>
  <si>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</si>
  <si>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</si>
  <si>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</si>
  <si>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</si>
  <si>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</si>
  <si>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</si>
  <si>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</si>
  <si>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</si>
  <si>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</si>
  <si>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</si>
  <si>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</si>
  <si>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</si>
  <si>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</si>
  <si>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群馬県桐生市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</si>
  <si>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</si>
  <si>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</si>
  <si>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</si>
  <si>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</si>
  <si>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</si>
  <si>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</si>
  <si>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</si>
  <si>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</si>
  <si>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</si>
  <si>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</si>
  <si>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</si>
  <si>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</si>
  <si>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</si>
  <si>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</si>
  <si>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</si>
  <si>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</si>
  <si>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</si>
  <si>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</si>
  <si>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</si>
  <si>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</si>
  <si>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学校給食共同調理場事業特別会計</t>
    <phoneticPr fontId="5"/>
  </si>
  <si>
    <t>住宅新築資金等貸付事業特別会計</t>
    <phoneticPr fontId="5"/>
  </si>
  <si>
    <t>新里温水プール事業特別会計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</si>
  <si>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</si>
  <si>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</si>
  <si>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</si>
  <si>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</si>
  <si>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</si>
  <si>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</si>
  <si>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</si>
  <si>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</si>
  <si>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</si>
  <si>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</si>
  <si>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</si>
  <si>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</si>
  <si>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</si>
  <si>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</si>
  <si>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</si>
  <si>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</si>
  <si>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</si>
  <si>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</si>
  <si>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</si>
  <si>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</si>
  <si>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</si>
  <si>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</si>
  <si>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</si>
  <si>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</si>
  <si>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</si>
  <si>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</si>
  <si>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</si>
  <si>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</si>
  <si>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</si>
  <si>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</si>
  <si>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</si>
  <si>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</si>
  <si>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</si>
  <si>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</si>
  <si>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</si>
  <si>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</si>
  <si>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</si>
  <si>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</si>
  <si>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</si>
  <si>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</si>
  <si>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</si>
  <si>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</si>
  <si>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</si>
  <si>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</si>
  <si>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</si>
  <si>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</si>
  <si>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</si>
  <si>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</si>
  <si>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</si>
  <si>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</si>
  <si>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</si>
  <si>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</si>
  <si>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</si>
  <si>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</si>
  <si>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</si>
  <si>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</si>
  <si>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</si>
  <si>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</si>
  <si>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</si>
  <si>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</si>
  <si>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</si>
  <si>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</si>
  <si>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</si>
  <si>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</si>
  <si>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</si>
  <si>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</si>
  <si>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</si>
  <si>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</si>
  <si>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</si>
  <si>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</si>
  <si>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</si>
  <si>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</si>
  <si>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</si>
  <si>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</si>
  <si>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</si>
  <si>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</si>
  <si>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</si>
  <si>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</si>
  <si>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</si>
  <si>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</si>
  <si>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</si>
  <si>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</si>
  <si>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</si>
  <si>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</si>
  <si>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</si>
  <si>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</si>
  <si>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</si>
  <si>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</si>
  <si>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</si>
  <si>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</si>
  <si>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</si>
  <si>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</si>
  <si>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</si>
  <si>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</si>
  <si>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</si>
  <si>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</si>
  <si>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</si>
  <si>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</si>
  <si>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</si>
  <si>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</si>
  <si>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</si>
  <si>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</si>
  <si>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</si>
  <si>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</si>
  <si>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</si>
  <si>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</si>
  <si>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</si>
  <si>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</si>
  <si>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</si>
  <si>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</si>
  <si>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</si>
  <si>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</si>
  <si>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</si>
  <si>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</si>
  <si>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</si>
  <si>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</si>
  <si>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</si>
  <si>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</si>
  <si>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</si>
  <si>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</si>
  <si>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</si>
  <si>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</si>
  <si>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</si>
  <si>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</si>
  <si>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</si>
  <si>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</si>
  <si>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</si>
  <si>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</si>
  <si>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</si>
  <si>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</si>
  <si>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</si>
  <si>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</si>
  <si>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</si>
  <si>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</si>
  <si>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</si>
  <si>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</si>
  <si>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</si>
  <si>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</si>
  <si>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</si>
  <si>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</si>
  <si>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</si>
  <si>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</si>
  <si>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</si>
  <si>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</si>
  <si>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</si>
  <si>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</si>
  <si>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</si>
  <si>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</si>
  <si>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</si>
  <si>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</si>
  <si>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</si>
  <si>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</si>
  <si>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</si>
  <si>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</si>
  <si>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</si>
  <si>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</si>
  <si>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</si>
  <si>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</si>
  <si>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</si>
  <si>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</si>
  <si>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</si>
  <si>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</si>
  <si>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</si>
  <si>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</si>
  <si>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</si>
  <si>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</si>
  <si>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</si>
  <si>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</si>
  <si>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</si>
  <si>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</si>
  <si>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</si>
  <si>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</si>
  <si>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</si>
  <si>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</si>
  <si>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4.40</t>
  </si>
  <si>
    <t>▲ 2.05</t>
  </si>
  <si>
    <t>▲ 9.71</t>
  </si>
  <si>
    <t>▲ 6.57</t>
  </si>
  <si>
    <t>水道事業会計</t>
  </si>
  <si>
    <t>一般会計</t>
  </si>
  <si>
    <t>国民健康保険事業特別会計</t>
  </si>
  <si>
    <t>介護保険事業特別会計</t>
  </si>
  <si>
    <t>発電事業特別会計</t>
  </si>
  <si>
    <t>住宅新築資金等貸付事業特別会計</t>
  </si>
  <si>
    <t>後期高齢者医療事業特別会計</t>
  </si>
  <si>
    <t>新里温水プール事業特別会計</t>
  </si>
  <si>
    <t>その他会計（赤字）</t>
  </si>
  <si>
    <t>その他会計（黒字）</t>
  </si>
  <si>
    <t>桐生地域医療組合</t>
    <rPh sb="0" eb="2">
      <t>キリュウ</t>
    </rPh>
    <rPh sb="2" eb="4">
      <t>チイキ</t>
    </rPh>
    <rPh sb="4" eb="6">
      <t>イリョウ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</si>
  <si>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</si>
  <si>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</si>
  <si>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桐生地域地場産業振興センター</t>
    <phoneticPr fontId="2"/>
  </si>
  <si>
    <t>桐生市スポーツ文化事業団</t>
    <phoneticPr fontId="2"/>
  </si>
  <si>
    <t>桐生市土地開発公社</t>
    <phoneticPr fontId="2"/>
  </si>
  <si>
    <t>-</t>
    <phoneticPr fontId="2"/>
  </si>
  <si>
    <t>-</t>
    <phoneticPr fontId="2"/>
  </si>
  <si>
    <t>-</t>
    <phoneticPr fontId="2"/>
  </si>
  <si>
    <t>-</t>
    <phoneticPr fontId="2"/>
  </si>
  <si>
    <t>まちづくり基金</t>
    <rPh sb="5" eb="7">
      <t>キキン</t>
    </rPh>
    <phoneticPr fontId="11"/>
  </si>
  <si>
    <t>社会福祉施設等運営基金</t>
    <rPh sb="0" eb="2">
      <t>シャカイ</t>
    </rPh>
    <rPh sb="2" eb="4">
      <t>フクシ</t>
    </rPh>
    <rPh sb="4" eb="6">
      <t>シセツ</t>
    </rPh>
    <rPh sb="6" eb="7">
      <t>トウ</t>
    </rPh>
    <rPh sb="7" eb="9">
      <t>ウンエイ</t>
    </rPh>
    <rPh sb="9" eb="11">
      <t>キキン</t>
    </rPh>
    <phoneticPr fontId="11"/>
  </si>
  <si>
    <t>庁舎整備基金</t>
    <rPh sb="0" eb="2">
      <t>チョウシャ</t>
    </rPh>
    <rPh sb="2" eb="4">
      <t>セイビ</t>
    </rPh>
    <rPh sb="4" eb="6">
      <t>キキン</t>
    </rPh>
    <phoneticPr fontId="11"/>
  </si>
  <si>
    <t>清掃センター管理運営基金</t>
    <rPh sb="0" eb="2">
      <t>セイソウ</t>
    </rPh>
    <rPh sb="6" eb="8">
      <t>カンリ</t>
    </rPh>
    <rPh sb="8" eb="10">
      <t>ウンエイ</t>
    </rPh>
    <rPh sb="10" eb="12">
      <t>キキン</t>
    </rPh>
    <phoneticPr fontId="11"/>
  </si>
  <si>
    <t>○</t>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</si>
  <si>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</si>
  <si>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</si>
  <si>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黒保根町ふるさとづくり基金</t>
    <rPh sb="0" eb="3">
      <t>クロホネ</t>
    </rPh>
    <rPh sb="3" eb="4">
      <t>マチ</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</si>
  <si>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</si>
  <si>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</si>
  <si>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</si>
  <si>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</si>
  <si>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</si>
  <si>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</si>
  <si>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</si>
  <si>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</si>
  <si>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</si>
  <si>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</si>
  <si>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</si>
  <si>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</si>
  <si>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た結果、将来負担比率は減少しているが、一方で、新たな資産形成が図れていないため、有形固定資産減価償却率は上昇している。今後は、公共施設等総合管理計画個別計画を策定し、老朽化した施設の集約化・複合化や除却を積極的に取り組んでいく。</t>
    <rPh sb="1" eb="4">
      <t>チホウサイ</t>
    </rPh>
    <rPh sb="5" eb="7">
      <t>シンキ</t>
    </rPh>
    <rPh sb="7" eb="9">
      <t>ハッコウ</t>
    </rPh>
    <rPh sb="10" eb="12">
      <t>ヨクセイ</t>
    </rPh>
    <rPh sb="14" eb="16">
      <t>ケッカ</t>
    </rPh>
    <rPh sb="17" eb="19">
      <t>ショウライ</t>
    </rPh>
    <rPh sb="19" eb="21">
      <t>フタン</t>
    </rPh>
    <rPh sb="21" eb="23">
      <t>ヒリツ</t>
    </rPh>
    <rPh sb="24" eb="26">
      <t>ゲンショウ</t>
    </rPh>
    <rPh sb="32" eb="34">
      <t>イッポウ</t>
    </rPh>
    <rPh sb="36" eb="37">
      <t>アラ</t>
    </rPh>
    <rPh sb="39" eb="41">
      <t>シサン</t>
    </rPh>
    <rPh sb="41" eb="43">
      <t>ケイセイ</t>
    </rPh>
    <rPh sb="44" eb="45">
      <t>ハカ</t>
    </rPh>
    <rPh sb="53" eb="55">
      <t>ユウケイ</t>
    </rPh>
    <rPh sb="55" eb="57">
      <t>コテイ</t>
    </rPh>
    <rPh sb="57" eb="59">
      <t>シサン</t>
    </rPh>
    <rPh sb="59" eb="61">
      <t>ゲンカ</t>
    </rPh>
    <rPh sb="61" eb="63">
      <t>ショウキャク</t>
    </rPh>
    <rPh sb="63" eb="64">
      <t>リツ</t>
    </rPh>
    <rPh sb="65" eb="67">
      <t>ジョウショウ</t>
    </rPh>
    <rPh sb="72" eb="74">
      <t>コンゴ</t>
    </rPh>
    <rPh sb="76" eb="78">
      <t>コウキョウ</t>
    </rPh>
    <rPh sb="78" eb="80">
      <t>シセツ</t>
    </rPh>
    <rPh sb="80" eb="81">
      <t>トウ</t>
    </rPh>
    <rPh sb="81" eb="83">
      <t>ソウゴウ</t>
    </rPh>
    <rPh sb="83" eb="85">
      <t>カンリ</t>
    </rPh>
    <rPh sb="85" eb="87">
      <t>ケイカク</t>
    </rPh>
    <rPh sb="87" eb="89">
      <t>コベツ</t>
    </rPh>
    <rPh sb="89" eb="91">
      <t>ケイカク</t>
    </rPh>
    <rPh sb="92" eb="94">
      <t>サクテイ</t>
    </rPh>
    <rPh sb="96" eb="99">
      <t>ロウキュウカ</t>
    </rPh>
    <rPh sb="115" eb="118">
      <t>セッキョクテキ</t>
    </rPh>
    <rPh sb="119" eb="120">
      <t>ト</t>
    </rPh>
    <rPh sb="121" eb="122">
      <t>ク</t>
    </rPh>
    <phoneticPr fontId="5"/>
  </si>
  <si>
    <t>　将来負担比率及び実質公債費比率ともに減少傾向にあるものの、類似団体平均と比較しても高い水準にあることから、公共施設等総合管理計画個別計画を策定し、老朽化した施設の集約化・複合化や除却を進めるとともに、行政改革方針に基づく職員数の適正化に努める。</t>
    <rPh sb="1" eb="3">
      <t>ショウライ</t>
    </rPh>
    <rPh sb="3" eb="5">
      <t>フタン</t>
    </rPh>
    <rPh sb="5" eb="7">
      <t>ヒリツ</t>
    </rPh>
    <rPh sb="7" eb="8">
      <t>オヨ</t>
    </rPh>
    <rPh sb="9" eb="11">
      <t>ジッシツ</t>
    </rPh>
    <rPh sb="11" eb="14">
      <t>コウサイヒ</t>
    </rPh>
    <rPh sb="14" eb="16">
      <t>ヒリツ</t>
    </rPh>
    <rPh sb="19" eb="21">
      <t>ゲンショウ</t>
    </rPh>
    <rPh sb="21" eb="23">
      <t>ケイコウ</t>
    </rPh>
    <rPh sb="30" eb="32">
      <t>ルイジ</t>
    </rPh>
    <rPh sb="32" eb="34">
      <t>ダンタイ</t>
    </rPh>
    <rPh sb="34" eb="36">
      <t>ヘイキン</t>
    </rPh>
    <rPh sb="37" eb="39">
      <t>ヒカク</t>
    </rPh>
    <rPh sb="42" eb="43">
      <t>タカ</t>
    </rPh>
    <rPh sb="44" eb="46">
      <t>スイジュン</t>
    </rPh>
    <rPh sb="93" eb="94">
      <t>スス</t>
    </rPh>
    <rPh sb="101" eb="103">
      <t>ギョウセイ</t>
    </rPh>
    <rPh sb="103" eb="105">
      <t>カイカク</t>
    </rPh>
    <rPh sb="105" eb="107">
      <t>ホウシン</t>
    </rPh>
    <rPh sb="108" eb="109">
      <t>モト</t>
    </rPh>
    <rPh sb="111" eb="113">
      <t>ショクイン</t>
    </rPh>
    <rPh sb="113" eb="114">
      <t>スウ</t>
    </rPh>
    <rPh sb="115" eb="118">
      <t>テキセイカ</t>
    </rPh>
    <rPh sb="119" eb="1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</si>
</sst>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0254-4CBD-AA84-F75CC1CE64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31613</c:v>
                </c:pt>
                <c:pt idx="1">
                  <c:v>39323</c:v>
                </c:pt>
                <c:pt idx="2">
                  <c:v>39263</c:v>
                </c:pt>
                <c:pt idx="3">
                  <c:v>33831</c:v>
                </c:pt>
                <c:pt idx="4">
                  <c:v>27308</c:v>
                </c:pt>
              </c:numCache>
            </c:numRef>
          </c:val>
          <c:smooth val="0"/>
          <c:extLst>
            <c:ext xmlns:c16="http://schemas.microsoft.com/office/drawing/2014/chart" uri="{C3380CC4-5D6E-409C-BE32-E72D297353CC}">
              <c16:uniqueId val="{00000001-0254-4CBD-AA84-F75CC1CE64CA}"/>
            </c:ext>
          </c:extLst>
        </c:ser>
        <c:dLbls>
          <c:showLegendKey val="0"/>
          <c:showVal val="0"/>
          <c:showCatName val="0"/>
          <c:showSerName val="0"/>
          <c:showPercent val="0"/>
          <c:showBubbleSize val="0"/>
        </c:dLbls>
        <c:marker val="1"/>
        <c:smooth val="0"/>
        <c:axId val="233110616"/>
        <c:axId val="233830688"/>
      </c:lineChart>
      <c:catAx>
        <c:axId val="233110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830688"/>
        <c:crosses val="autoZero"/>
        <c:auto val="1"/>
        <c:lblAlgn val="ctr"/>
        <c:lblOffset val="100"/>
        <c:tickLblSkip val="1"/>
        <c:tickMarkSkip val="1"/>
        <c:noMultiLvlLbl val="0"/>
      </c:catAx>
      <c:valAx>
        <c:axId val="2338306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110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8.4600000000000009</c:v>
                </c:pt>
                <c:pt idx="1">
                  <c:v>6.02</c:v>
                </c:pt>
                <c:pt idx="2">
                  <c:v>10.06</c:v>
                </c:pt>
                <c:pt idx="3">
                  <c:v>7.32</c:v>
                </c:pt>
                <c:pt idx="4">
                  <c:v>7.34</c:v>
                </c:pt>
              </c:numCache>
            </c:numRef>
          </c:val>
          <c:extLst>
            <c:ext xmlns:c16="http://schemas.microsoft.com/office/drawing/2014/chart" uri="{C3380CC4-5D6E-409C-BE32-E72D297353CC}">
              <c16:uniqueId val="{00000000-1364-4E5E-AABB-AE9686E375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20.73</c:v>
                </c:pt>
                <c:pt idx="1">
                  <c:v>23.46</c:v>
                </c:pt>
                <c:pt idx="2">
                  <c:v>20.11</c:v>
                </c:pt>
                <c:pt idx="3">
                  <c:v>18.79</c:v>
                </c:pt>
                <c:pt idx="4">
                  <c:v>16.34</c:v>
                </c:pt>
              </c:numCache>
            </c:numRef>
          </c:val>
          <c:extLst>
            <c:ext xmlns:c16="http://schemas.microsoft.com/office/drawing/2014/chart" uri="{C3380CC4-5D6E-409C-BE32-E72D297353CC}">
              <c16:uniqueId val="{00000001-1364-4E5E-AABB-AE9686E3751E}"/>
            </c:ext>
          </c:extLst>
        </c:ser>
        <c:dLbls>
          <c:showLegendKey val="0"/>
          <c:showVal val="0"/>
          <c:showCatName val="0"/>
          <c:showSerName val="0"/>
          <c:showPercent val="0"/>
          <c:showBubbleSize val="0"/>
        </c:dLbls>
        <c:gapWidth val="250"/>
        <c:overlap val="100"/>
        <c:axId val="360494512"/>
        <c:axId val="360494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-4.4000000000000004</c:v>
                </c:pt>
                <c:pt idx="2">
                  <c:v>-2.0499999999999998</c:v>
                </c:pt>
                <c:pt idx="3">
                  <c:v>-9.7100000000000009</c:v>
                </c:pt>
                <c:pt idx="4">
                  <c:v>-6.57</c:v>
                </c:pt>
              </c:numCache>
            </c:numRef>
          </c:val>
          <c:smooth val="0"/>
          <c:extLst>
            <c:ext xmlns:c16="http://schemas.microsoft.com/office/drawing/2014/chart" uri="{C3380CC4-5D6E-409C-BE32-E72D297353CC}">
              <c16:uniqueId val="{00000002-1364-4E5E-AABB-AE9686E3751E}"/>
            </c:ext>
          </c:extLst>
        </c:ser>
        <c:dLbls>
          <c:showLegendKey val="0"/>
          <c:showVal val="0"/>
          <c:showCatName val="0"/>
          <c:showSerName val="0"/>
          <c:showPercent val="0"/>
          <c:showBubbleSize val="0"/>
        </c:dLbls>
        <c:marker val="1"/>
        <c:smooth val="0"/>
        <c:axId val="360494512"/>
        <c:axId val="360494904"/>
      </c:lineChart>
      <c:catAx>
        <c:axId val="36049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494904"/>
        <c:crosses val="autoZero"/>
        <c:auto val="1"/>
        <c:lblAlgn val="ctr"/>
        <c:lblOffset val="100"/>
        <c:tickLblSkip val="1"/>
        <c:tickMarkSkip val="1"/>
        <c:noMultiLvlLbl val="0"/>
      </c:catAx>
      <c:valAx>
        <c:axId val="360494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c:v>
                </c:pt>
                <c:pt idx="4">
                  <c:v>#N/A</c:v>
                </c:pt>
                <c:pt idx="5">
                  <c:v>0.16</c:v>
                </c:pt>
                <c:pt idx="6">
                  <c:v>#N/A</c:v>
                </c:pt>
                <c:pt idx="7">
                  <c:v>0.09</c:v>
                </c:pt>
                <c:pt idx="8">
                  <c:v>#N/A</c:v>
                </c:pt>
                <c:pt idx="9">
                  <c:v>0</c:v>
                </c:pt>
              </c:numCache>
            </c:numRef>
          </c:val>
          <c:extLst>
            <c:ext xmlns:c16="http://schemas.microsoft.com/office/drawing/2014/chart" uri="{C3380CC4-5D6E-409C-BE32-E72D297353CC}">
              <c16:uniqueId val="{00000000-C02D-47C4-8D72-233FF5DE5B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D-47C4-8D72-233FF5DE5BEC}"/>
            </c:ext>
          </c:extLst>
        </c:ser>
        <c:ser>
          <c:idx val="2"/>
          <c:order val="2"/>
          <c:tx>
            <c:strRef>
              <c:f>データシート!$A$29</c:f>
              <c:strCache>
                <c:ptCount val="1"/>
                <c:pt idx="0">
                  <c:v>新里温水プール事業特別会計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2D-47C4-8D72-233FF5DE5BE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3-C02D-47C4-8D72-233FF5DE5BE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C02D-47C4-8D72-233FF5DE5BEC}"/>
            </c:ext>
          </c:extLst>
        </c:ser>
        <c:ser>
          <c:idx val="5"/>
          <c:order val="5"/>
          <c:tx>
            <c:strRef>
              <c:f>データシート!$A$32</c:f>
              <c:strCache>
                <c:ptCount val="1"/>
                <c:pt idx="0">
                  <c:v>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0.1</c:v>
                </c:pt>
                <c:pt idx="6">
                  <c:v>#N/A</c:v>
                </c:pt>
                <c:pt idx="7">
                  <c:v>7.0000000000000007E-2</c:v>
                </c:pt>
                <c:pt idx="8">
                  <c:v>#N/A</c:v>
                </c:pt>
                <c:pt idx="9">
                  <c:v>0.18</c:v>
                </c:pt>
              </c:numCache>
            </c:numRef>
          </c:val>
          <c:extLst>
            <c:ext xmlns:c16="http://schemas.microsoft.com/office/drawing/2014/chart" uri="{C3380CC4-5D6E-409C-BE32-E72D297353CC}">
              <c16:uniqueId val="{00000005-C02D-47C4-8D72-233FF5DE5BE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0.51</c:v>
                </c:pt>
                <c:pt idx="4">
                  <c:v>#N/A</c:v>
                </c:pt>
                <c:pt idx="5">
                  <c:v>0.97</c:v>
                </c:pt>
                <c:pt idx="6">
                  <c:v>#N/A</c:v>
                </c:pt>
                <c:pt idx="7">
                  <c:v>1.06</c:v>
                </c:pt>
                <c:pt idx="8">
                  <c:v>#N/A</c:v>
                </c:pt>
                <c:pt idx="9">
                  <c:v>1.24</c:v>
                </c:pt>
              </c:numCache>
            </c:numRef>
          </c:val>
          <c:extLst>
            <c:ext xmlns:c16="http://schemas.microsoft.com/office/drawing/2014/chart" uri="{C3380CC4-5D6E-409C-BE32-E72D297353CC}">
              <c16:uniqueId val="{00000006-C02D-47C4-8D72-233FF5DE5BE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1.99</c:v>
                </c:pt>
                <c:pt idx="2">
                  <c:v>#N/A</c:v>
                </c:pt>
                <c:pt idx="3">
                  <c:v>2.3199999999999998</c:v>
                </c:pt>
                <c:pt idx="4">
                  <c:v>#N/A</c:v>
                </c:pt>
                <c:pt idx="5">
                  <c:v>1.99</c:v>
                </c:pt>
                <c:pt idx="6">
                  <c:v>#N/A</c:v>
                </c:pt>
                <c:pt idx="7">
                  <c:v>2.31</c:v>
                </c:pt>
                <c:pt idx="8">
                  <c:v>#N/A</c:v>
                </c:pt>
                <c:pt idx="9">
                  <c:v>2.2999999999999998</c:v>
                </c:pt>
              </c:numCache>
            </c:numRef>
          </c:val>
          <c:extLst>
            <c:ext xmlns:c16="http://schemas.microsoft.com/office/drawing/2014/chart" uri="{C3380CC4-5D6E-409C-BE32-E72D297353CC}">
              <c16:uniqueId val="{00000007-C02D-47C4-8D72-233FF5DE5B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8.4499999999999993</c:v>
                </c:pt>
                <c:pt idx="2">
                  <c:v>#N/A</c:v>
                </c:pt>
                <c:pt idx="3">
                  <c:v>6.01</c:v>
                </c:pt>
                <c:pt idx="4">
                  <c:v>#N/A</c:v>
                </c:pt>
                <c:pt idx="5">
                  <c:v>10.050000000000001</c:v>
                </c:pt>
                <c:pt idx="6">
                  <c:v>#N/A</c:v>
                </c:pt>
                <c:pt idx="7">
                  <c:v>7.3</c:v>
                </c:pt>
                <c:pt idx="8">
                  <c:v>#N/A</c:v>
                </c:pt>
                <c:pt idx="9">
                  <c:v>7.31</c:v>
                </c:pt>
              </c:numCache>
            </c:numRef>
          </c:val>
          <c:extLst>
            <c:ext xmlns:c16="http://schemas.microsoft.com/office/drawing/2014/chart" uri="{C3380CC4-5D6E-409C-BE32-E72D297353CC}">
              <c16:uniqueId val="{00000008-C02D-47C4-8D72-233FF5DE5B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20.52</c:v>
                </c:pt>
                <c:pt idx="2">
                  <c:v>#N/A</c:v>
                </c:pt>
                <c:pt idx="3">
                  <c:v>22.11</c:v>
                </c:pt>
                <c:pt idx="4">
                  <c:v>#N/A</c:v>
                </c:pt>
                <c:pt idx="5">
                  <c:v>22.51</c:v>
                </c:pt>
                <c:pt idx="6">
                  <c:v>#N/A</c:v>
                </c:pt>
                <c:pt idx="7">
                  <c:v>24.78</c:v>
                </c:pt>
                <c:pt idx="8">
                  <c:v>#N/A</c:v>
                </c:pt>
                <c:pt idx="9">
                  <c:v>25.39</c:v>
                </c:pt>
              </c:numCache>
            </c:numRef>
          </c:val>
          <c:extLst>
            <c:ext xmlns:c16="http://schemas.microsoft.com/office/drawing/2014/chart" uri="{C3380CC4-5D6E-409C-BE32-E72D297353CC}">
              <c16:uniqueId val="{00000009-C02D-47C4-8D72-233FF5DE5BEC}"/>
            </c:ext>
          </c:extLst>
        </c:ser>
        <c:dLbls>
          <c:showLegendKey val="0"/>
          <c:showVal val="0"/>
          <c:showCatName val="0"/>
          <c:showSerName val="0"/>
          <c:showPercent val="0"/>
          <c:showBubbleSize val="0"/>
        </c:dLbls>
        <c:gapWidth val="150"/>
        <c:overlap val="100"/>
        <c:axId val="360495688"/>
        <c:axId val="360496080"/>
      </c:barChart>
      <c:catAx>
        <c:axId val="36049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96080"/>
        <c:crosses val="autoZero"/>
        <c:auto val="1"/>
        <c:lblAlgn val="ctr"/>
        <c:lblOffset val="100"/>
        <c:tickLblSkip val="1"/>
        <c:tickMarkSkip val="1"/>
        <c:noMultiLvlLbl val="0"/>
      </c:catAx>
      <c:valAx>
        <c:axId val="36049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4258</c:v>
                </c:pt>
                <c:pt idx="5">
                  <c:v>4478</c:v>
                </c:pt>
                <c:pt idx="8">
                  <c:v>4298</c:v>
                </c:pt>
                <c:pt idx="11">
                  <c:v>4369</c:v>
                </c:pt>
                <c:pt idx="14">
                  <c:v>4321</c:v>
                </c:pt>
              </c:numCache>
            </c:numRef>
          </c:val>
          <c:extLst>
            <c:ext xmlns:c16="http://schemas.microsoft.com/office/drawing/2014/chart" uri="{C3380CC4-5D6E-409C-BE32-E72D297353CC}">
              <c16:uniqueId val="{00000000-4436-41ED-8E49-5C8DDDD5DF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36-41ED-8E49-5C8DDDD5DF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4436-41ED-8E49-5C8DDDD5DF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438</c:v>
                </c:pt>
                <c:pt idx="3">
                  <c:v>455</c:v>
                </c:pt>
                <c:pt idx="6">
                  <c:v>454</c:v>
                </c:pt>
                <c:pt idx="9">
                  <c:v>543</c:v>
                </c:pt>
                <c:pt idx="12">
                  <c:v>563</c:v>
                </c:pt>
              </c:numCache>
            </c:numRef>
          </c:val>
          <c:extLst>
            <c:ext xmlns:c16="http://schemas.microsoft.com/office/drawing/2014/chart" uri="{C3380CC4-5D6E-409C-BE32-E72D297353CC}">
              <c16:uniqueId val="{00000003-4436-41ED-8E49-5C8DDDD5DF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1227</c:v>
                </c:pt>
                <c:pt idx="3">
                  <c:v>1237</c:v>
                </c:pt>
                <c:pt idx="6">
                  <c:v>1163</c:v>
                </c:pt>
                <c:pt idx="9">
                  <c:v>1139</c:v>
                </c:pt>
                <c:pt idx="12">
                  <c:v>1058</c:v>
                </c:pt>
              </c:numCache>
            </c:numRef>
          </c:val>
          <c:extLst>
            <c:ext xmlns:c16="http://schemas.microsoft.com/office/drawing/2014/chart" uri="{C3380CC4-5D6E-409C-BE32-E72D297353CC}">
              <c16:uniqueId val="{00000004-4436-41ED-8E49-5C8DDDD5DF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36-41ED-8E49-5C8DDDD5DF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36-41ED-8E49-5C8DDDD5DF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3964</c:v>
                </c:pt>
                <c:pt idx="3">
                  <c:v>4134</c:v>
                </c:pt>
                <c:pt idx="6">
                  <c:v>3898</c:v>
                </c:pt>
                <c:pt idx="9">
                  <c:v>3856</c:v>
                </c:pt>
                <c:pt idx="12">
                  <c:v>3802</c:v>
                </c:pt>
              </c:numCache>
            </c:numRef>
          </c:val>
          <c:extLst>
            <c:ext xmlns:c16="http://schemas.microsoft.com/office/drawing/2014/chart" uri="{C3380CC4-5D6E-409C-BE32-E72D297353CC}">
              <c16:uniqueId val="{00000007-4436-41ED-8E49-5C8DDDD5DF01}"/>
            </c:ext>
          </c:extLst>
        </c:ser>
        <c:dLbls>
          <c:showLegendKey val="0"/>
          <c:showVal val="0"/>
          <c:showCatName val="0"/>
          <c:showSerName val="0"/>
          <c:showPercent val="0"/>
          <c:showBubbleSize val="0"/>
        </c:dLbls>
        <c:gapWidth val="100"/>
        <c:overlap val="100"/>
        <c:axId val="360496864"/>
        <c:axId val="360497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1385</c:v>
                </c:pt>
                <c:pt idx="2">
                  <c:v>#N/A</c:v>
                </c:pt>
                <c:pt idx="3">
                  <c:v>#N/A</c:v>
                </c:pt>
                <c:pt idx="4">
                  <c:v>1362</c:v>
                </c:pt>
                <c:pt idx="5">
                  <c:v>#N/A</c:v>
                </c:pt>
                <c:pt idx="6">
                  <c:v>#N/A</c:v>
                </c:pt>
                <c:pt idx="7">
                  <c:v>1231</c:v>
                </c:pt>
                <c:pt idx="8">
                  <c:v>#N/A</c:v>
                </c:pt>
                <c:pt idx="9">
                  <c:v>#N/A</c:v>
                </c:pt>
                <c:pt idx="10">
                  <c:v>1183</c:v>
                </c:pt>
                <c:pt idx="11">
                  <c:v>#N/A</c:v>
                </c:pt>
                <c:pt idx="12">
                  <c:v>#N/A</c:v>
                </c:pt>
                <c:pt idx="13">
                  <c:v>1116</c:v>
                </c:pt>
                <c:pt idx="14">
                  <c:v>#N/A</c:v>
                </c:pt>
              </c:numCache>
            </c:numRef>
          </c:val>
          <c:smooth val="0"/>
          <c:extLst>
            <c:ext xmlns:c16="http://schemas.microsoft.com/office/drawing/2014/chart" uri="{C3380CC4-5D6E-409C-BE32-E72D297353CC}">
              <c16:uniqueId val="{00000008-4436-41ED-8E49-5C8DDDD5DF01}"/>
            </c:ext>
          </c:extLst>
        </c:ser>
        <c:dLbls>
          <c:showLegendKey val="0"/>
          <c:showVal val="0"/>
          <c:showCatName val="0"/>
          <c:showSerName val="0"/>
          <c:showPercent val="0"/>
          <c:showBubbleSize val="0"/>
        </c:dLbls>
        <c:marker val="1"/>
        <c:smooth val="0"/>
        <c:axId val="360496864"/>
        <c:axId val="360497256"/>
      </c:lineChart>
      <c:catAx>
        <c:axId val="3604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97256"/>
        <c:crosses val="autoZero"/>
        <c:auto val="1"/>
        <c:lblAlgn val="ctr"/>
        <c:lblOffset val="100"/>
        <c:tickLblSkip val="1"/>
        <c:tickMarkSkip val="1"/>
        <c:noMultiLvlLbl val="0"/>
      </c:catAx>
      <c:valAx>
        <c:axId val="360497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40100</c:v>
                </c:pt>
                <c:pt idx="5">
                  <c:v>40241</c:v>
                </c:pt>
                <c:pt idx="8">
                  <c:v>39699</c:v>
                </c:pt>
                <c:pt idx="11">
                  <c:v>38537</c:v>
                </c:pt>
                <c:pt idx="14">
                  <c:v>37296</c:v>
                </c:pt>
              </c:numCache>
            </c:numRef>
          </c:val>
          <c:extLst>
            <c:ext xmlns:c16="http://schemas.microsoft.com/office/drawing/2014/chart" uri="{C3380CC4-5D6E-409C-BE32-E72D297353CC}">
              <c16:uniqueId val="{00000000-EB49-40F8-AD68-E68120F44C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6580</c:v>
                </c:pt>
                <c:pt idx="5">
                  <c:v>5585</c:v>
                </c:pt>
                <c:pt idx="8">
                  <c:v>5413</c:v>
                </c:pt>
                <c:pt idx="11">
                  <c:v>5079</c:v>
                </c:pt>
                <c:pt idx="14">
                  <c:v>4650</c:v>
                </c:pt>
              </c:numCache>
            </c:numRef>
          </c:val>
          <c:extLst>
            <c:ext xmlns:c16="http://schemas.microsoft.com/office/drawing/2014/chart" uri="{C3380CC4-5D6E-409C-BE32-E72D297353CC}">
              <c16:uniqueId val="{00000001-EB49-40F8-AD68-E68120F44C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10980</c:v>
                </c:pt>
                <c:pt idx="5">
                  <c:v>11878</c:v>
                </c:pt>
                <c:pt idx="8">
                  <c:v>11864</c:v>
                </c:pt>
                <c:pt idx="11">
                  <c:v>12493</c:v>
                </c:pt>
                <c:pt idx="14">
                  <c:v>12783</c:v>
                </c:pt>
              </c:numCache>
            </c:numRef>
          </c:val>
          <c:extLst>
            <c:ext xmlns:c16="http://schemas.microsoft.com/office/drawing/2014/chart" uri="{C3380CC4-5D6E-409C-BE32-E72D297353CC}">
              <c16:uniqueId val="{00000002-EB49-40F8-AD68-E68120F44C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9-40F8-AD68-E68120F44C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49-40F8-AD68-E68120F44C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224</c:v>
                </c:pt>
                <c:pt idx="3">
                  <c:v>178</c:v>
                </c:pt>
                <c:pt idx="6">
                  <c:v>604</c:v>
                </c:pt>
                <c:pt idx="9">
                  <c:v>956</c:v>
                </c:pt>
                <c:pt idx="12">
                  <c:v>1085</c:v>
                </c:pt>
              </c:numCache>
            </c:numRef>
          </c:val>
          <c:extLst>
            <c:ext xmlns:c16="http://schemas.microsoft.com/office/drawing/2014/chart" uri="{C3380CC4-5D6E-409C-BE32-E72D297353CC}">
              <c16:uniqueId val="{00000005-EB49-40F8-AD68-E68120F44C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8927</c:v>
                </c:pt>
                <c:pt idx="3">
                  <c:v>8113</c:v>
                </c:pt>
                <c:pt idx="6">
                  <c:v>7900</c:v>
                </c:pt>
                <c:pt idx="9">
                  <c:v>7863</c:v>
                </c:pt>
                <c:pt idx="12">
                  <c:v>7002</c:v>
                </c:pt>
              </c:numCache>
            </c:numRef>
          </c:val>
          <c:extLst>
            <c:ext xmlns:c16="http://schemas.microsoft.com/office/drawing/2014/chart" uri="{C3380CC4-5D6E-409C-BE32-E72D297353CC}">
              <c16:uniqueId val="{00000006-EB49-40F8-AD68-E68120F44C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2076</c:v>
                </c:pt>
                <c:pt idx="3">
                  <c:v>2346</c:v>
                </c:pt>
                <c:pt idx="6">
                  <c:v>2053</c:v>
                </c:pt>
                <c:pt idx="9">
                  <c:v>1940</c:v>
                </c:pt>
                <c:pt idx="12">
                  <c:v>1597</c:v>
                </c:pt>
              </c:numCache>
            </c:numRef>
          </c:val>
          <c:extLst>
            <c:ext xmlns:c16="http://schemas.microsoft.com/office/drawing/2014/chart" uri="{C3380CC4-5D6E-409C-BE32-E72D297353CC}">
              <c16:uniqueId val="{00000007-EB49-40F8-AD68-E68120F44C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13714</c:v>
                </c:pt>
                <c:pt idx="3">
                  <c:v>13599</c:v>
                </c:pt>
                <c:pt idx="6">
                  <c:v>13368</c:v>
                </c:pt>
                <c:pt idx="9">
                  <c:v>12366</c:v>
                </c:pt>
                <c:pt idx="12">
                  <c:v>11525</c:v>
                </c:pt>
              </c:numCache>
            </c:numRef>
          </c:val>
          <c:extLst>
            <c:ext xmlns:c16="http://schemas.microsoft.com/office/drawing/2014/chart" uri="{C3380CC4-5D6E-409C-BE32-E72D297353CC}">
              <c16:uniqueId val="{00000008-EB49-40F8-AD68-E68120F44C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165</c:v>
                </c:pt>
                <c:pt idx="3">
                  <c:v>154</c:v>
                </c:pt>
                <c:pt idx="6">
                  <c:v>142</c:v>
                </c:pt>
                <c:pt idx="9">
                  <c:v>130</c:v>
                </c:pt>
                <c:pt idx="12">
                  <c:v>118</c:v>
                </c:pt>
              </c:numCache>
            </c:numRef>
          </c:val>
          <c:extLst>
            <c:ext xmlns:c16="http://schemas.microsoft.com/office/drawing/2014/chart" uri="{C3380CC4-5D6E-409C-BE32-E72D297353CC}">
              <c16:uniqueId val="{00000009-EB49-40F8-AD68-E68120F44C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39847</c:v>
                </c:pt>
                <c:pt idx="3">
                  <c:v>39509</c:v>
                </c:pt>
                <c:pt idx="6">
                  <c:v>38488</c:v>
                </c:pt>
                <c:pt idx="9">
                  <c:v>36920</c:v>
                </c:pt>
                <c:pt idx="12">
                  <c:v>35434</c:v>
                </c:pt>
              </c:numCache>
            </c:numRef>
          </c:val>
          <c:extLst>
            <c:ext xmlns:c16="http://schemas.microsoft.com/office/drawing/2014/chart" uri="{C3380CC4-5D6E-409C-BE32-E72D297353CC}">
              <c16:uniqueId val="{0000000A-EB49-40F8-AD68-E68120F44C1E}"/>
            </c:ext>
          </c:extLst>
        </c:ser>
        <c:dLbls>
          <c:showLegendKey val="0"/>
          <c:showVal val="0"/>
          <c:showCatName val="0"/>
          <c:showSerName val="0"/>
          <c:showPercent val="0"/>
          <c:showBubbleSize val="0"/>
        </c:dLbls>
        <c:gapWidth val="100"/>
        <c:overlap val="100"/>
        <c:axId val="360498040"/>
        <c:axId val="368524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7294</c:v>
                </c:pt>
                <c:pt idx="2">
                  <c:v>#N/A</c:v>
                </c:pt>
                <c:pt idx="3">
                  <c:v>#N/A</c:v>
                </c:pt>
                <c:pt idx="4">
                  <c:v>6195</c:v>
                </c:pt>
                <c:pt idx="5">
                  <c:v>#N/A</c:v>
                </c:pt>
                <c:pt idx="6">
                  <c:v>#N/A</c:v>
                </c:pt>
                <c:pt idx="7">
                  <c:v>5577</c:v>
                </c:pt>
                <c:pt idx="8">
                  <c:v>#N/A</c:v>
                </c:pt>
                <c:pt idx="9">
                  <c:v>#N/A</c:v>
                </c:pt>
                <c:pt idx="10">
                  <c:v>4066</c:v>
                </c:pt>
                <c:pt idx="11">
                  <c:v>#N/A</c:v>
                </c:pt>
                <c:pt idx="12">
                  <c:v>#N/A</c:v>
                </c:pt>
                <c:pt idx="13">
                  <c:v>2032</c:v>
                </c:pt>
                <c:pt idx="14">
                  <c:v>#N/A</c:v>
                </c:pt>
              </c:numCache>
            </c:numRef>
          </c:val>
          <c:smooth val="0"/>
          <c:extLst>
            <c:ext xmlns:c16="http://schemas.microsoft.com/office/drawing/2014/chart" uri="{C3380CC4-5D6E-409C-BE32-E72D297353CC}">
              <c16:uniqueId val="{0000000B-EB49-40F8-AD68-E68120F44C1E}"/>
            </c:ext>
          </c:extLst>
        </c:ser>
        <c:dLbls>
          <c:showLegendKey val="0"/>
          <c:showVal val="0"/>
          <c:showCatName val="0"/>
          <c:showSerName val="0"/>
          <c:showPercent val="0"/>
          <c:showBubbleSize val="0"/>
        </c:dLbls>
        <c:marker val="1"/>
        <c:smooth val="0"/>
        <c:axId val="360498040"/>
        <c:axId val="368524024"/>
      </c:lineChart>
      <c:catAx>
        <c:axId val="36049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524024"/>
        <c:crosses val="autoZero"/>
        <c:auto val="1"/>
        <c:lblAlgn val="ctr"/>
        <c:lblOffset val="100"/>
        <c:tickLblSkip val="1"/>
        <c:tickMarkSkip val="1"/>
        <c:noMultiLvlLbl val="0"/>
      </c:catAx>
      <c:valAx>
        <c:axId val="368524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9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5402</c:v>
                </c:pt>
                <c:pt idx="1">
                  <c:v>4962</c:v>
                </c:pt>
                <c:pt idx="2">
                  <c:v>4248</c:v>
                </c:pt>
              </c:numCache>
            </c:numRef>
          </c:val>
          <c:extLst>
            <c:ext xmlns:c16="http://schemas.microsoft.com/office/drawing/2014/chart" uri="{C3380CC4-5D6E-409C-BE32-E72D297353CC}">
              <c16:uniqueId val="{00000000-162D-477E-A6AA-03CC809410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273</c:v>
                </c:pt>
                <c:pt idx="1">
                  <c:v>273</c:v>
                </c:pt>
                <c:pt idx="2">
                  <c:v>273</c:v>
                </c:pt>
              </c:numCache>
            </c:numRef>
          </c:val>
          <c:extLst>
            <c:ext xmlns:c16="http://schemas.microsoft.com/office/drawing/2014/chart" uri="{C3380CC4-5D6E-409C-BE32-E72D297353CC}">
              <c16:uniqueId val="{00000001-162D-477E-A6AA-03CC809410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3912</c:v>
                </c:pt>
                <c:pt idx="1">
                  <c:v>4632</c:v>
                </c:pt>
                <c:pt idx="2">
                  <c:v>4874</c:v>
                </c:pt>
              </c:numCache>
            </c:numRef>
          </c:val>
          <c:extLst>
            <c:ext xmlns:c16="http://schemas.microsoft.com/office/drawing/2014/chart" uri="{C3380CC4-5D6E-409C-BE32-E72D297353CC}">
              <c16:uniqueId val="{00000002-162D-477E-A6AA-03CC809410E5}"/>
            </c:ext>
          </c:extLst>
        </c:ser>
        <c:dLbls>
          <c:showLegendKey val="0"/>
          <c:showVal val="0"/>
          <c:showCatName val="0"/>
          <c:showSerName val="0"/>
          <c:showPercent val="0"/>
          <c:showBubbleSize val="0"/>
        </c:dLbls>
        <c:gapWidth val="120"/>
        <c:overlap val="100"/>
        <c:axId val="368524808"/>
        <c:axId val="368525200"/>
      </c:barChart>
      <c:catAx>
        <c:axId val="36852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525200"/>
        <c:crosses val="autoZero"/>
        <c:auto val="1"/>
        <c:lblAlgn val="ctr"/>
        <c:lblOffset val="100"/>
        <c:tickLblSkip val="1"/>
        <c:tickMarkSkip val="1"/>
        <c:noMultiLvlLbl val="0"/>
      </c:catAx>
      <c:valAx>
        <c:axId val="368525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52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{69B2CE67-D944-4D4C-80D2-C780AB3EFBCA}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EC-498A-B9E5-DAE4B7D601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{399DEF82-AD44-4BC6-AD20-10A552AFC1D1}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C-498A-B9E5-DAE4B7D601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{C56C1644-4FBB-4D6F-9424-EF52BB47BF9D}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C-498A-B9E5-DAE4B7D601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{12E553D9-64B9-47D3-B42D-6DB8B5D59CEB}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C-498A-B9E5-DAE4B7D601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{1796505D-94E3-41B6-8172-7FB63B4E1E0C}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C-498A-B9E5-DAE4B7D601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{C983DB84-0004-42AA-B541-F38E0D16BB1D}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EC-498A-B9E5-DAE4B7D601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{0FA49CC9-DBF4-40D1-925A-9367FBDF2A0D}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EC-498A-B9E5-DAE4B7D601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{5BA6CDA6-56D4-44A0-B7B3-EE25A1ECB225}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EC-498A-B9E5-DAE4B7D601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{06A84A51-1787-4A2E-BE76-3E7B3C2E2CFA}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EC-498A-B9E5-DAE4B7D601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61.5</c:v>
                </c:pt>
                <c:pt idx="24">
                  <c:v>62.8</c:v>
                </c:pt>
              </c:numCache>
            </c:numRef>
          </c:xVal>
          <c:yVal>
            <c:numRef>
              <c:f>公会計指標分析・財政指標組合せ分析表!$BP$51:$DC$51</c:f>
              <c:numCache>
                <c:formatCode>#,##0.0;"▲ "#,##0.0</c:formatCode>
                <c:ptCount val="40"/>
                <c:pt idx="16">
                  <c:v>23.8</c:v>
                </c:pt>
                <c:pt idx="24">
                  <c:v>17.8</c:v>
                </c:pt>
              </c:numCache>
            </c:numRef>
          </c:yVal>
          <c:smooth val="0"/>
          <c:extLst>
            <c:ext xmlns:c16="http://schemas.microsoft.com/office/drawing/2014/chart" uri="{C3380CC4-5D6E-409C-BE32-E72D297353CC}">
              <c16:uniqueId val="{00000009-E9EC-498A-B9E5-DAE4B7D601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{1C96B5B5-10DA-41E5-A721-FA8B8D48FF5D}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EC-498A-B9E5-DAE4B7D601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{30B534AE-B0DF-4B0C-8E3A-2325FBE26310}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C-498A-B9E5-DAE4B7D601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{B03A50A5-9394-4C26-9B9B-75C0094F5501}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C-498A-B9E5-DAE4B7D601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{B03F7999-A513-49CE-A0A9-71C354230D16}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C-498A-B9E5-DAE4B7D601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{E6FA2078-8E32-4F00-9E8F-9DE149FF3E65}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C-498A-B9E5-DAE4B7D601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{1A33DDE7-0E89-45E9-8517-274F6952516F}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EC-498A-B9E5-DAE4B7D601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{37F45411-8AD7-4964-AAEF-12FC2A305B13}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EC-498A-B9E5-DAE4B7D601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{81E241D0-9C8B-405F-9BB7-5F409360FB35}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EC-498A-B9E5-DAE4B7D601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{D8EC9869-4E9C-476C-8B44-D096B1F2D636}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EC-498A-B9E5-DAE4B7D601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numCache>
            </c:numRef>
          </c:xVal>
          <c:yVal>
            <c:numRef>
              <c:f>公会計指標分析・財政指標組合せ分析表!$BP$55:$DC$55</c:f>
              <c:numCache>
                <c:formatCode>#,##0.0;"▲ "#,##0.0</c:formatCode>
                <c:ptCount val="40"/>
                <c:pt idx="16">
                  <c:v>15.8</c:v>
                </c:pt>
                <c:pt idx="24">
                  <c:v>6.5</c:v>
                </c:pt>
              </c:numCache>
            </c:numRef>
          </c:yVal>
          <c:smooth val="0"/>
          <c:extLst>
            <c:ext xmlns:c16="http://schemas.microsoft.com/office/drawing/2014/chart" uri="{C3380CC4-5D6E-409C-BE32-E72D297353CC}">
              <c16:uniqueId val="{00000013-E9EC-498A-B9E5-DAE4B7D601F1}"/>
            </c:ext>
          </c:extLst>
        </c:ser>
        <c:dLbls>
          <c:showLegendKey val="0"/>
          <c:showVal val="1"/>
          <c:showCatName val="0"/>
          <c:showSerName val="0"/>
          <c:showPercent val="0"/>
          <c:showBubbleSize val="0"/>
        </c:dLbls>
        <c:axId val="368525984"/>
        <c:axId val="368526376"/>
      </c:scatterChart>
      <c:valAx>
        <c:axId val="368525984"/>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526376"/>
        <c:crosses val="autoZero"/>
        <c:crossBetween val="midCat"/>
      </c:valAx>
      <c:valAx>
        <c:axId val="368526376"/>
        <c:scaling>
          <c:orientation val="minMax"/>
          <c:max val="2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52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{6F6B8C42-7EC9-4602-A844-415047CFEB8A}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CC-4936-B5D2-4B602707FC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{B8EA92C7-44A3-4290-AC2A-3C29361CC5EB}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CC-4936-B5D2-4B602707FC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{94F9764D-7709-488A-A5B3-1C68A18982C8}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CC-4936-B5D2-4B602707FC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{FC612622-8ECE-4224-BA38-EDB879B6460C}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CC-4936-B5D2-4B602707FC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{C3752189-F7A0-4CB0-B9B6-CF2B51594D01}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CC-4936-B5D2-4B602707FC2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{68F60685-5649-4CF0-893D-A7E3E2447426}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CC-4936-B5D2-4B602707FC2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{442A1A56-CD20-43F8-9FE2-AFB0DA8A4952}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CC-4936-B5D2-4B602707FC2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{F30A9ADB-3EE0-405F-9445-02B0375E803C}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CC-4936-B5D2-4B602707FC2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{5A1ACB09-68FC-4B0F-9D21-D8244E83B398}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CC-4936-B5D2-4B602707FC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5.8</c:v>
                </c:pt>
                <c:pt idx="16">
                  <c:v>5.6</c:v>
                </c:pt>
                <c:pt idx="24">
                  <c:v>5.4</c:v>
                </c:pt>
                <c:pt idx="32">
                  <c:v>5.0999999999999996</c:v>
                </c:pt>
              </c:numCache>
            </c:numRef>
          </c:xVal>
          <c:yVal>
            <c:numRef>
              <c:f>公会計指標分析・財政指標組合せ分析表!$BP$73:$DC$73</c:f>
              <c:numCache>
                <c:formatCode>#,##0.0;"▲ "#,##0.0</c:formatCode>
                <c:ptCount val="40"/>
                <c:pt idx="0">
                  <c:v>31</c:v>
                </c:pt>
                <c:pt idx="8">
                  <c:v>26.9</c:v>
                </c:pt>
                <c:pt idx="16">
                  <c:v>23.8</c:v>
                </c:pt>
                <c:pt idx="24">
                  <c:v>17.8</c:v>
                </c:pt>
                <c:pt idx="32">
                  <c:v>9</c:v>
                </c:pt>
              </c:numCache>
            </c:numRef>
          </c:yVal>
          <c:smooth val="0"/>
          <c:extLst>
            <c:ext xmlns:c16="http://schemas.microsoft.com/office/drawing/2014/chart" uri="{C3380CC4-5D6E-409C-BE32-E72D297353CC}">
              <c16:uniqueId val="{00000009-45CC-4936-B5D2-4B602707FC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{536CB4E9-9463-4E7D-B21D-F961E5CED058}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CC-4936-B5D2-4B602707FC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{F5103B64-72F5-4512-BC67-B06261C3A21F}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CC-4936-B5D2-4B602707FC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{B9CAEF26-4013-4536-855C-73569020F182}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CC-4936-B5D2-4B602707FC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{0237B2DF-B420-47FE-BEF3-870E85C9536B}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CC-4936-B5D2-4B602707FC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{4126F477-3B49-4534-9E4B-87CE8EFD4DC2}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CC-4936-B5D2-4B602707FC2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{C5BB6FE4-DD1F-4FE5-9519-0B94C7C5A18E}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CC-4936-B5D2-4B602707FC2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{C55A5EF1-74BE-4EFE-9DC9-42E15027609A}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CC-4936-B5D2-4B602707FC2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{6ED11417-F644-4BCF-8345-27F2C0420439}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CC-4936-B5D2-4B602707FC2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{82F78E1B-7419-46D1-A536-8F3998BD79D5}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CC-4936-B5D2-4B602707FC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45CC-4936-B5D2-4B602707FC21}"/>
            </c:ext>
          </c:extLst>
        </c:ser>
        <c:dLbls>
          <c:showLegendKey val="0"/>
          <c:showVal val="1"/>
          <c:showCatName val="0"/>
          <c:showSerName val="0"/>
          <c:showPercent val="0"/>
          <c:showBubbleSize val="0"/>
        </c:dLbls>
        <c:axId val="368527160"/>
        <c:axId val="368527552"/>
      </c:scatterChart>
      <c:valAx>
        <c:axId val="368527160"/>
        <c:scaling>
          <c:orientation val="minMax"/>
          <c:max val="8.199999999999999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527552"/>
        <c:crosses val="autoZero"/>
        <c:crossBetween val="midCat"/>
      </c:valAx>
      <c:valAx>
        <c:axId val="368527552"/>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527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公債費については、大型事業の償還が終了し、事業精査等により建設地方債の新規借入は抑えられている。</a:t>
          </a:r>
        </a:p>
        <a:p>
          <a:r>
            <a:rPr kumimoji="1" lang="ja-JP" altLang="en-US" sz="1300" baseline="0">
              <a:latin typeface="ＭＳ ゴシック" pitchFamily="49" charset="-128"/>
              <a:ea typeface="ＭＳ ゴシック" pitchFamily="49" charset="-128"/>
            </a:rPr>
            <a:t>　過去に借り入れた臨時財政対策債の元利償還金並びに平成</a:t>
          </a:r>
          <a:r>
            <a:rPr kumimoji="1" lang="en-US" altLang="ja-JP" sz="1300" baseline="0">
              <a:latin typeface="ＭＳ ゴシック" pitchFamily="49" charset="-128"/>
              <a:ea typeface="ＭＳ ゴシック" pitchFamily="49" charset="-128"/>
            </a:rPr>
            <a:t>22</a:t>
          </a:r>
          <a:r>
            <a:rPr kumimoji="1" lang="ja-JP" altLang="en-US" sz="1300" baseline="0">
              <a:latin typeface="ＭＳ ゴシック" pitchFamily="49" charset="-128"/>
              <a:ea typeface="ＭＳ ゴシック" pitchFamily="49" charset="-128"/>
            </a:rPr>
            <a:t>年度及び平成</a:t>
          </a:r>
          <a:r>
            <a:rPr kumimoji="1" lang="en-US" altLang="ja-JP" sz="1300" baseline="0">
              <a:latin typeface="ＭＳ ゴシック" pitchFamily="49" charset="-128"/>
              <a:ea typeface="ＭＳ ゴシック" pitchFamily="49" charset="-128"/>
            </a:rPr>
            <a:t>23</a:t>
          </a:r>
          <a:r>
            <a:rPr kumimoji="1" lang="ja-JP" altLang="en-US" sz="1300" baseline="0">
              <a:latin typeface="ＭＳ ゴシック" pitchFamily="49" charset="-128"/>
              <a:ea typeface="ＭＳ ゴシック" pitchFamily="49" charset="-128"/>
            </a:rPr>
            <a:t>年度に借入れた事業に係る元金償還の開始に伴い、平成</a:t>
          </a:r>
          <a:r>
            <a:rPr kumimoji="1" lang="en-US" altLang="ja-JP" sz="1300" baseline="0">
              <a:latin typeface="ＭＳ ゴシック" pitchFamily="49" charset="-128"/>
              <a:ea typeface="ＭＳ ゴシック" pitchFamily="49" charset="-128"/>
            </a:rPr>
            <a:t>25</a:t>
          </a:r>
          <a:r>
            <a:rPr kumimoji="1" lang="ja-JP" altLang="en-US" sz="1300" baseline="0">
              <a:latin typeface="ＭＳ ゴシック" pitchFamily="49" charset="-128"/>
              <a:ea typeface="ＭＳ ゴシック" pitchFamily="49" charset="-128"/>
            </a:rPr>
            <a:t>年度から増加しているが、平成</a:t>
          </a:r>
          <a:r>
            <a:rPr kumimoji="1" lang="en-US" altLang="ja-JP" sz="1300" baseline="0">
              <a:latin typeface="ＭＳ ゴシック" pitchFamily="49" charset="-128"/>
              <a:ea typeface="ＭＳ ゴシック" pitchFamily="49" charset="-128"/>
            </a:rPr>
            <a:t>27</a:t>
          </a:r>
          <a:r>
            <a:rPr kumimoji="1" lang="ja-JP" altLang="en-US" sz="1300" baseline="0">
              <a:latin typeface="ＭＳ ゴシック" pitchFamily="49" charset="-128"/>
              <a:ea typeface="ＭＳ ゴシック" pitchFamily="49" charset="-128"/>
            </a:rPr>
            <a:t>年度以降は前年度と比較して、それ以外の地方債償還額が減となるなど、総体での元利償還金は減少傾向にある。</a:t>
          </a:r>
        </a:p>
        <a:p>
          <a:r>
            <a:rPr kumimoji="1" lang="ja-JP" altLang="en-US" sz="1300" baseline="0">
              <a:latin typeface="ＭＳ ゴシック" pitchFamily="49" charset="-128"/>
              <a:ea typeface="ＭＳ ゴシック" pitchFamily="49" charset="-128"/>
            </a:rPr>
            <a:t>　今後も、世代間において公債費負担の不均衡が生じることがないよう、適正な起債発行に努めていく。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将来負担比率の分子は、地方債現在高の減少及び公営企業債繰入見込額が減少傾向であることから、前年度比較で約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億円の減額となっており、減少傾向にある。</a:t>
          </a:r>
        </a:p>
        <a:p>
          <a:r>
            <a:rPr kumimoji="1" lang="ja-JP" altLang="en-US" sz="1400">
              <a:latin typeface="ＭＳ ゴシック" pitchFamily="49" charset="-128"/>
              <a:ea typeface="ＭＳ ゴシック" pitchFamily="49" charset="-128"/>
            </a:rPr>
            <a:t>　また、将来負担比率の分母は、臨時財政対策債及び地方交付税が減少しており、全体としても減少傾向にある。</a:t>
          </a:r>
        </a:p>
        <a:p>
          <a:r>
            <a:rPr kumimoji="1" lang="ja-JP" altLang="en-US" sz="1400">
              <a:latin typeface="ＭＳ ゴシック" pitchFamily="49" charset="-128"/>
              <a:ea typeface="ＭＳ ゴシック" pitchFamily="49" charset="-128"/>
            </a:rPr>
            <a:t>　今後も、世代間で公債費負担の不均衡が生じないよう適正な起債発行に努めていく。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３億円積み立てた一方で、財政調整基金を１６億９千万円、清掃センター管理運営基金を１億２百万円、福祉基金を１千６万円取り崩したことにより、基金全体としては、４億７千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・各基金の設置目的や今後の事業計画等に応じて、適切に基金の積立て及び取崩しを行う。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・まちづくり基金：市有施設建設その他のまちづくりに要する経費の財源に充当する。</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・社会福祉施設等運営基金：社会福祉施設、社会教育施設その他市が設置する施設の整備及び円滑な管理運営に資する経費の財源に充当する。</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・庁舎整備基金：市庁舎の整備に要する経費の財源に充当する。</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・清掃センター管理運営基金：桐生市清掃センターの管理運営に係る経費の財源に充当する。</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・黒保根町ふるさとづくり基金：桐生市黒保根町の多様な歴史、文化、伝統、産業等を活かし、個性豊かなふるさとを創生する経費の財源に充当する。</a:t>
          </a:r>
        </a:p>
        <a:p>
          <a:endParaRPr kumimoji="1" lang="en-US" altLang="ja-JP" sz="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・庁舎整備基金：今後の庁舎建替えに備えて、平成２８年度に７億円、平成２９年度に３億円積立てを行った。</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・清掃センター管理運営基金：平成２８年度に行ったごみ処理施設改修事業等に約３億２千７百万円充当したことにより残高が大きく減少した。</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・黒保根町ふるさとづくり基金：平成２９年度について、黒保根支所水沼定住促進住宅整備事業等に約１千７百万円充当したことにより残高が減少した。</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・まちづくり基金：今後の市有施設建設その他のまちづくりについての計画を踏まえ、適切かつ計画的に積立て及び取崩しを行う。</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・社会福祉施設等運営基金：社会福祉施設、社会教育施設その他市が設置する施設の整備及び円滑な管理運営に資する経費に対して、適切かつ計画的に積立て及び取崩しを行う。</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・庁舎整備基金：市庁舎の整備に要する経費や今後の庁舎建替等に備えて、適切かつ計画的に積立て及び取崩しを行う。</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・清掃センター管理運営基金：清掃センターの管理運営に係る経費や将来的な建替等に備えて、適切かつ計画的に積立て及び取崩しを行う。</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・黒保根町ふるさとづくり基金：桐生市黒保根町の多様な歴史、文化、伝統、産業等を活かし、個性豊かなふるさとを創生する経費に対して、適切かつ計画的に積立て及び取崩しを行う。</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年度予算執行にあたり、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億円の取り崩しを行ったが、剰余金積み立てが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・年度間財源調整や災害等が発生した際の役割を確保するため、適切かつ計画的に積立て及び取崩しを行う。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・運用による利子を積み立てたことによる増。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・今後の償還に応じて、適切かつ計画的に積立て及び取崩しを行う。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有形固定資産減価償却率については、上昇傾向にあり、類似団体平均と比較しても高い水準であることから、今後は個別施設計画を策定し、削減目標の達成に努める。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72771</xdr:rowOff>
    </xdr:from>
    <xdr:to>
      <xdr:col>19</xdr:col>
      <xdr:colOff>187325</xdr:colOff>
      <xdr:row>29</xdr:row>
      <xdr:rowOff>2921</xdr:rowOff>
    </xdr:to>
    <xdr:sp macro="" textlink="">
      <xdr:nvSpPr>
        <xdr:cNvPr id="76" name="楕円 75"/>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128905</xdr:rowOff>
    </xdr:from>
    <xdr:to>
      <xdr:col>15</xdr:col>
      <xdr:colOff>187325</xdr:colOff>
      <xdr:row>29</xdr:row>
      <xdr:rowOff>59055</xdr:rowOff>
    </xdr:to>
    <xdr:sp macro="" textlink="">
      <xdr:nvSpPr>
        <xdr:cNvPr id="77" name="楕円 76"/>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123571</xdr:rowOff>
    </xdr:from>
    <xdr:to>
      <xdr:col>19</xdr:col>
      <xdr:colOff>136525</xdr:colOff>
      <xdr:row>29</xdr:row>
      <xdr:rowOff>8255</xdr:rowOff>
    </xdr:to>
    <xdr:cxnSp macro="">
      <xdr:nvCxnSpPr>
        <xdr:cNvPr id="78" name="直線コネクタ 77"/>
        <xdr:cNvCxnSpPr/>
      </xdr:nvCxnSpPr>
      <xdr:spPr>
        <a:xfrm flipV="1">
          <a:off x="3289300" y="569569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79"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0"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19448</xdr:rowOff>
    </xdr:from>
    <xdr:ext cx="405111" cy="259045"/>
    <xdr:sp macro="" textlink="">
      <xdr:nvSpPr>
        <xdr:cNvPr id="81" name="n_1mainValue有形固定資産減価償却率"/>
        <xdr:cNvSpPr txBox="1"/>
      </xdr:nvSpPr>
      <xdr:spPr>
        <a:xfrm>
          <a:off x="38360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82" name="n_2mainValue有形固定資産減価償却率"/>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地方債残高の減少等により減少傾向にあるものの、依然として類似団体平均と比較して高い水準にあることから、行政改革方針に定められている行政評価制度を活用した事務事業の見直しを図り、民間委託等の推進や職員数の適正化を進め、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年間で職員数を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名減員し、人件費の減少に努める。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1" name="直線コネクタ 110"/>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4"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5" name="直線コネクタ 114"/>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6"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7" name="フローチャート: 判断 116"/>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3" name="楕円 122"/>
        <xdr:cNvSpPr/>
      </xdr:nvSpPr>
      <xdr:spPr>
        <a:xfrm>
          <a:off x="14744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41574</xdr:rowOff>
    </xdr:from>
    <xdr:ext cx="340478" cy="259045"/>
    <xdr:sp macro="" textlink="">
      <xdr:nvSpPr>
        <xdr:cNvPr id="124" name="債務償還可能年数該当値テキスト"/>
        <xdr:cNvSpPr txBox="1"/>
      </xdr:nvSpPr>
      <xdr:spPr>
        <a:xfrm>
          <a:off x="14846300" y="5785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41402</xdr:rowOff>
    </xdr:from>
    <xdr:to>
      <xdr:col>20</xdr:col>
      <xdr:colOff>38100</xdr:colOff>
      <xdr:row>39</xdr:row>
      <xdr:rowOff>143002</xdr:rowOff>
    </xdr:to>
    <xdr:sp macro="" textlink="">
      <xdr:nvSpPr>
        <xdr:cNvPr id="68" name="楕円 67"/>
        <xdr:cNvSpPr/>
      </xdr:nvSpPr>
      <xdr:spPr>
        <a:xfrm>
          <a:off x="3746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18542</xdr:rowOff>
    </xdr:from>
    <xdr:to>
      <xdr:col>15</xdr:col>
      <xdr:colOff>101600</xdr:colOff>
      <xdr:row>39</xdr:row>
      <xdr:rowOff>120142</xdr:rowOff>
    </xdr:to>
    <xdr:sp macro="" textlink="">
      <xdr:nvSpPr>
        <xdr:cNvPr id="69" name="楕円 68"/>
        <xdr:cNvSpPr/>
      </xdr:nvSpPr>
      <xdr:spPr>
        <a:xfrm>
          <a:off x="2857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39</xdr:row>
      <xdr:rowOff>92202</xdr:rowOff>
    </xdr:to>
    <xdr:cxnSp macro="">
      <xdr:nvCxnSpPr>
        <xdr:cNvPr id="70" name="直線コネクタ 69"/>
        <xdr:cNvCxnSpPr/>
      </xdr:nvCxnSpPr>
      <xdr:spPr>
        <a:xfrm>
          <a:off x="2908300" y="6755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1"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2"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159529</xdr:rowOff>
    </xdr:from>
    <xdr:ext cx="405111" cy="259045"/>
    <xdr:sp macro="" textlink="">
      <xdr:nvSpPr>
        <xdr:cNvPr id="73" name="n_1mainValue【道路】&#10;有形固定資産減価償却率"/>
        <xdr:cNvSpPr txBox="1"/>
      </xdr:nvSpPr>
      <xdr:spPr>
        <a:xfrm>
          <a:off x="3582044" y="650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136669</xdr:rowOff>
    </xdr:from>
    <xdr:ext cx="405111" cy="259045"/>
    <xdr:sp macro="" textlink="">
      <xdr:nvSpPr>
        <xdr:cNvPr id="74" name="n_2mainValue【道路】&#10;有形固定資産減価償却率"/>
        <xdr:cNvSpPr txBox="1"/>
      </xdr:nvSpPr>
      <xdr:spPr>
        <a:xfrm>
          <a:off x="2705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3"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86894</xdr:rowOff>
    </xdr:from>
    <xdr:to>
      <xdr:col>50</xdr:col>
      <xdr:colOff>165100</xdr:colOff>
      <xdr:row>38</xdr:row>
      <xdr:rowOff>17044</xdr:rowOff>
    </xdr:to>
    <xdr:sp macro="" textlink="">
      <xdr:nvSpPr>
        <xdr:cNvPr id="112" name="楕円 111"/>
        <xdr:cNvSpPr/>
      </xdr:nvSpPr>
      <xdr:spPr>
        <a:xfrm>
          <a:off x="9588500" y="64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94971</xdr:rowOff>
    </xdr:from>
    <xdr:to>
      <xdr:col>46</xdr:col>
      <xdr:colOff>38100</xdr:colOff>
      <xdr:row>38</xdr:row>
      <xdr:rowOff>25121</xdr:rowOff>
    </xdr:to>
    <xdr:sp macro="" textlink="">
      <xdr:nvSpPr>
        <xdr:cNvPr id="113" name="楕円 112"/>
        <xdr:cNvSpPr/>
      </xdr:nvSpPr>
      <xdr:spPr>
        <a:xfrm>
          <a:off x="8699500" y="64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137694</xdr:rowOff>
    </xdr:from>
    <xdr:to>
      <xdr:col>50</xdr:col>
      <xdr:colOff>114300</xdr:colOff>
      <xdr:row>37</xdr:row>
      <xdr:rowOff>145771</xdr:rowOff>
    </xdr:to>
    <xdr:cxnSp macro="">
      <xdr:nvCxnSpPr>
        <xdr:cNvPr id="114" name="直線コネクタ 113"/>
        <xdr:cNvCxnSpPr/>
      </xdr:nvCxnSpPr>
      <xdr:spPr>
        <a:xfrm flipV="1">
          <a:off x="8750300" y="648134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15"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16" name="n_2aveValue【道路】&#10;一人当たり延長"/>
        <xdr:cNvSpPr txBox="1"/>
      </xdr:nvSpPr>
      <xdr:spPr>
        <a:xfrm>
          <a:off x="8515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33571</xdr:rowOff>
    </xdr:from>
    <xdr:ext cx="469744" cy="259045"/>
    <xdr:sp macro="" textlink="">
      <xdr:nvSpPr>
        <xdr:cNvPr id="117" name="n_1mainValue【道路】&#10;一人当たり延長"/>
        <xdr:cNvSpPr txBox="1"/>
      </xdr:nvSpPr>
      <xdr:spPr>
        <a:xfrm>
          <a:off x="9391727" y="62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41648</xdr:rowOff>
    </xdr:from>
    <xdr:ext cx="469744" cy="259045"/>
    <xdr:sp macro="" textlink="">
      <xdr:nvSpPr>
        <xdr:cNvPr id="118" name="n_2mainValue【道路】&#10;一人当たり延長"/>
        <xdr:cNvSpPr txBox="1"/>
      </xdr:nvSpPr>
      <xdr:spPr>
        <a:xfrm>
          <a:off x="8515427" y="62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8"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57" name="楕円 156"/>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58" name="楕円 157"/>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61</xdr:row>
      <xdr:rowOff>102870</xdr:rowOff>
    </xdr:to>
    <xdr:cxnSp macro="">
      <xdr:nvCxnSpPr>
        <xdr:cNvPr id="159" name="直線コネクタ 158"/>
        <xdr:cNvCxnSpPr/>
      </xdr:nvCxnSpPr>
      <xdr:spPr>
        <a:xfrm flipV="1">
          <a:off x="2908300" y="104279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0"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1"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162" name="n_1mainValue【橋りょう・トンネル】&#10;有形固定資産減価償却率"/>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63"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46108</xdr:rowOff>
    </xdr:from>
    <xdr:to>
      <xdr:col>50</xdr:col>
      <xdr:colOff>165100</xdr:colOff>
      <xdr:row>62</xdr:row>
      <xdr:rowOff>147708</xdr:rowOff>
    </xdr:to>
    <xdr:sp macro="" textlink="">
      <xdr:nvSpPr>
        <xdr:cNvPr id="199" name="楕円 198"/>
        <xdr:cNvSpPr/>
      </xdr:nvSpPr>
      <xdr:spPr>
        <a:xfrm>
          <a:off x="9588500" y="106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49249</xdr:rowOff>
    </xdr:from>
    <xdr:to>
      <xdr:col>46</xdr:col>
      <xdr:colOff>38100</xdr:colOff>
      <xdr:row>62</xdr:row>
      <xdr:rowOff>150849</xdr:rowOff>
    </xdr:to>
    <xdr:sp macro="" textlink="">
      <xdr:nvSpPr>
        <xdr:cNvPr id="200" name="楕円 199"/>
        <xdr:cNvSpPr/>
      </xdr:nvSpPr>
      <xdr:spPr>
        <a:xfrm>
          <a:off x="8699500" y="106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96908</xdr:rowOff>
    </xdr:from>
    <xdr:to>
      <xdr:col>50</xdr:col>
      <xdr:colOff>114300</xdr:colOff>
      <xdr:row>62</xdr:row>
      <xdr:rowOff>100049</xdr:rowOff>
    </xdr:to>
    <xdr:cxnSp macro="">
      <xdr:nvCxnSpPr>
        <xdr:cNvPr id="201" name="直線コネクタ 200"/>
        <xdr:cNvCxnSpPr/>
      </xdr:nvCxnSpPr>
      <xdr:spPr>
        <a:xfrm flipV="1">
          <a:off x="8750300" y="10726808"/>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02"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3"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138835</xdr:rowOff>
    </xdr:from>
    <xdr:ext cx="534377" cy="259045"/>
    <xdr:sp macro="" textlink="">
      <xdr:nvSpPr>
        <xdr:cNvPr id="204" name="n_1mainValue【橋りょう・トンネル】&#10;一人当たり有形固定資産（償却資産）額"/>
        <xdr:cNvSpPr txBox="1"/>
      </xdr:nvSpPr>
      <xdr:spPr>
        <a:xfrm>
          <a:off x="9359411" y="107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141976</xdr:rowOff>
    </xdr:from>
    <xdr:ext cx="534377" cy="259045"/>
    <xdr:sp macro="" textlink="">
      <xdr:nvSpPr>
        <xdr:cNvPr id="205" name="n_2mainValue【橋りょう・トンネル】&#10;一人当たり有形固定資産（償却資産）額"/>
        <xdr:cNvSpPr txBox="1"/>
      </xdr:nvSpPr>
      <xdr:spPr>
        <a:xfrm>
          <a:off x="8483111" y="1077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7"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137523</xdr:rowOff>
    </xdr:from>
    <xdr:to>
      <xdr:col>20</xdr:col>
      <xdr:colOff>38100</xdr:colOff>
      <xdr:row>81</xdr:row>
      <xdr:rowOff>67673</xdr:rowOff>
    </xdr:to>
    <xdr:sp macro="" textlink="">
      <xdr:nvSpPr>
        <xdr:cNvPr id="246" name="楕円 245"/>
        <xdr:cNvSpPr/>
      </xdr:nvSpPr>
      <xdr:spPr>
        <a:xfrm>
          <a:off x="3746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47" name="楕円 246"/>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16873</xdr:rowOff>
    </xdr:from>
    <xdr:to>
      <xdr:col>19</xdr:col>
      <xdr:colOff>177800</xdr:colOff>
      <xdr:row>81</xdr:row>
      <xdr:rowOff>111579</xdr:rowOff>
    </xdr:to>
    <xdr:cxnSp macro="">
      <xdr:nvCxnSpPr>
        <xdr:cNvPr id="248" name="直線コネクタ 247"/>
        <xdr:cNvCxnSpPr/>
      </xdr:nvCxnSpPr>
      <xdr:spPr>
        <a:xfrm flipV="1">
          <a:off x="2908300" y="139043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49"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0"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84200</xdr:rowOff>
    </xdr:from>
    <xdr:ext cx="405111" cy="259045"/>
    <xdr:sp macro="" textlink="">
      <xdr:nvSpPr>
        <xdr:cNvPr id="251" name="n_1mainValue【公営住宅】&#10;有形固定資産減価償却率"/>
        <xdr:cNvSpPr txBox="1"/>
      </xdr:nvSpPr>
      <xdr:spPr>
        <a:xfrm>
          <a:off x="3582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52" name="n_2mainValue【公営住宅】&#10;有形固定資産減価償却率"/>
        <xdr:cNvSpPr txBox="1"/>
      </xdr:nvSpPr>
      <xdr:spPr>
        <a:xfrm>
          <a:off x="2705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79"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126746</xdr:rowOff>
    </xdr:from>
    <xdr:to>
      <xdr:col>50</xdr:col>
      <xdr:colOff>165100</xdr:colOff>
      <xdr:row>82</xdr:row>
      <xdr:rowOff>56896</xdr:rowOff>
    </xdr:to>
    <xdr:sp macro="" textlink="">
      <xdr:nvSpPr>
        <xdr:cNvPr id="288" name="楕円 287"/>
        <xdr:cNvSpPr/>
      </xdr:nvSpPr>
      <xdr:spPr>
        <a:xfrm>
          <a:off x="9588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133604</xdr:rowOff>
    </xdr:from>
    <xdr:to>
      <xdr:col>46</xdr:col>
      <xdr:colOff>38100</xdr:colOff>
      <xdr:row>82</xdr:row>
      <xdr:rowOff>63754</xdr:rowOff>
    </xdr:to>
    <xdr:sp macro="" textlink="">
      <xdr:nvSpPr>
        <xdr:cNvPr id="289" name="楕円 288"/>
        <xdr:cNvSpPr/>
      </xdr:nvSpPr>
      <xdr:spPr>
        <a:xfrm>
          <a:off x="869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xdr:rowOff>
    </xdr:from>
    <xdr:to>
      <xdr:col>50</xdr:col>
      <xdr:colOff>114300</xdr:colOff>
      <xdr:row>82</xdr:row>
      <xdr:rowOff>12954</xdr:rowOff>
    </xdr:to>
    <xdr:cxnSp macro="">
      <xdr:nvCxnSpPr>
        <xdr:cNvPr id="290" name="直線コネクタ 289"/>
        <xdr:cNvCxnSpPr/>
      </xdr:nvCxnSpPr>
      <xdr:spPr>
        <a:xfrm flipV="1">
          <a:off x="8750300" y="140649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291"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292"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73423</xdr:rowOff>
    </xdr:from>
    <xdr:ext cx="469744" cy="259045"/>
    <xdr:sp macro="" textlink="">
      <xdr:nvSpPr>
        <xdr:cNvPr id="293" name="n_1mainValue【公営住宅】&#10;一人当たり面積"/>
        <xdr:cNvSpPr txBox="1"/>
      </xdr:nvSpPr>
      <xdr:spPr>
        <a:xfrm>
          <a:off x="9391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80281</xdr:rowOff>
    </xdr:from>
    <xdr:ext cx="469744" cy="259045"/>
    <xdr:sp macro="" textlink="">
      <xdr:nvSpPr>
        <xdr:cNvPr id="294" name="n_2mainValue【公営住宅】&#10;一人当たり面積"/>
        <xdr:cNvSpPr txBox="1"/>
      </xdr:nvSpPr>
      <xdr:spPr>
        <a:xfrm>
          <a:off x="8515427"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347" name="楕円 346"/>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23114</xdr:rowOff>
    </xdr:from>
    <xdr:to>
      <xdr:col>76</xdr:col>
      <xdr:colOff>165100</xdr:colOff>
      <xdr:row>33</xdr:row>
      <xdr:rowOff>124714</xdr:rowOff>
    </xdr:to>
    <xdr:sp macro="" textlink="">
      <xdr:nvSpPr>
        <xdr:cNvPr id="348" name="楕円 347"/>
        <xdr:cNvSpPr/>
      </xdr:nvSpPr>
      <xdr:spPr>
        <a:xfrm>
          <a:off x="14541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53340</xdr:rowOff>
    </xdr:from>
    <xdr:to>
      <xdr:col>81</xdr:col>
      <xdr:colOff>50800</xdr:colOff>
      <xdr:row>33</xdr:row>
      <xdr:rowOff>73914</xdr:rowOff>
    </xdr:to>
    <xdr:cxnSp macro="">
      <xdr:nvCxnSpPr>
        <xdr:cNvPr id="349" name="直線コネクタ 348"/>
        <xdr:cNvCxnSpPr/>
      </xdr:nvCxnSpPr>
      <xdr:spPr>
        <a:xfrm flipV="1">
          <a:off x="14592300" y="57111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50"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351"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120667</xdr:rowOff>
    </xdr:from>
    <xdr:ext cx="405111" cy="259045"/>
    <xdr:sp macro="" textlink="">
      <xdr:nvSpPr>
        <xdr:cNvPr id="352" name="n_1mainValue【認定こども園・幼稚園・保育所】&#10;有形固定資産減価償却率"/>
        <xdr:cNvSpPr txBox="1"/>
      </xdr:nvSpPr>
      <xdr:spPr>
        <a:xfrm>
          <a:off x="15266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141241</xdr:rowOff>
    </xdr:from>
    <xdr:ext cx="405111" cy="259045"/>
    <xdr:sp macro="" textlink="">
      <xdr:nvSpPr>
        <xdr:cNvPr id="353" name="n_2mainValue【認定こども園・幼稚園・保育所】&#10;有形固定資産減価償却率"/>
        <xdr:cNvSpPr txBox="1"/>
      </xdr:nvSpPr>
      <xdr:spPr>
        <a:xfrm>
          <a:off x="14389744"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82"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36830</xdr:rowOff>
    </xdr:from>
    <xdr:to>
      <xdr:col>107</xdr:col>
      <xdr:colOff>101600</xdr:colOff>
      <xdr:row>39</xdr:row>
      <xdr:rowOff>138430</xdr:rowOff>
    </xdr:to>
    <xdr:sp macro="" textlink="">
      <xdr:nvSpPr>
        <xdr:cNvPr id="391" name="楕円 390"/>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392"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93"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394"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6" name="直線コネクタ 40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07" name="テキスト ボックス 40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08" name="直線コネクタ 40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09" name="テキスト ボックス 40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0" name="直線コネクタ 40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1" name="テキスト ボックス 41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4" name="直線コネクタ 41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5" name="テキスト ボックス 41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6" name="直線コネクタ 41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17" name="テキスト ボックス 41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18" name="直線コネクタ 41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19" name="テキスト ボックス 41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3" name="直線コネクタ 422"/>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4"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5" name="直線コネクタ 424"/>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6"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27" name="直線コネクタ 426"/>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28"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29" name="フローチャート: 判断 42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0" name="フローチャート: 判断 429"/>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1" name="フローチャート: 判断 43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157797</xdr:rowOff>
    </xdr:from>
    <xdr:to>
      <xdr:col>81</xdr:col>
      <xdr:colOff>101600</xdr:colOff>
      <xdr:row>57</xdr:row>
      <xdr:rowOff>87947</xdr:rowOff>
    </xdr:to>
    <xdr:sp macro="" textlink="">
      <xdr:nvSpPr>
        <xdr:cNvPr id="437" name="楕円 436"/>
        <xdr:cNvSpPr/>
      </xdr:nvSpPr>
      <xdr:spPr>
        <a:xfrm>
          <a:off x="15430500" y="9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94932</xdr:rowOff>
    </xdr:from>
    <xdr:to>
      <xdr:col>76</xdr:col>
      <xdr:colOff>165100</xdr:colOff>
      <xdr:row>58</xdr:row>
      <xdr:rowOff>25082</xdr:rowOff>
    </xdr:to>
    <xdr:sp macro="" textlink="">
      <xdr:nvSpPr>
        <xdr:cNvPr id="438" name="楕円 437"/>
        <xdr:cNvSpPr/>
      </xdr:nvSpPr>
      <xdr:spPr>
        <a:xfrm>
          <a:off x="14541500" y="98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37147</xdr:rowOff>
    </xdr:from>
    <xdr:to>
      <xdr:col>81</xdr:col>
      <xdr:colOff>50800</xdr:colOff>
      <xdr:row>57</xdr:row>
      <xdr:rowOff>145732</xdr:rowOff>
    </xdr:to>
    <xdr:cxnSp macro="">
      <xdr:nvCxnSpPr>
        <xdr:cNvPr id="439" name="直線コネクタ 438"/>
        <xdr:cNvCxnSpPr/>
      </xdr:nvCxnSpPr>
      <xdr:spPr>
        <a:xfrm flipV="1">
          <a:off x="14592300" y="98097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40"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41"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104474</xdr:rowOff>
    </xdr:from>
    <xdr:ext cx="405111" cy="259045"/>
    <xdr:sp macro="" textlink="">
      <xdr:nvSpPr>
        <xdr:cNvPr id="442" name="n_1mainValue【学校施設】&#10;有形固定資産減価償却率"/>
        <xdr:cNvSpPr txBox="1"/>
      </xdr:nvSpPr>
      <xdr:spPr>
        <a:xfrm>
          <a:off x="15266044" y="9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41609</xdr:rowOff>
    </xdr:from>
    <xdr:ext cx="405111" cy="259045"/>
    <xdr:sp macro="" textlink="">
      <xdr:nvSpPr>
        <xdr:cNvPr id="443" name="n_2mainValue【学校施設】&#10;有形固定資産減価償却率"/>
        <xdr:cNvSpPr txBox="1"/>
      </xdr:nvSpPr>
      <xdr:spPr>
        <a:xfrm>
          <a:off x="14389744" y="964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5" name="直線コネクタ 4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6" name="テキスト ボックス 4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7" name="直線コネクタ 4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8" name="テキスト ボックス 4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9" name="直線コネクタ 4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0" name="テキスト ボックス 4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1" name="直線コネクタ 4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2" name="テキスト ボックス 4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3" name="直線コネクタ 4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4" name="テキスト ボックス 4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5" name="直線コネクタ 4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6" name="テキスト ボックス 4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0" name="直線コネクタ 46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2" name="直線コネクタ 47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4" name="直線コネクタ 47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75"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6" name="フローチャート: 判断 47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77" name="フローチャート: 判断 47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78" name="フローチャート: 判断 47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48804</xdr:rowOff>
    </xdr:from>
    <xdr:to>
      <xdr:col>112</xdr:col>
      <xdr:colOff>38100</xdr:colOff>
      <xdr:row>55</xdr:row>
      <xdr:rowOff>150404</xdr:rowOff>
    </xdr:to>
    <xdr:sp macro="" textlink="">
      <xdr:nvSpPr>
        <xdr:cNvPr id="484" name="楕円 483"/>
        <xdr:cNvSpPr/>
      </xdr:nvSpPr>
      <xdr:spPr>
        <a:xfrm>
          <a:off x="21272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54</xdr:row>
      <xdr:rowOff>171269</xdr:rowOff>
    </xdr:from>
    <xdr:to>
      <xdr:col>107</xdr:col>
      <xdr:colOff>101600</xdr:colOff>
      <xdr:row>55</xdr:row>
      <xdr:rowOff>101419</xdr:rowOff>
    </xdr:to>
    <xdr:sp macro="" textlink="">
      <xdr:nvSpPr>
        <xdr:cNvPr id="485" name="楕円 484"/>
        <xdr:cNvSpPr/>
      </xdr:nvSpPr>
      <xdr:spPr>
        <a:xfrm>
          <a:off x="20383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50619</xdr:rowOff>
    </xdr:from>
    <xdr:to>
      <xdr:col>111</xdr:col>
      <xdr:colOff>177800</xdr:colOff>
      <xdr:row>55</xdr:row>
      <xdr:rowOff>99604</xdr:rowOff>
    </xdr:to>
    <xdr:cxnSp macro="">
      <xdr:nvCxnSpPr>
        <xdr:cNvPr id="486" name="直線コネクタ 485"/>
        <xdr:cNvCxnSpPr/>
      </xdr:nvCxnSpPr>
      <xdr:spPr>
        <a:xfrm>
          <a:off x="20434300" y="94803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487"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488" name="n_2aveValue【学校施設】&#10;一人当たり面積"/>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166931</xdr:rowOff>
    </xdr:from>
    <xdr:ext cx="469744" cy="259045"/>
    <xdr:sp macro="" textlink="">
      <xdr:nvSpPr>
        <xdr:cNvPr id="489" name="n_1mainValue【学校施設】&#10;一人当たり面積"/>
        <xdr:cNvSpPr txBox="1"/>
      </xdr:nvSpPr>
      <xdr:spPr>
        <a:xfrm>
          <a:off x="21075727" y="925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117946</xdr:rowOff>
    </xdr:from>
    <xdr:ext cx="469744" cy="259045"/>
    <xdr:sp macro="" textlink="">
      <xdr:nvSpPr>
        <xdr:cNvPr id="490" name="n_2mainValue【学校施設】&#10;一人当たり面積"/>
        <xdr:cNvSpPr txBox="1"/>
      </xdr:nvSpPr>
      <xdr:spPr>
        <a:xfrm>
          <a:off x="20199427" y="920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8" name="直線コネクタ 5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9" name="テキスト ボックス 5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0" name="直線コネクタ 5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1" name="テキスト ボックス 5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2" name="直線コネクタ 5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3" name="テキスト ボックス 5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4" name="直線コネクタ 5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5" name="テキスト ボックス 5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6" name="直線コネクタ 5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7" name="テキスト ボックス 52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9" name="テキスト ボックス 5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31" name="直線コネクタ 530"/>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32"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33" name="直線コネクタ 532"/>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34"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35" name="直線コネクタ 534"/>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36"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37" name="フローチャート: 判断 536"/>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38" name="フローチャート: 判断 53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39" name="フローチャート: 判断 538"/>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10161</xdr:rowOff>
    </xdr:from>
    <xdr:to>
      <xdr:col>81</xdr:col>
      <xdr:colOff>101600</xdr:colOff>
      <xdr:row>99</xdr:row>
      <xdr:rowOff>111761</xdr:rowOff>
    </xdr:to>
    <xdr:sp macro="" textlink="">
      <xdr:nvSpPr>
        <xdr:cNvPr id="545" name="楕円 544"/>
        <xdr:cNvSpPr/>
      </xdr:nvSpPr>
      <xdr:spPr>
        <a:xfrm>
          <a:off x="15430500" y="16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546" name="楕円 54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60961</xdr:rowOff>
    </xdr:from>
    <xdr:to>
      <xdr:col>81</xdr:col>
      <xdr:colOff>50800</xdr:colOff>
      <xdr:row>100</xdr:row>
      <xdr:rowOff>0</xdr:rowOff>
    </xdr:to>
    <xdr:cxnSp macro="">
      <xdr:nvCxnSpPr>
        <xdr:cNvPr id="547" name="直線コネクタ 546"/>
        <xdr:cNvCxnSpPr/>
      </xdr:nvCxnSpPr>
      <xdr:spPr>
        <a:xfrm flipV="1">
          <a:off x="14592300" y="170345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48"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549"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97</xdr:row>
      <xdr:rowOff>128288</xdr:rowOff>
    </xdr:from>
    <xdr:ext cx="405111" cy="259045"/>
    <xdr:sp macro="" textlink="">
      <xdr:nvSpPr>
        <xdr:cNvPr id="550" name="n_1mainValue【公民館】&#10;有形固定資産減価償却率"/>
        <xdr:cNvSpPr txBox="1"/>
      </xdr:nvSpPr>
      <xdr:spPr>
        <a:xfrm>
          <a:off x="15266044" y="1675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67327</xdr:rowOff>
    </xdr:from>
    <xdr:ext cx="405111" cy="259045"/>
    <xdr:sp macro="" textlink="">
      <xdr:nvSpPr>
        <xdr:cNvPr id="551" name="n_2mainValue【公民館】&#10;有形固定資産減価償却率"/>
        <xdr:cNvSpPr txBox="1"/>
      </xdr:nvSpPr>
      <xdr:spPr>
        <a:xfrm>
          <a:off x="14389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73" name="直線コネクタ 572"/>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7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75" name="直線コネクタ 57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76"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77" name="直線コネクタ 576"/>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578"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79" name="フローチャート: 判断 578"/>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80" name="フローチャート: 判断 57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81" name="フローチャート: 判断 580"/>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23113</xdr:rowOff>
    </xdr:from>
    <xdr:to>
      <xdr:col>112</xdr:col>
      <xdr:colOff>38100</xdr:colOff>
      <xdr:row>103</xdr:row>
      <xdr:rowOff>124713</xdr:rowOff>
    </xdr:to>
    <xdr:sp macro="" textlink="">
      <xdr:nvSpPr>
        <xdr:cNvPr id="587" name="楕円 586"/>
        <xdr:cNvSpPr/>
      </xdr:nvSpPr>
      <xdr:spPr>
        <a:xfrm>
          <a:off x="21272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112268</xdr:rowOff>
    </xdr:from>
    <xdr:to>
      <xdr:col>107</xdr:col>
      <xdr:colOff>101600</xdr:colOff>
      <xdr:row>103</xdr:row>
      <xdr:rowOff>42418</xdr:rowOff>
    </xdr:to>
    <xdr:sp macro="" textlink="">
      <xdr:nvSpPr>
        <xdr:cNvPr id="588" name="楕円 587"/>
        <xdr:cNvSpPr/>
      </xdr:nvSpPr>
      <xdr:spPr>
        <a:xfrm>
          <a:off x="20383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163068</xdr:rowOff>
    </xdr:from>
    <xdr:to>
      <xdr:col>111</xdr:col>
      <xdr:colOff>177800</xdr:colOff>
      <xdr:row>103</xdr:row>
      <xdr:rowOff>73913</xdr:rowOff>
    </xdr:to>
    <xdr:cxnSp macro="">
      <xdr:nvCxnSpPr>
        <xdr:cNvPr id="589" name="直線コネクタ 588"/>
        <xdr:cNvCxnSpPr/>
      </xdr:nvCxnSpPr>
      <xdr:spPr>
        <a:xfrm>
          <a:off x="20434300" y="176509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590"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591" name="n_2aveValue【公民館】&#10;一人当たり面積"/>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141240</xdr:rowOff>
    </xdr:from>
    <xdr:ext cx="469744" cy="259045"/>
    <xdr:sp macro="" textlink="">
      <xdr:nvSpPr>
        <xdr:cNvPr id="592" name="n_1mainValue【公民館】&#10;一人当たり面積"/>
        <xdr:cNvSpPr txBox="1"/>
      </xdr:nvSpPr>
      <xdr:spPr>
        <a:xfrm>
          <a:off x="21075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58945</xdr:rowOff>
    </xdr:from>
    <xdr:ext cx="469744" cy="259045"/>
    <xdr:sp macro="" textlink="">
      <xdr:nvSpPr>
        <xdr:cNvPr id="593" name="n_2mainValue【公民館】&#10;一人当たり面積"/>
        <xdr:cNvSpPr txBox="1"/>
      </xdr:nvSpPr>
      <xdr:spPr>
        <a:xfrm>
          <a:off x="20199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ほとんどの施設において、有形固定資産減価償却率及び一人当たり面積ともに類似団体と比較して高い水準となっている。特に公営住宅、公民館及び学校施設の一人当たり面積では、約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倍と突出して高くなっている。また、学校教育系施設と公営住宅の延床面積で、当市の総延床面積の約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年度に策定した公共施設等総合管理計画では、公営住宅の縮減目標率を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％、学校施設の縮減目標率を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定めている。今後、個別施設計画を策定する中で、老朽化した施設の統合、廃止及び集約化に取り組むことで施設総量の縮小を図り、既存施設には適切な改修などを行い、有形固定資産減価償却率の引き下げにも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1" name="楕円 70"/>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72" name="楕円 71"/>
        <xdr:cNvSpPr/>
      </xdr:nvSpPr>
      <xdr:spPr>
        <a:xfrm>
          <a:off x="2857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40</xdr:row>
      <xdr:rowOff>72390</xdr:rowOff>
    </xdr:to>
    <xdr:cxnSp macro="">
      <xdr:nvCxnSpPr>
        <xdr:cNvPr id="73" name="直線コネクタ 72"/>
        <xdr:cNvCxnSpPr/>
      </xdr:nvCxnSpPr>
      <xdr:spPr>
        <a:xfrm flipV="1">
          <a:off x="2908300" y="6212205"/>
          <a:ext cx="889000" cy="7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107332</xdr:rowOff>
    </xdr:from>
    <xdr:ext cx="405111" cy="259045"/>
    <xdr:sp macro="" textlink="">
      <xdr:nvSpPr>
        <xdr:cNvPr id="74" name="n_1mainValue【図書館】&#10;有形固定資産減価償却率"/>
        <xdr:cNvSpPr txBox="1"/>
      </xdr:nvSpPr>
      <xdr:spPr>
        <a:xfrm>
          <a:off x="3582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5" name="n_2mainValue【図書館】&#10;有形固定資産減価償却率"/>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8" name="フローチャート: 判断 107"/>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9"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15" name="楕円 114"/>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16" name="楕円 115"/>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41</xdr:row>
      <xdr:rowOff>19050</xdr:rowOff>
    </xdr:to>
    <xdr:cxnSp macro="">
      <xdr:nvCxnSpPr>
        <xdr:cNvPr id="117" name="直線コネクタ 116"/>
        <xdr:cNvCxnSpPr/>
      </xdr:nvCxnSpPr>
      <xdr:spPr>
        <a:xfrm flipV="1">
          <a:off x="8750300" y="66484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18"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19"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5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53" name="フローチャート: 判断 152"/>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127652</xdr:rowOff>
    </xdr:from>
    <xdr:ext cx="405111" cy="259045"/>
    <xdr:sp macro="" textlink="">
      <xdr:nvSpPr>
        <xdr:cNvPr id="154"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60" name="楕円 159"/>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61" name="楕円 160"/>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36195</xdr:rowOff>
    </xdr:to>
    <xdr:cxnSp macro="">
      <xdr:nvCxnSpPr>
        <xdr:cNvPr id="162" name="直線コネクタ 161"/>
        <xdr:cNvCxnSpPr/>
      </xdr:nvCxnSpPr>
      <xdr:spPr>
        <a:xfrm flipV="1">
          <a:off x="2908300" y="10250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31132</xdr:rowOff>
    </xdr:from>
    <xdr:ext cx="405111" cy="259045"/>
    <xdr:sp macro="" textlink="">
      <xdr:nvSpPr>
        <xdr:cNvPr id="163" name="n_1mainValue【体育館・プー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164" name="n_2main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94"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95267</xdr:rowOff>
    </xdr:from>
    <xdr:ext cx="469744" cy="259045"/>
    <xdr:sp macro="" textlink="">
      <xdr:nvSpPr>
        <xdr:cNvPr id="197"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8" name="フローチャート: 判断 197"/>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7637</xdr:rowOff>
    </xdr:from>
    <xdr:ext cx="469744" cy="259045"/>
    <xdr:sp macro="" textlink="">
      <xdr:nvSpPr>
        <xdr:cNvPr id="19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40640</xdr:rowOff>
    </xdr:from>
    <xdr:to>
      <xdr:col>50</xdr:col>
      <xdr:colOff>165100</xdr:colOff>
      <xdr:row>56</xdr:row>
      <xdr:rowOff>142240</xdr:rowOff>
    </xdr:to>
    <xdr:sp macro="" textlink="">
      <xdr:nvSpPr>
        <xdr:cNvPr id="205" name="楕円 204"/>
        <xdr:cNvSpPr/>
      </xdr:nvSpPr>
      <xdr:spPr>
        <a:xfrm>
          <a:off x="958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63500</xdr:rowOff>
    </xdr:from>
    <xdr:to>
      <xdr:col>46</xdr:col>
      <xdr:colOff>38100</xdr:colOff>
      <xdr:row>56</xdr:row>
      <xdr:rowOff>165100</xdr:rowOff>
    </xdr:to>
    <xdr:sp macro="" textlink="">
      <xdr:nvSpPr>
        <xdr:cNvPr id="206" name="楕円 205"/>
        <xdr:cNvSpPr/>
      </xdr:nvSpPr>
      <xdr:spPr>
        <a:xfrm>
          <a:off x="869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91440</xdr:rowOff>
    </xdr:from>
    <xdr:to>
      <xdr:col>50</xdr:col>
      <xdr:colOff>114300</xdr:colOff>
      <xdr:row>56</xdr:row>
      <xdr:rowOff>114300</xdr:rowOff>
    </xdr:to>
    <xdr:cxnSp macro="">
      <xdr:nvCxnSpPr>
        <xdr:cNvPr id="207" name="直線コネクタ 206"/>
        <xdr:cNvCxnSpPr/>
      </xdr:nvCxnSpPr>
      <xdr:spPr>
        <a:xfrm flipV="1">
          <a:off x="8750300" y="969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158767</xdr:rowOff>
    </xdr:from>
    <xdr:ext cx="469744" cy="259045"/>
    <xdr:sp macro="" textlink="">
      <xdr:nvSpPr>
        <xdr:cNvPr id="208" name="n_1mainValue【体育館・プール】&#10;一人当たり面積"/>
        <xdr:cNvSpPr txBox="1"/>
      </xdr:nvSpPr>
      <xdr:spPr>
        <a:xfrm>
          <a:off x="9391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10177</xdr:rowOff>
    </xdr:from>
    <xdr:ext cx="469744" cy="259045"/>
    <xdr:sp macro="" textlink="">
      <xdr:nvSpPr>
        <xdr:cNvPr id="209" name="n_2mainValue【体育館・プール】&#10;一人当たり面積"/>
        <xdr:cNvSpPr txBox="1"/>
      </xdr:nvSpPr>
      <xdr:spPr>
        <a:xfrm>
          <a:off x="8515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4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45" name="フローチャート: 判断 24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3283</xdr:rowOff>
    </xdr:from>
    <xdr:ext cx="405111" cy="259045"/>
    <xdr:sp macro="" textlink="">
      <xdr:nvSpPr>
        <xdr:cNvPr id="246" name="n_2aveValue【福祉施設】&#10;有形固定資産減価償却率"/>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52" name="楕円 251"/>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3" name="楕円 252"/>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83</xdr:row>
      <xdr:rowOff>46264</xdr:rowOff>
    </xdr:to>
    <xdr:cxnSp macro="">
      <xdr:nvCxnSpPr>
        <xdr:cNvPr id="254" name="直線コネクタ 253"/>
        <xdr:cNvCxnSpPr/>
      </xdr:nvCxnSpPr>
      <xdr:spPr>
        <a:xfrm flipV="1">
          <a:off x="2908300" y="14119861"/>
          <a:ext cx="8890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55" name="n_1main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56" name="n_2main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85"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106697</xdr:rowOff>
    </xdr:from>
    <xdr:ext cx="469744" cy="259045"/>
    <xdr:sp macro="" textlink="">
      <xdr:nvSpPr>
        <xdr:cNvPr id="288"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89" name="フローチャート: 判断 288"/>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102888</xdr:rowOff>
    </xdr:from>
    <xdr:ext cx="469744" cy="259045"/>
    <xdr:sp macro="" textlink="">
      <xdr:nvSpPr>
        <xdr:cNvPr id="290"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17780</xdr:rowOff>
    </xdr:from>
    <xdr:to>
      <xdr:col>50</xdr:col>
      <xdr:colOff>165100</xdr:colOff>
      <xdr:row>78</xdr:row>
      <xdr:rowOff>119380</xdr:rowOff>
    </xdr:to>
    <xdr:sp macro="" textlink="">
      <xdr:nvSpPr>
        <xdr:cNvPr id="296" name="楕円 295"/>
        <xdr:cNvSpPr/>
      </xdr:nvSpPr>
      <xdr:spPr>
        <a:xfrm>
          <a:off x="9588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166370</xdr:rowOff>
    </xdr:from>
    <xdr:to>
      <xdr:col>46</xdr:col>
      <xdr:colOff>38100</xdr:colOff>
      <xdr:row>78</xdr:row>
      <xdr:rowOff>96520</xdr:rowOff>
    </xdr:to>
    <xdr:sp macro="" textlink="">
      <xdr:nvSpPr>
        <xdr:cNvPr id="297" name="楕円 296"/>
        <xdr:cNvSpPr/>
      </xdr:nvSpPr>
      <xdr:spPr>
        <a:xfrm>
          <a:off x="8699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45720</xdr:rowOff>
    </xdr:from>
    <xdr:to>
      <xdr:col>50</xdr:col>
      <xdr:colOff>114300</xdr:colOff>
      <xdr:row>78</xdr:row>
      <xdr:rowOff>68580</xdr:rowOff>
    </xdr:to>
    <xdr:cxnSp macro="">
      <xdr:nvCxnSpPr>
        <xdr:cNvPr id="298" name="直線コネクタ 297"/>
        <xdr:cNvCxnSpPr/>
      </xdr:nvCxnSpPr>
      <xdr:spPr>
        <a:xfrm>
          <a:off x="8750300" y="13418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135907</xdr:rowOff>
    </xdr:from>
    <xdr:ext cx="469744" cy="259045"/>
    <xdr:sp macro="" textlink="">
      <xdr:nvSpPr>
        <xdr:cNvPr id="299" name="n_1mainValue【福祉施設】&#10;一人当たり面積"/>
        <xdr:cNvSpPr txBox="1"/>
      </xdr:nvSpPr>
      <xdr:spPr>
        <a:xfrm>
          <a:off x="93917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113047</xdr:rowOff>
    </xdr:from>
    <xdr:ext cx="469744" cy="259045"/>
    <xdr:sp macro="" textlink="">
      <xdr:nvSpPr>
        <xdr:cNvPr id="300" name="n_2mainValue【福祉施設】&#10;一人当たり面積"/>
        <xdr:cNvSpPr txBox="1"/>
      </xdr:nvSpPr>
      <xdr:spPr>
        <a:xfrm>
          <a:off x="85154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3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3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34" name="フローチャート: 判断 333"/>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35"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19686</xdr:rowOff>
    </xdr:from>
    <xdr:to>
      <xdr:col>20</xdr:col>
      <xdr:colOff>38100</xdr:colOff>
      <xdr:row>106</xdr:row>
      <xdr:rowOff>121286</xdr:rowOff>
    </xdr:to>
    <xdr:sp macro="" textlink="">
      <xdr:nvSpPr>
        <xdr:cNvPr id="341" name="楕円 340"/>
        <xdr:cNvSpPr/>
      </xdr:nvSpPr>
      <xdr:spPr>
        <a:xfrm>
          <a:off x="3746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95886</xdr:rowOff>
    </xdr:from>
    <xdr:to>
      <xdr:col>15</xdr:col>
      <xdr:colOff>101600</xdr:colOff>
      <xdr:row>107</xdr:row>
      <xdr:rowOff>26036</xdr:rowOff>
    </xdr:to>
    <xdr:sp macro="" textlink="">
      <xdr:nvSpPr>
        <xdr:cNvPr id="342" name="楕円 341"/>
        <xdr:cNvSpPr/>
      </xdr:nvSpPr>
      <xdr:spPr>
        <a:xfrm>
          <a:off x="2857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70486</xdr:rowOff>
    </xdr:from>
    <xdr:to>
      <xdr:col>19</xdr:col>
      <xdr:colOff>177800</xdr:colOff>
      <xdr:row>106</xdr:row>
      <xdr:rowOff>146686</xdr:rowOff>
    </xdr:to>
    <xdr:cxnSp macro="">
      <xdr:nvCxnSpPr>
        <xdr:cNvPr id="343" name="直線コネクタ 342"/>
        <xdr:cNvCxnSpPr/>
      </xdr:nvCxnSpPr>
      <xdr:spPr>
        <a:xfrm flipV="1">
          <a:off x="2908300" y="18244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112413</xdr:rowOff>
    </xdr:from>
    <xdr:ext cx="405111" cy="259045"/>
    <xdr:sp macro="" textlink="">
      <xdr:nvSpPr>
        <xdr:cNvPr id="344" name="n_1mainValue【市民会館】&#10;有形固定資産減価償却率"/>
        <xdr:cNvSpPr txBox="1"/>
      </xdr:nvSpPr>
      <xdr:spPr>
        <a:xfrm>
          <a:off x="35820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17163</xdr:rowOff>
    </xdr:from>
    <xdr:ext cx="405111" cy="259045"/>
    <xdr:sp macro="" textlink="">
      <xdr:nvSpPr>
        <xdr:cNvPr id="345" name="n_2mainValue【市民会館】&#10;有形固定資産減価償却率"/>
        <xdr:cNvSpPr txBox="1"/>
      </xdr:nvSpPr>
      <xdr:spPr>
        <a:xfrm>
          <a:off x="2705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74"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77"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78" name="フローチャート: 判断 37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45738</xdr:rowOff>
    </xdr:from>
    <xdr:ext cx="469744" cy="259045"/>
    <xdr:sp macro="" textlink="">
      <xdr:nvSpPr>
        <xdr:cNvPr id="379"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85" name="楕円 384"/>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386" name="楕円 385"/>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87630</xdr:rowOff>
    </xdr:to>
    <xdr:cxnSp macro="">
      <xdr:nvCxnSpPr>
        <xdr:cNvPr id="387" name="直線コネクタ 386"/>
        <xdr:cNvCxnSpPr/>
      </xdr:nvCxnSpPr>
      <xdr:spPr>
        <a:xfrm flipV="1">
          <a:off x="8750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88"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389" name="n_2mainValue【市民会館】&#10;一人当たり面積"/>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8"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42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22" name="フローチャート: 判断 421"/>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23"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29" name="楕円 428"/>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30" name="楕円 429"/>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142875</xdr:rowOff>
    </xdr:to>
    <xdr:cxnSp macro="">
      <xdr:nvCxnSpPr>
        <xdr:cNvPr id="431" name="直線コネクタ 430"/>
        <xdr:cNvCxnSpPr/>
      </xdr:nvCxnSpPr>
      <xdr:spPr>
        <a:xfrm flipV="1">
          <a:off x="14592300" y="6229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124477</xdr:rowOff>
    </xdr:from>
    <xdr:ext cx="405111" cy="259045"/>
    <xdr:sp macro="" textlink="">
      <xdr:nvSpPr>
        <xdr:cNvPr id="432" name="n_1mainValue【一般廃棄物処理施設】&#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13352</xdr:rowOff>
    </xdr:from>
    <xdr:ext cx="405111" cy="259045"/>
    <xdr:sp macro="" textlink="">
      <xdr:nvSpPr>
        <xdr:cNvPr id="433" name="n_2mainValue【一般廃棄物処理施設】&#10;有形固定資産減価償却率"/>
        <xdr:cNvSpPr txBox="1"/>
      </xdr:nvSpPr>
      <xdr:spPr>
        <a:xfrm>
          <a:off x="14389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147505</xdr:rowOff>
    </xdr:from>
    <xdr:to>
      <xdr:col>116</xdr:col>
      <xdr:colOff>62864</xdr:colOff>
      <xdr:row>41</xdr:row>
      <xdr:rowOff>121500</xdr:rowOff>
    </xdr:to>
    <xdr:cxnSp macro="">
      <xdr:nvCxnSpPr>
        <xdr:cNvPr id="455" name="直線コネクタ 454"/>
        <xdr:cNvCxnSpPr/>
      </xdr:nvCxnSpPr>
      <xdr:spPr>
        <a:xfrm flipV="1">
          <a:off x="22160864" y="6491155"/>
          <a:ext cx="0" cy="65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125327</xdr:rowOff>
    </xdr:from>
    <xdr:ext cx="469744" cy="259045"/>
    <xdr:sp macro="" textlink="">
      <xdr:nvSpPr>
        <xdr:cNvPr id="456" name="【一般廃棄物処理施設】&#10;一人当たり有形固定資産（償却資産）額最小値テキスト"/>
        <xdr:cNvSpPr txBox="1"/>
      </xdr:nvSpPr>
      <xdr:spPr>
        <a:xfrm>
          <a:off x="22199600" y="71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121500</xdr:rowOff>
    </xdr:from>
    <xdr:to>
      <xdr:col>116</xdr:col>
      <xdr:colOff>152400</xdr:colOff>
      <xdr:row>41</xdr:row>
      <xdr:rowOff>121500</xdr:rowOff>
    </xdr:to>
    <xdr:cxnSp macro="">
      <xdr:nvCxnSpPr>
        <xdr:cNvPr id="457" name="直線コネクタ 456"/>
        <xdr:cNvCxnSpPr/>
      </xdr:nvCxnSpPr>
      <xdr:spPr>
        <a:xfrm>
          <a:off x="22072600" y="715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94182</xdr:rowOff>
    </xdr:from>
    <xdr:ext cx="599010" cy="259045"/>
    <xdr:sp macro="" textlink="">
      <xdr:nvSpPr>
        <xdr:cNvPr id="458" name="【一般廃棄物処理施設】&#10;一人当たり有形固定資産（償却資産）額最大値テキスト"/>
        <xdr:cNvSpPr txBox="1"/>
      </xdr:nvSpPr>
      <xdr:spPr>
        <a:xfrm>
          <a:off x="22199600" y="62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147505</xdr:rowOff>
    </xdr:from>
    <xdr:to>
      <xdr:col>116</xdr:col>
      <xdr:colOff>152400</xdr:colOff>
      <xdr:row>37</xdr:row>
      <xdr:rowOff>147505</xdr:rowOff>
    </xdr:to>
    <xdr:cxnSp macro="">
      <xdr:nvCxnSpPr>
        <xdr:cNvPr id="459" name="直線コネクタ 458"/>
        <xdr:cNvCxnSpPr/>
      </xdr:nvCxnSpPr>
      <xdr:spPr>
        <a:xfrm>
          <a:off x="22072600" y="649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140333</xdr:rowOff>
    </xdr:from>
    <xdr:ext cx="534377" cy="259045"/>
    <xdr:sp macro="" textlink="">
      <xdr:nvSpPr>
        <xdr:cNvPr id="460" name="【一般廃棄物処理施設】&#10;一人当たり有形固定資産（償却資産）額平均値テキスト"/>
        <xdr:cNvSpPr txBox="1"/>
      </xdr:nvSpPr>
      <xdr:spPr>
        <a:xfrm>
          <a:off x="22199600" y="682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161906</xdr:rowOff>
    </xdr:from>
    <xdr:to>
      <xdr:col>116</xdr:col>
      <xdr:colOff>114300</xdr:colOff>
      <xdr:row>40</xdr:row>
      <xdr:rowOff>92056</xdr:rowOff>
    </xdr:to>
    <xdr:sp macro="" textlink="">
      <xdr:nvSpPr>
        <xdr:cNvPr id="461" name="フローチャート: 判断 460"/>
        <xdr:cNvSpPr/>
      </xdr:nvSpPr>
      <xdr:spPr>
        <a:xfrm>
          <a:off x="22110700" y="68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163502</xdr:rowOff>
    </xdr:from>
    <xdr:to>
      <xdr:col>112</xdr:col>
      <xdr:colOff>38100</xdr:colOff>
      <xdr:row>40</xdr:row>
      <xdr:rowOff>93652</xdr:rowOff>
    </xdr:to>
    <xdr:sp macro="" textlink="">
      <xdr:nvSpPr>
        <xdr:cNvPr id="462" name="フローチャート: 判断 461"/>
        <xdr:cNvSpPr/>
      </xdr:nvSpPr>
      <xdr:spPr>
        <a:xfrm>
          <a:off x="21272500" y="685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84779</xdr:rowOff>
    </xdr:from>
    <xdr:ext cx="534377" cy="259045"/>
    <xdr:sp macro="" textlink="">
      <xdr:nvSpPr>
        <xdr:cNvPr id="463" name="n_1aveValue【一般廃棄物処理施設】&#10;一人当たり有形固定資産（償却資産）額"/>
        <xdr:cNvSpPr txBox="1"/>
      </xdr:nvSpPr>
      <xdr:spPr>
        <a:xfrm>
          <a:off x="21043411" y="69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123492</xdr:rowOff>
    </xdr:from>
    <xdr:to>
      <xdr:col>107</xdr:col>
      <xdr:colOff>101600</xdr:colOff>
      <xdr:row>39</xdr:row>
      <xdr:rowOff>53642</xdr:rowOff>
    </xdr:to>
    <xdr:sp macro="" textlink="">
      <xdr:nvSpPr>
        <xdr:cNvPr id="464" name="フローチャート: 判断 463"/>
        <xdr:cNvSpPr/>
      </xdr:nvSpPr>
      <xdr:spPr>
        <a:xfrm>
          <a:off x="20383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44769</xdr:rowOff>
    </xdr:from>
    <xdr:ext cx="599010" cy="259045"/>
    <xdr:sp macro="" textlink="">
      <xdr:nvSpPr>
        <xdr:cNvPr id="465" name="n_2aveValue【一般廃棄物処理施設】&#10;一人当たり有形固定資産（償却資産）額"/>
        <xdr:cNvSpPr txBox="1"/>
      </xdr:nvSpPr>
      <xdr:spPr>
        <a:xfrm>
          <a:off x="20134795" y="67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164448</xdr:rowOff>
    </xdr:from>
    <xdr:to>
      <xdr:col>112</xdr:col>
      <xdr:colOff>38100</xdr:colOff>
      <xdr:row>33</xdr:row>
      <xdr:rowOff>94598</xdr:rowOff>
    </xdr:to>
    <xdr:sp macro="" textlink="">
      <xdr:nvSpPr>
        <xdr:cNvPr id="471" name="楕円 470"/>
        <xdr:cNvSpPr/>
      </xdr:nvSpPr>
      <xdr:spPr>
        <a:xfrm>
          <a:off x="21272500" y="56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44205</xdr:rowOff>
    </xdr:from>
    <xdr:to>
      <xdr:col>107</xdr:col>
      <xdr:colOff>101600</xdr:colOff>
      <xdr:row>33</xdr:row>
      <xdr:rowOff>145805</xdr:rowOff>
    </xdr:to>
    <xdr:sp macro="" textlink="">
      <xdr:nvSpPr>
        <xdr:cNvPr id="472" name="楕円 471"/>
        <xdr:cNvSpPr/>
      </xdr:nvSpPr>
      <xdr:spPr>
        <a:xfrm>
          <a:off x="20383500" y="57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43798</xdr:rowOff>
    </xdr:from>
    <xdr:to>
      <xdr:col>111</xdr:col>
      <xdr:colOff>177800</xdr:colOff>
      <xdr:row>33</xdr:row>
      <xdr:rowOff>95005</xdr:rowOff>
    </xdr:to>
    <xdr:cxnSp macro="">
      <xdr:nvCxnSpPr>
        <xdr:cNvPr id="473" name="直線コネクタ 472"/>
        <xdr:cNvCxnSpPr/>
      </xdr:nvCxnSpPr>
      <xdr:spPr>
        <a:xfrm flipV="1">
          <a:off x="20434300" y="570164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111125</xdr:rowOff>
    </xdr:from>
    <xdr:ext cx="599010" cy="259045"/>
    <xdr:sp macro="" textlink="">
      <xdr:nvSpPr>
        <xdr:cNvPr id="474" name="n_1mainValue【一般廃棄物処理施設】&#10;一人当たり有形固定資産（償却資産）額"/>
        <xdr:cNvSpPr txBox="1"/>
      </xdr:nvSpPr>
      <xdr:spPr>
        <a:xfrm>
          <a:off x="21011095" y="542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162332</xdr:rowOff>
    </xdr:from>
    <xdr:ext cx="599010" cy="259045"/>
    <xdr:sp macro="" textlink="">
      <xdr:nvSpPr>
        <xdr:cNvPr id="475" name="n_2mainValue【一般廃棄物処理施設】&#10;一人当たり有形固定資産（償却資産）額"/>
        <xdr:cNvSpPr txBox="1"/>
      </xdr:nvSpPr>
      <xdr:spPr>
        <a:xfrm>
          <a:off x="20134795" y="547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7" name="直線コネクタ 4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8" name="テキスト ボックス 4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9" name="直線コネクタ 4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0" name="テキスト ボックス 4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1" name="直線コネクタ 4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2" name="テキスト ボックス 4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3" name="直線コネクタ 4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4" name="テキスト ボックス 4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98" name="直線コネクタ 497"/>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99"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0" name="直線コネクタ 499"/>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1"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2" name="直線コネクタ 50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3"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4" name="フローチャート: 判断 503"/>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5" name="フローチャート: 判断 50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06"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507" name="フローチャート: 判断 506"/>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508"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514" name="楕円 513"/>
        <xdr:cNvSpPr/>
      </xdr:nvSpPr>
      <xdr:spPr>
        <a:xfrm>
          <a:off x="15430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164084</xdr:rowOff>
    </xdr:from>
    <xdr:to>
      <xdr:col>76</xdr:col>
      <xdr:colOff>165100</xdr:colOff>
      <xdr:row>61</xdr:row>
      <xdr:rowOff>94234</xdr:rowOff>
    </xdr:to>
    <xdr:sp macro="" textlink="">
      <xdr:nvSpPr>
        <xdr:cNvPr id="515" name="楕円 514"/>
        <xdr:cNvSpPr/>
      </xdr:nvSpPr>
      <xdr:spPr>
        <a:xfrm>
          <a:off x="14541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123444</xdr:rowOff>
    </xdr:from>
    <xdr:to>
      <xdr:col>81</xdr:col>
      <xdr:colOff>50800</xdr:colOff>
      <xdr:row>61</xdr:row>
      <xdr:rowOff>43434</xdr:rowOff>
    </xdr:to>
    <xdr:cxnSp macro="">
      <xdr:nvCxnSpPr>
        <xdr:cNvPr id="516" name="直線コネクタ 515"/>
        <xdr:cNvCxnSpPr/>
      </xdr:nvCxnSpPr>
      <xdr:spPr>
        <a:xfrm flipV="1">
          <a:off x="14592300" y="10410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165371</xdr:rowOff>
    </xdr:from>
    <xdr:ext cx="405111" cy="259045"/>
    <xdr:sp macro="" textlink="">
      <xdr:nvSpPr>
        <xdr:cNvPr id="517" name="n_1mainValue【保健センター・保健所】&#10;有形固定資産減価償却率"/>
        <xdr:cNvSpPr txBox="1"/>
      </xdr:nvSpPr>
      <xdr:spPr>
        <a:xfrm>
          <a:off x="152660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85361</xdr:rowOff>
    </xdr:from>
    <xdr:ext cx="405111" cy="259045"/>
    <xdr:sp macro="" textlink="">
      <xdr:nvSpPr>
        <xdr:cNvPr id="518" name="n_2mainValue【保健センター・保健所】&#10;有形固定資産減価償却率"/>
        <xdr:cNvSpPr txBox="1"/>
      </xdr:nvSpPr>
      <xdr:spPr>
        <a:xfrm>
          <a:off x="14389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19050</xdr:rowOff>
    </xdr:from>
    <xdr:to>
      <xdr:col>116</xdr:col>
      <xdr:colOff>62864</xdr:colOff>
      <xdr:row>63</xdr:row>
      <xdr:rowOff>57150</xdr:rowOff>
    </xdr:to>
    <xdr:cxnSp macro="">
      <xdr:nvCxnSpPr>
        <xdr:cNvPr id="542" name="直線コネクタ 541"/>
        <xdr:cNvCxnSpPr/>
      </xdr:nvCxnSpPr>
      <xdr:spPr>
        <a:xfrm flipV="1">
          <a:off x="22160864" y="979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4" name="直線コネクタ 54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137177</xdr:rowOff>
    </xdr:from>
    <xdr:ext cx="469744" cy="259045"/>
    <xdr:sp macro="" textlink="">
      <xdr:nvSpPr>
        <xdr:cNvPr id="545" name="【保健センター・保健所】&#10;一人当たり面積最大値テキスト"/>
        <xdr:cNvSpPr txBox="1"/>
      </xdr:nvSpPr>
      <xdr:spPr>
        <a:xfrm>
          <a:off x="221996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19050</xdr:rowOff>
    </xdr:from>
    <xdr:to>
      <xdr:col>116</xdr:col>
      <xdr:colOff>152400</xdr:colOff>
      <xdr:row>57</xdr:row>
      <xdr:rowOff>19050</xdr:rowOff>
    </xdr:to>
    <xdr:cxnSp macro="">
      <xdr:nvCxnSpPr>
        <xdr:cNvPr id="546" name="直線コネクタ 545"/>
        <xdr:cNvCxnSpPr/>
      </xdr:nvCxnSpPr>
      <xdr:spPr>
        <a:xfrm>
          <a:off x="22072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8" name="フローチャート: 判断 54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49" name="フローチャート: 判断 54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118127</xdr:rowOff>
    </xdr:from>
    <xdr:ext cx="469744" cy="259045"/>
    <xdr:sp macro="" textlink="">
      <xdr:nvSpPr>
        <xdr:cNvPr id="550"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63500</xdr:rowOff>
    </xdr:from>
    <xdr:to>
      <xdr:col>107</xdr:col>
      <xdr:colOff>101600</xdr:colOff>
      <xdr:row>61</xdr:row>
      <xdr:rowOff>165100</xdr:rowOff>
    </xdr:to>
    <xdr:sp macro="" textlink="">
      <xdr:nvSpPr>
        <xdr:cNvPr id="551" name="フローチャート: 判断 550"/>
        <xdr:cNvSpPr/>
      </xdr:nvSpPr>
      <xdr:spPr>
        <a:xfrm>
          <a:off x="20383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156227</xdr:rowOff>
    </xdr:from>
    <xdr:ext cx="469744" cy="259045"/>
    <xdr:sp macro="" textlink="">
      <xdr:nvSpPr>
        <xdr:cNvPr id="552" name="n_2aveValue【保健センター・保健所】&#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158750</xdr:rowOff>
    </xdr:from>
    <xdr:to>
      <xdr:col>112</xdr:col>
      <xdr:colOff>38100</xdr:colOff>
      <xdr:row>56</xdr:row>
      <xdr:rowOff>88900</xdr:rowOff>
    </xdr:to>
    <xdr:sp macro="" textlink="">
      <xdr:nvSpPr>
        <xdr:cNvPr id="558" name="楕円 557"/>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6350</xdr:rowOff>
    </xdr:from>
    <xdr:to>
      <xdr:col>107</xdr:col>
      <xdr:colOff>101600</xdr:colOff>
      <xdr:row>56</xdr:row>
      <xdr:rowOff>107950</xdr:rowOff>
    </xdr:to>
    <xdr:sp macro="" textlink="">
      <xdr:nvSpPr>
        <xdr:cNvPr id="559" name="楕円 558"/>
        <xdr:cNvSpPr/>
      </xdr:nvSpPr>
      <xdr:spPr>
        <a:xfrm>
          <a:off x="20383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57150</xdr:rowOff>
    </xdr:to>
    <xdr:cxnSp macro="">
      <xdr:nvCxnSpPr>
        <xdr:cNvPr id="560" name="直線コネクタ 559"/>
        <xdr:cNvCxnSpPr/>
      </xdr:nvCxnSpPr>
      <xdr:spPr>
        <a:xfrm flipV="1">
          <a:off x="20434300" y="963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105427</xdr:rowOff>
    </xdr:from>
    <xdr:ext cx="469744" cy="259045"/>
    <xdr:sp macro="" textlink="">
      <xdr:nvSpPr>
        <xdr:cNvPr id="561" name="n_1mainValue【保健センター・保健所】&#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124477</xdr:rowOff>
    </xdr:from>
    <xdr:ext cx="469744" cy="259045"/>
    <xdr:sp macro="" textlink="">
      <xdr:nvSpPr>
        <xdr:cNvPr id="562" name="n_2mainValue【保健センター・保健所】&#10;一人当たり面積"/>
        <xdr:cNvSpPr txBox="1"/>
      </xdr:nvSpPr>
      <xdr:spPr>
        <a:xfrm>
          <a:off x="20199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3" name="テキスト ボックス 57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5" name="テキスト ボックス 57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5" name="テキスト ボックス 58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7" name="テキスト ボックス 58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89" name="直線コネクタ 588"/>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0"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1" name="直線コネクタ 590"/>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3" name="直線コネクタ 59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94"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5" name="フローチャート: 判断 594"/>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6" name="フローチャート: 判断 595"/>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597"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98" name="フローチャート: 判断 597"/>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99"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605" name="楕円 604"/>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65677</xdr:rowOff>
    </xdr:from>
    <xdr:to>
      <xdr:col>76</xdr:col>
      <xdr:colOff>165100</xdr:colOff>
      <xdr:row>84</xdr:row>
      <xdr:rowOff>167277</xdr:rowOff>
    </xdr:to>
    <xdr:sp macro="" textlink="">
      <xdr:nvSpPr>
        <xdr:cNvPr id="606" name="楕円 605"/>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157299</xdr:rowOff>
    </xdr:from>
    <xdr:to>
      <xdr:col>81</xdr:col>
      <xdr:colOff>50800</xdr:colOff>
      <xdr:row>84</xdr:row>
      <xdr:rowOff>116477</xdr:rowOff>
    </xdr:to>
    <xdr:cxnSp macro="">
      <xdr:nvCxnSpPr>
        <xdr:cNvPr id="607" name="直線コネクタ 606"/>
        <xdr:cNvCxnSpPr/>
      </xdr:nvCxnSpPr>
      <xdr:spPr>
        <a:xfrm flipV="1">
          <a:off x="14592300" y="1438764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27776</xdr:rowOff>
    </xdr:from>
    <xdr:ext cx="405111" cy="259045"/>
    <xdr:sp macro="" textlink="">
      <xdr:nvSpPr>
        <xdr:cNvPr id="608" name="n_1mainValue【消防施設】&#10;有形固定資産減価償却率"/>
        <xdr:cNvSpPr txBox="1"/>
      </xdr:nvSpPr>
      <xdr:spPr>
        <a:xfrm>
          <a:off x="15266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609" name="n_2mainValue【消防施設】&#10;有形固定資産減価償却率"/>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0" name="直線コネクタ 6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1" name="テキスト ボックス 6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2" name="直線コネクタ 6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3" name="テキスト ボックス 6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4" name="直線コネクタ 6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5" name="テキスト ボックス 6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6" name="直線コネクタ 6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7" name="テキスト ボックス 6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8" name="直線コネクタ 6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9" name="テキスト ボックス 6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3" name="直線コネクタ 632"/>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4"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5" name="直線コネクタ 6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6"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7" name="直線コネクタ 636"/>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38"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39" name="フローチャート: 判断 638"/>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0" name="フローチャート: 判断 639"/>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41"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42" name="フローチャート: 判断 64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64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49" name="楕円 648"/>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33020</xdr:rowOff>
    </xdr:from>
    <xdr:to>
      <xdr:col>107</xdr:col>
      <xdr:colOff>101600</xdr:colOff>
      <xdr:row>82</xdr:row>
      <xdr:rowOff>134620</xdr:rowOff>
    </xdr:to>
    <xdr:sp macro="" textlink="">
      <xdr:nvSpPr>
        <xdr:cNvPr id="650" name="楕円 649"/>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51" name="直線コネクタ 650"/>
        <xdr:cNvCxnSpPr/>
      </xdr:nvCxnSpPr>
      <xdr:spPr>
        <a:xfrm>
          <a:off x="20434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151147</xdr:rowOff>
    </xdr:from>
    <xdr:ext cx="469744" cy="259045"/>
    <xdr:sp macro="" textlink="">
      <xdr:nvSpPr>
        <xdr:cNvPr id="652"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653" name="n_2mainValue【消防施設】&#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4" name="テキスト ボックス 6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5" name="直線コネクタ 6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6" name="テキスト ボックス 6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7" name="直線コネクタ 6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8" name="テキスト ボックス 6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9" name="直線コネクタ 6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0" name="テキスト ボックス 6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1" name="直線コネクタ 6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2" name="テキスト ボックス 6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3" name="直線コネクタ 6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4" name="テキスト ボックス 6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78" name="直線コネクタ 677"/>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79"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0" name="直線コネクタ 679"/>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1"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2" name="直線コネクタ 681"/>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83"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4" name="フローチャート: 判断 683"/>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5" name="フローチャート: 判断 68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8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87" name="フローチャート: 判断 68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120032</xdr:rowOff>
    </xdr:from>
    <xdr:ext cx="405111" cy="259045"/>
    <xdr:sp macro="" textlink="">
      <xdr:nvSpPr>
        <xdr:cNvPr id="688"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53975</xdr:rowOff>
    </xdr:from>
    <xdr:to>
      <xdr:col>81</xdr:col>
      <xdr:colOff>101600</xdr:colOff>
      <xdr:row>102</xdr:row>
      <xdr:rowOff>155575</xdr:rowOff>
    </xdr:to>
    <xdr:sp macro="" textlink="">
      <xdr:nvSpPr>
        <xdr:cNvPr id="694" name="楕円 693"/>
        <xdr:cNvSpPr/>
      </xdr:nvSpPr>
      <xdr:spPr>
        <a:xfrm>
          <a:off x="15430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695" name="楕円 694"/>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102</xdr:row>
      <xdr:rowOff>152400</xdr:rowOff>
    </xdr:to>
    <xdr:cxnSp macro="">
      <xdr:nvCxnSpPr>
        <xdr:cNvPr id="696" name="直線コネクタ 695"/>
        <xdr:cNvCxnSpPr/>
      </xdr:nvCxnSpPr>
      <xdr:spPr>
        <a:xfrm flipV="1">
          <a:off x="14592300" y="17592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652</xdr:rowOff>
    </xdr:from>
    <xdr:ext cx="405111" cy="259045"/>
    <xdr:sp macro="" textlink="">
      <xdr:nvSpPr>
        <xdr:cNvPr id="697" name="n_1mainValue【庁舎】&#10;有形固定資産減価償却率"/>
        <xdr:cNvSpPr txBox="1"/>
      </xdr:nvSpPr>
      <xdr:spPr>
        <a:xfrm>
          <a:off x="152660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698" name="n_2mainValue【庁舎】&#10;有形固定資産減価償却率"/>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0" name="直線コネクタ 719"/>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2" name="直線コネクタ 72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3"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4" name="直線コネクタ 723"/>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25"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6" name="フローチャート: 判断 725"/>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7" name="フローチャート: 判断 726"/>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728"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29" name="フローチャート: 判断 728"/>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730"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736" name="楕円 735"/>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164846</xdr:rowOff>
    </xdr:from>
    <xdr:to>
      <xdr:col>107</xdr:col>
      <xdr:colOff>101600</xdr:colOff>
      <xdr:row>106</xdr:row>
      <xdr:rowOff>94996</xdr:rowOff>
    </xdr:to>
    <xdr:sp macro="" textlink="">
      <xdr:nvSpPr>
        <xdr:cNvPr id="737" name="楕円 736"/>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69342</xdr:rowOff>
    </xdr:to>
    <xdr:cxnSp macro="">
      <xdr:nvCxnSpPr>
        <xdr:cNvPr id="738" name="直線コネクタ 737"/>
        <xdr:cNvCxnSpPr/>
      </xdr:nvCxnSpPr>
      <xdr:spPr>
        <a:xfrm>
          <a:off x="20434300" y="1821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739" name="n_1mainValue【庁舎】&#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740" name="n_2mainValue【庁舎】&#10;一人当たり面積"/>
        <xdr:cNvSpPr txBox="1"/>
      </xdr:nvSpPr>
      <xdr:spPr>
        <a:xfrm>
          <a:off x="20199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年に策定した公共施設等総合管理計画では、当市の市民一人当たり公共施設延べ床面積は、類似団体と比較して約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倍程度多いことが確認され、公共施設全体で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％の削減を定めている。その中でも庁舎では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％、体育施設では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計画しており、新庁舎の建設計画においては、この計画を実行できるよう基本計画を計画しており、現在建設中の新体育館完成後は、市内各所にある既存体育館の廃止を検討している。こうした取組を着実に実行することで、有形固定資産減価償却率及び一人当たり面積ともに類似団体平均と同規模水準まで引き下げられるよう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前年度と同数値となっており、類似団体内平均値との比較では、</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ポイント低い水準となっている。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主な要因としては、人口減少や地価の下落に加え、市内に大企業が少なく、他市と比較し法人市民税が低いことが挙げられる。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引き続き事業の見直しによる歳出削減、人口減少対策、企業誘致等を積極的に行い、市税収入の増加に努めていく。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数値が上昇した原因としては、歳入では、普通交付税の減額が大きいが、一方の歳出では、退職金についての支出が増加し、人件費の割合が高くなっている。それに加え、消防業務やごみ処理業務等において、他市から事業を受託していることも人件費の割合を高くし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今後も人口減少や地価の下落などによる市税収入の減少や普通交付税の合併算定替終了に伴う段階的縮減などにより、一般財源の確保が難しくなるため、人件費をはじめとする経費削減に努めていく。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123825</xdr:rowOff>
    </xdr:to>
    <xdr:cxnSp macro="">
      <xdr:nvCxnSpPr>
        <xdr:cNvPr id="130" name="直線コネクタ 129"/>
        <xdr:cNvCxnSpPr/>
      </xdr:nvCxnSpPr>
      <xdr:spPr>
        <a:xfrm>
          <a:off x="4114800" y="1100010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64</xdr:row>
      <xdr:rowOff>27305</xdr:rowOff>
    </xdr:to>
    <xdr:cxnSp macro="">
      <xdr:nvCxnSpPr>
        <xdr:cNvPr id="133" name="直線コネクタ 132"/>
        <xdr:cNvCxnSpPr/>
      </xdr:nvCxnSpPr>
      <xdr:spPr>
        <a:xfrm>
          <a:off x="3225800" y="10813097"/>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9207</xdr:rowOff>
    </xdr:to>
    <xdr:cxnSp macro="">
      <xdr:nvCxnSpPr>
        <xdr:cNvPr id="136" name="直線コネクタ 135"/>
        <xdr:cNvCxnSpPr/>
      </xdr:nvCxnSpPr>
      <xdr:spPr>
        <a:xfrm flipV="1">
          <a:off x="2336800" y="1081309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64</xdr:row>
      <xdr:rowOff>9207</xdr:rowOff>
    </xdr:to>
    <xdr:cxnSp macro="">
      <xdr:nvCxnSpPr>
        <xdr:cNvPr id="139" name="直線コネクタ 138"/>
        <xdr:cNvCxnSpPr/>
      </xdr:nvCxnSpPr>
      <xdr:spPr>
        <a:xfrm>
          <a:off x="1447800" y="10764838"/>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49" name="楕円 148"/>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45102</xdr:rowOff>
    </xdr:from>
    <xdr:ext cx="762000" cy="259045"/>
    <xdr:sp macro="" textlink="">
      <xdr:nvSpPr>
        <xdr:cNvPr id="150"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1" name="楕円 150"/>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2" name="テキスト ボックス 151"/>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3" name="楕円 152"/>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47324</xdr:rowOff>
    </xdr:from>
    <xdr:ext cx="762000" cy="259045"/>
    <xdr:sp macro="" textlink="">
      <xdr:nvSpPr>
        <xdr:cNvPr id="154" name="テキスト ボックス 153"/>
        <xdr:cNvSpPr txBox="1"/>
      </xdr:nvSpPr>
      <xdr:spPr>
        <a:xfrm>
          <a:off x="2844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129857</xdr:rowOff>
    </xdr:from>
    <xdr:to>
      <xdr:col>11</xdr:col>
      <xdr:colOff>82550</xdr:colOff>
      <xdr:row>64</xdr:row>
      <xdr:rowOff>60007</xdr:rowOff>
    </xdr:to>
    <xdr:sp macro="" textlink="">
      <xdr:nvSpPr>
        <xdr:cNvPr id="155" name="楕円 154"/>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44784</xdr:rowOff>
    </xdr:from>
    <xdr:ext cx="762000" cy="259045"/>
    <xdr:sp macro="" textlink="">
      <xdr:nvSpPr>
        <xdr:cNvPr id="156" name="テキスト ボックス 155"/>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7" name="楕円 156"/>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58" name="テキスト ボックス 157"/>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職員数の削減により人件費削減に努めており、人件費は前年度と比較し、減少しているが、退職金の増額により、人件費全体としては増加してしまっている。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物件費については、削減に努めた結果、前年度より減少したが、人件費の増加分のほうが大きく、全体とすると前年度より増加する結果となった。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今後も人件費、物件費ともに削減に努めていく。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19427</xdr:rowOff>
    </xdr:from>
    <xdr:to>
      <xdr:col>23</xdr:col>
      <xdr:colOff>133350</xdr:colOff>
      <xdr:row>85</xdr:row>
      <xdr:rowOff>28631</xdr:rowOff>
    </xdr:to>
    <xdr:cxnSp macro="">
      <xdr:nvCxnSpPr>
        <xdr:cNvPr id="195" name="直線コネクタ 194"/>
        <xdr:cNvCxnSpPr/>
      </xdr:nvCxnSpPr>
      <xdr:spPr>
        <a:xfrm>
          <a:off x="4114800" y="14592677"/>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6948</xdr:rowOff>
    </xdr:from>
    <xdr:to>
      <xdr:col>19</xdr:col>
      <xdr:colOff>133350</xdr:colOff>
      <xdr:row>85</xdr:row>
      <xdr:rowOff>19427</xdr:rowOff>
    </xdr:to>
    <xdr:cxnSp macro="">
      <xdr:nvCxnSpPr>
        <xdr:cNvPr id="198" name="直線コネクタ 197"/>
        <xdr:cNvCxnSpPr/>
      </xdr:nvCxnSpPr>
      <xdr:spPr>
        <a:xfrm>
          <a:off x="3225800" y="14580198"/>
          <a:ext cx="889000" cy="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123796</xdr:rowOff>
    </xdr:from>
    <xdr:to>
      <xdr:col>15</xdr:col>
      <xdr:colOff>82550</xdr:colOff>
      <xdr:row>85</xdr:row>
      <xdr:rowOff>6948</xdr:rowOff>
    </xdr:to>
    <xdr:cxnSp macro="">
      <xdr:nvCxnSpPr>
        <xdr:cNvPr id="201" name="直線コネクタ 200"/>
        <xdr:cNvCxnSpPr/>
      </xdr:nvCxnSpPr>
      <xdr:spPr>
        <a:xfrm>
          <a:off x="2336800" y="14525596"/>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165012</xdr:rowOff>
    </xdr:from>
    <xdr:to>
      <xdr:col>11</xdr:col>
      <xdr:colOff>31750</xdr:colOff>
      <xdr:row>84</xdr:row>
      <xdr:rowOff>123796</xdr:rowOff>
    </xdr:to>
    <xdr:cxnSp macro="">
      <xdr:nvCxnSpPr>
        <xdr:cNvPr id="204" name="直線コネクタ 203"/>
        <xdr:cNvCxnSpPr/>
      </xdr:nvCxnSpPr>
      <xdr:spPr>
        <a:xfrm>
          <a:off x="1447800" y="14395362"/>
          <a:ext cx="889000" cy="1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149281</xdr:rowOff>
    </xdr:from>
    <xdr:to>
      <xdr:col>23</xdr:col>
      <xdr:colOff>184150</xdr:colOff>
      <xdr:row>85</xdr:row>
      <xdr:rowOff>79431</xdr:rowOff>
    </xdr:to>
    <xdr:sp macro="" textlink="">
      <xdr:nvSpPr>
        <xdr:cNvPr id="214" name="楕円 213"/>
        <xdr:cNvSpPr/>
      </xdr:nvSpPr>
      <xdr:spPr>
        <a:xfrm>
          <a:off x="4902200" y="145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121358</xdr:rowOff>
    </xdr:from>
    <xdr:ext cx="762000" cy="259045"/>
    <xdr:sp macro="" textlink="">
      <xdr:nvSpPr>
        <xdr:cNvPr id="215" name="人件費・物件費等の状況該当値テキスト"/>
        <xdr:cNvSpPr txBox="1"/>
      </xdr:nvSpPr>
      <xdr:spPr>
        <a:xfrm>
          <a:off x="5041900" y="1452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140077</xdr:rowOff>
    </xdr:from>
    <xdr:to>
      <xdr:col>19</xdr:col>
      <xdr:colOff>184150</xdr:colOff>
      <xdr:row>85</xdr:row>
      <xdr:rowOff>70227</xdr:rowOff>
    </xdr:to>
    <xdr:sp macro="" textlink="">
      <xdr:nvSpPr>
        <xdr:cNvPr id="216" name="楕円 215"/>
        <xdr:cNvSpPr/>
      </xdr:nvSpPr>
      <xdr:spPr>
        <a:xfrm>
          <a:off x="4064000" y="145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55004</xdr:rowOff>
    </xdr:from>
    <xdr:ext cx="736600" cy="259045"/>
    <xdr:sp macro="" textlink="">
      <xdr:nvSpPr>
        <xdr:cNvPr id="217" name="テキスト ボックス 216"/>
        <xdr:cNvSpPr txBox="1"/>
      </xdr:nvSpPr>
      <xdr:spPr>
        <a:xfrm>
          <a:off x="3733800" y="1462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127598</xdr:rowOff>
    </xdr:from>
    <xdr:to>
      <xdr:col>15</xdr:col>
      <xdr:colOff>133350</xdr:colOff>
      <xdr:row>85</xdr:row>
      <xdr:rowOff>57748</xdr:rowOff>
    </xdr:to>
    <xdr:sp macro="" textlink="">
      <xdr:nvSpPr>
        <xdr:cNvPr id="218" name="楕円 217"/>
        <xdr:cNvSpPr/>
      </xdr:nvSpPr>
      <xdr:spPr>
        <a:xfrm>
          <a:off x="3175000" y="145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42525</xdr:rowOff>
    </xdr:from>
    <xdr:ext cx="762000" cy="259045"/>
    <xdr:sp macro="" textlink="">
      <xdr:nvSpPr>
        <xdr:cNvPr id="219" name="テキスト ボックス 218"/>
        <xdr:cNvSpPr txBox="1"/>
      </xdr:nvSpPr>
      <xdr:spPr>
        <a:xfrm>
          <a:off x="2844800" y="146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72996</xdr:rowOff>
    </xdr:from>
    <xdr:to>
      <xdr:col>11</xdr:col>
      <xdr:colOff>82550</xdr:colOff>
      <xdr:row>85</xdr:row>
      <xdr:rowOff>3146</xdr:rowOff>
    </xdr:to>
    <xdr:sp macro="" textlink="">
      <xdr:nvSpPr>
        <xdr:cNvPr id="220" name="楕円 219"/>
        <xdr:cNvSpPr/>
      </xdr:nvSpPr>
      <xdr:spPr>
        <a:xfrm>
          <a:off x="2286000" y="144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159373</xdr:rowOff>
    </xdr:from>
    <xdr:ext cx="762000" cy="259045"/>
    <xdr:sp macro="" textlink="">
      <xdr:nvSpPr>
        <xdr:cNvPr id="221" name="テキスト ボックス 220"/>
        <xdr:cNvSpPr txBox="1"/>
      </xdr:nvSpPr>
      <xdr:spPr>
        <a:xfrm>
          <a:off x="1955800" y="1456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114212</xdr:rowOff>
    </xdr:from>
    <xdr:to>
      <xdr:col>7</xdr:col>
      <xdr:colOff>31750</xdr:colOff>
      <xdr:row>84</xdr:row>
      <xdr:rowOff>44362</xdr:rowOff>
    </xdr:to>
    <xdr:sp macro="" textlink="">
      <xdr:nvSpPr>
        <xdr:cNvPr id="222" name="楕円 221"/>
        <xdr:cNvSpPr/>
      </xdr:nvSpPr>
      <xdr:spPr>
        <a:xfrm>
          <a:off x="1397000" y="143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29139</xdr:rowOff>
    </xdr:from>
    <xdr:ext cx="762000" cy="259045"/>
    <xdr:sp macro="" textlink="">
      <xdr:nvSpPr>
        <xdr:cNvPr id="223" name="テキスト ボックス 222"/>
        <xdr:cNvSpPr txBox="1"/>
      </xdr:nvSpPr>
      <xdr:spPr>
        <a:xfrm>
          <a:off x="1066800" y="144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年度以降、国とほぼ同水準で推移している。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1059</xdr:rowOff>
    </xdr:to>
    <xdr:cxnSp macro="">
      <xdr:nvCxnSpPr>
        <xdr:cNvPr id="260" name="直線コネクタ 259"/>
        <xdr:cNvCxnSpPr/>
      </xdr:nvCxnSpPr>
      <xdr:spPr>
        <a:xfrm flipV="1">
          <a:off x="15290800" y="146050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86</xdr:row>
      <xdr:rowOff>1059</xdr:rowOff>
    </xdr:to>
    <xdr:cxnSp macro="">
      <xdr:nvCxnSpPr>
        <xdr:cNvPr id="263" name="直線コネクタ 262"/>
        <xdr:cNvCxnSpPr/>
      </xdr:nvCxnSpPr>
      <xdr:spPr>
        <a:xfrm>
          <a:off x="14401800" y="145848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31750</xdr:rowOff>
    </xdr:to>
    <xdr:cxnSp macro="">
      <xdr:nvCxnSpPr>
        <xdr:cNvPr id="266" name="直線コネクタ 265"/>
        <xdr:cNvCxnSpPr/>
      </xdr:nvCxnSpPr>
      <xdr:spPr>
        <a:xfrm flipV="1">
          <a:off x="13512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1" name="テキスト ボックス 280"/>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3" name="テキスト ボックス 282"/>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常に定員管理の適正化に努め、人員を削減しているところではあるが、人口減少が進んでいるため人口千人当たりの職員数は前年度と比較し</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類似団体内平均値に比べて、</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人多い要因は、広域圏組合で実施していた消防業務、ごみ処理業務等について、組合解散後も、桐生市が継承し、これらの業務を近隣団体から受託しているため、その業務を従事する職員を抱えていることによるものである。</a:t>
          </a:r>
        </a:p>
        <a:p>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の職員数は、前年度数値を引用している。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128376</xdr:rowOff>
    </xdr:from>
    <xdr:to>
      <xdr:col>81</xdr:col>
      <xdr:colOff>44450</xdr:colOff>
      <xdr:row>63</xdr:row>
      <xdr:rowOff>154517</xdr:rowOff>
    </xdr:to>
    <xdr:cxnSp macro="">
      <xdr:nvCxnSpPr>
        <xdr:cNvPr id="320" name="直線コネクタ 319"/>
        <xdr:cNvCxnSpPr/>
      </xdr:nvCxnSpPr>
      <xdr:spPr>
        <a:xfrm>
          <a:off x="16179800" y="1092972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128376</xdr:rowOff>
    </xdr:from>
    <xdr:to>
      <xdr:col>77</xdr:col>
      <xdr:colOff>44450</xdr:colOff>
      <xdr:row>63</xdr:row>
      <xdr:rowOff>128376</xdr:rowOff>
    </xdr:to>
    <xdr:cxnSp macro="">
      <xdr:nvCxnSpPr>
        <xdr:cNvPr id="323" name="直線コネクタ 322"/>
        <xdr:cNvCxnSpPr/>
      </xdr:nvCxnSpPr>
      <xdr:spPr>
        <a:xfrm>
          <a:off x="15290800" y="10929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128376</xdr:rowOff>
    </xdr:to>
    <xdr:cxnSp macro="">
      <xdr:nvCxnSpPr>
        <xdr:cNvPr id="326" name="直線コネクタ 325"/>
        <xdr:cNvCxnSpPr/>
      </xdr:nvCxnSpPr>
      <xdr:spPr>
        <a:xfrm>
          <a:off x="14401800" y="109076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72072</xdr:rowOff>
    </xdr:from>
    <xdr:to>
      <xdr:col>68</xdr:col>
      <xdr:colOff>152400</xdr:colOff>
      <xdr:row>63</xdr:row>
      <xdr:rowOff>106256</xdr:rowOff>
    </xdr:to>
    <xdr:cxnSp macro="">
      <xdr:nvCxnSpPr>
        <xdr:cNvPr id="329" name="直線コネクタ 328"/>
        <xdr:cNvCxnSpPr/>
      </xdr:nvCxnSpPr>
      <xdr:spPr>
        <a:xfrm>
          <a:off x="13512800" y="1087342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103717</xdr:rowOff>
    </xdr:from>
    <xdr:to>
      <xdr:col>81</xdr:col>
      <xdr:colOff>95250</xdr:colOff>
      <xdr:row>64</xdr:row>
      <xdr:rowOff>33867</xdr:rowOff>
    </xdr:to>
    <xdr:sp macro="" textlink="">
      <xdr:nvSpPr>
        <xdr:cNvPr id="339" name="楕円 338"/>
        <xdr:cNvSpPr/>
      </xdr:nvSpPr>
      <xdr:spPr>
        <a:xfrm>
          <a:off x="16967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75794</xdr:rowOff>
    </xdr:from>
    <xdr:ext cx="762000" cy="259045"/>
    <xdr:sp macro="" textlink="">
      <xdr:nvSpPr>
        <xdr:cNvPr id="340" name="定員管理の状況該当値テキスト"/>
        <xdr:cNvSpPr txBox="1"/>
      </xdr:nvSpPr>
      <xdr:spPr>
        <a:xfrm>
          <a:off x="17106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77576</xdr:rowOff>
    </xdr:from>
    <xdr:to>
      <xdr:col>77</xdr:col>
      <xdr:colOff>95250</xdr:colOff>
      <xdr:row>64</xdr:row>
      <xdr:rowOff>7726</xdr:rowOff>
    </xdr:to>
    <xdr:sp macro="" textlink="">
      <xdr:nvSpPr>
        <xdr:cNvPr id="341" name="楕円 340"/>
        <xdr:cNvSpPr/>
      </xdr:nvSpPr>
      <xdr:spPr>
        <a:xfrm>
          <a:off x="16129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163953</xdr:rowOff>
    </xdr:from>
    <xdr:ext cx="736600" cy="259045"/>
    <xdr:sp macro="" textlink="">
      <xdr:nvSpPr>
        <xdr:cNvPr id="342" name="テキスト ボックス 341"/>
        <xdr:cNvSpPr txBox="1"/>
      </xdr:nvSpPr>
      <xdr:spPr>
        <a:xfrm>
          <a:off x="15798800" y="1096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77576</xdr:rowOff>
    </xdr:from>
    <xdr:to>
      <xdr:col>73</xdr:col>
      <xdr:colOff>44450</xdr:colOff>
      <xdr:row>64</xdr:row>
      <xdr:rowOff>7726</xdr:rowOff>
    </xdr:to>
    <xdr:sp macro="" textlink="">
      <xdr:nvSpPr>
        <xdr:cNvPr id="343" name="楕円 342"/>
        <xdr:cNvSpPr/>
      </xdr:nvSpPr>
      <xdr:spPr>
        <a:xfrm>
          <a:off x="15240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163953</xdr:rowOff>
    </xdr:from>
    <xdr:ext cx="762000" cy="259045"/>
    <xdr:sp macro="" textlink="">
      <xdr:nvSpPr>
        <xdr:cNvPr id="344" name="テキスト ボックス 343"/>
        <xdr:cNvSpPr txBox="1"/>
      </xdr:nvSpPr>
      <xdr:spPr>
        <a:xfrm>
          <a:off x="14909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5" name="楕円 344"/>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6" name="テキスト ボックス 345"/>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21272</xdr:rowOff>
    </xdr:from>
    <xdr:to>
      <xdr:col>64</xdr:col>
      <xdr:colOff>152400</xdr:colOff>
      <xdr:row>63</xdr:row>
      <xdr:rowOff>122872</xdr:rowOff>
    </xdr:to>
    <xdr:sp macro="" textlink="">
      <xdr:nvSpPr>
        <xdr:cNvPr id="347" name="楕円 346"/>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107649</xdr:rowOff>
    </xdr:from>
    <xdr:ext cx="762000" cy="259045"/>
    <xdr:sp macro="" textlink="">
      <xdr:nvSpPr>
        <xdr:cNvPr id="348" name="テキスト ボックス 347"/>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ポイント改善しているが、その内訳をみると、臨時財政対策債や合併特例債など交付税措置の大きい起債の割合が大きくなってきていることが、実質公債費比率を下げている要因である。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今後は、大規模な市有施設の工事等が本格化していくことから、実質公債費比率等の数値を確認しながら適正な市債借入を行っていく。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159173</xdr:rowOff>
    </xdr:to>
    <xdr:cxnSp macro="">
      <xdr:nvCxnSpPr>
        <xdr:cNvPr id="381" name="直線コネクタ 380"/>
        <xdr:cNvCxnSpPr/>
      </xdr:nvCxnSpPr>
      <xdr:spPr>
        <a:xfrm flipV="1">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3810</xdr:rowOff>
    </xdr:to>
    <xdr:cxnSp macro="">
      <xdr:nvCxnSpPr>
        <xdr:cNvPr id="384" name="直線コネクタ 383"/>
        <xdr:cNvCxnSpPr/>
      </xdr:nvCxnSpPr>
      <xdr:spPr>
        <a:xfrm flipV="1">
          <a:off x="15290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19896</xdr:rowOff>
    </xdr:to>
    <xdr:cxnSp macro="">
      <xdr:nvCxnSpPr>
        <xdr:cNvPr id="387" name="直線コネクタ 386"/>
        <xdr:cNvCxnSpPr/>
      </xdr:nvCxnSpPr>
      <xdr:spPr>
        <a:xfrm flipV="1">
          <a:off x="14401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76200</xdr:rowOff>
    </xdr:to>
    <xdr:cxnSp macro="">
      <xdr:nvCxnSpPr>
        <xdr:cNvPr id="390" name="直線コネクタ 389"/>
        <xdr:cNvCxnSpPr/>
      </xdr:nvCxnSpPr>
      <xdr:spPr>
        <a:xfrm flipV="1">
          <a:off x="13512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1"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6" name="楕円 405"/>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7" name="テキスト ボックス 406"/>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ポイント改善しているが、その要因としては、市債残高が減少していることと起債残高の内訳として臨時財政対策債の割合が高くなってきていることが挙げられる。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今後も将来負担比率等の数値を確認しながら、適正な市債管理に努めていく。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137668</xdr:rowOff>
    </xdr:from>
    <xdr:to>
      <xdr:col>81</xdr:col>
      <xdr:colOff>44450</xdr:colOff>
      <xdr:row>15</xdr:row>
      <xdr:rowOff>51156</xdr:rowOff>
    </xdr:to>
    <xdr:cxnSp macro="">
      <xdr:nvCxnSpPr>
        <xdr:cNvPr id="441" name="直線コネクタ 440"/>
        <xdr:cNvCxnSpPr/>
      </xdr:nvCxnSpPr>
      <xdr:spPr>
        <a:xfrm flipV="1">
          <a:off x="16179800" y="2537968"/>
          <a:ext cx="8382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51156</xdr:rowOff>
    </xdr:from>
    <xdr:to>
      <xdr:col>77</xdr:col>
      <xdr:colOff>44450</xdr:colOff>
      <xdr:row>15</xdr:row>
      <xdr:rowOff>109068</xdr:rowOff>
    </xdr:to>
    <xdr:cxnSp macro="">
      <xdr:nvCxnSpPr>
        <xdr:cNvPr id="444" name="直線コネクタ 443"/>
        <xdr:cNvCxnSpPr/>
      </xdr:nvCxnSpPr>
      <xdr:spPr>
        <a:xfrm flipV="1">
          <a:off x="15290800" y="26229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109068</xdr:rowOff>
    </xdr:from>
    <xdr:to>
      <xdr:col>72</xdr:col>
      <xdr:colOff>203200</xdr:colOff>
      <xdr:row>15</xdr:row>
      <xdr:rowOff>138989</xdr:rowOff>
    </xdr:to>
    <xdr:cxnSp macro="">
      <xdr:nvCxnSpPr>
        <xdr:cNvPr id="447" name="直線コネクタ 446"/>
        <xdr:cNvCxnSpPr/>
      </xdr:nvCxnSpPr>
      <xdr:spPr>
        <a:xfrm flipV="1">
          <a:off x="14401800" y="268081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138989</xdr:rowOff>
    </xdr:from>
    <xdr:to>
      <xdr:col>68</xdr:col>
      <xdr:colOff>152400</xdr:colOff>
      <xdr:row>16</xdr:row>
      <xdr:rowOff>7112</xdr:rowOff>
    </xdr:to>
    <xdr:cxnSp macro="">
      <xdr:nvCxnSpPr>
        <xdr:cNvPr id="450" name="直線コネクタ 449"/>
        <xdr:cNvCxnSpPr/>
      </xdr:nvCxnSpPr>
      <xdr:spPr>
        <a:xfrm flipV="1">
          <a:off x="13512800" y="271073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52" name="テキスト ボックス 451"/>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4" name="テキスト ボックス 453"/>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86868</xdr:rowOff>
    </xdr:from>
    <xdr:to>
      <xdr:col>81</xdr:col>
      <xdr:colOff>95250</xdr:colOff>
      <xdr:row>15</xdr:row>
      <xdr:rowOff>17018</xdr:rowOff>
    </xdr:to>
    <xdr:sp macro="" textlink="">
      <xdr:nvSpPr>
        <xdr:cNvPr id="460" name="楕円 459"/>
        <xdr:cNvSpPr/>
      </xdr:nvSpPr>
      <xdr:spPr>
        <a:xfrm>
          <a:off x="169672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135145</xdr:rowOff>
    </xdr:from>
    <xdr:ext cx="762000" cy="259045"/>
    <xdr:sp macro="" textlink="">
      <xdr:nvSpPr>
        <xdr:cNvPr id="461" name="将来負担の状況該当値テキスト"/>
        <xdr:cNvSpPr txBox="1"/>
      </xdr:nvSpPr>
      <xdr:spPr>
        <a:xfrm>
          <a:off x="17106900" y="253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356</xdr:rowOff>
    </xdr:from>
    <xdr:to>
      <xdr:col>77</xdr:col>
      <xdr:colOff>95250</xdr:colOff>
      <xdr:row>15</xdr:row>
      <xdr:rowOff>101956</xdr:rowOff>
    </xdr:to>
    <xdr:sp macro="" textlink="">
      <xdr:nvSpPr>
        <xdr:cNvPr id="462" name="楕円 461"/>
        <xdr:cNvSpPr/>
      </xdr:nvSpPr>
      <xdr:spPr>
        <a:xfrm>
          <a:off x="16129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86733</xdr:rowOff>
    </xdr:from>
    <xdr:ext cx="736600" cy="259045"/>
    <xdr:sp macro="" textlink="">
      <xdr:nvSpPr>
        <xdr:cNvPr id="463" name="テキスト ボックス 462"/>
        <xdr:cNvSpPr txBox="1"/>
      </xdr:nvSpPr>
      <xdr:spPr>
        <a:xfrm>
          <a:off x="15798800" y="265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58268</xdr:rowOff>
    </xdr:from>
    <xdr:to>
      <xdr:col>73</xdr:col>
      <xdr:colOff>44450</xdr:colOff>
      <xdr:row>15</xdr:row>
      <xdr:rowOff>159868</xdr:rowOff>
    </xdr:to>
    <xdr:sp macro="" textlink="">
      <xdr:nvSpPr>
        <xdr:cNvPr id="464" name="楕円 463"/>
        <xdr:cNvSpPr/>
      </xdr:nvSpPr>
      <xdr:spPr>
        <a:xfrm>
          <a:off x="15240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144645</xdr:rowOff>
    </xdr:from>
    <xdr:ext cx="762000" cy="259045"/>
    <xdr:sp macro="" textlink="">
      <xdr:nvSpPr>
        <xdr:cNvPr id="465" name="テキスト ボックス 464"/>
        <xdr:cNvSpPr txBox="1"/>
      </xdr:nvSpPr>
      <xdr:spPr>
        <a:xfrm>
          <a:off x="14909800" y="27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88189</xdr:rowOff>
    </xdr:from>
    <xdr:to>
      <xdr:col>68</xdr:col>
      <xdr:colOff>203200</xdr:colOff>
      <xdr:row>16</xdr:row>
      <xdr:rowOff>18339</xdr:rowOff>
    </xdr:to>
    <xdr:sp macro="" textlink="">
      <xdr:nvSpPr>
        <xdr:cNvPr id="466" name="楕円 465"/>
        <xdr:cNvSpPr/>
      </xdr:nvSpPr>
      <xdr:spPr>
        <a:xfrm>
          <a:off x="14351000" y="26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28516</xdr:rowOff>
    </xdr:from>
    <xdr:ext cx="762000" cy="259045"/>
    <xdr:sp macro="" textlink="">
      <xdr:nvSpPr>
        <xdr:cNvPr id="467" name="テキスト ボックス 466"/>
        <xdr:cNvSpPr txBox="1"/>
      </xdr:nvSpPr>
      <xdr:spPr>
        <a:xfrm>
          <a:off x="14020800" y="24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127762</xdr:rowOff>
    </xdr:from>
    <xdr:to>
      <xdr:col>64</xdr:col>
      <xdr:colOff>152400</xdr:colOff>
      <xdr:row>16</xdr:row>
      <xdr:rowOff>57912</xdr:rowOff>
    </xdr:to>
    <xdr:sp macro="" textlink="">
      <xdr:nvSpPr>
        <xdr:cNvPr id="468" name="楕円 467"/>
        <xdr:cNvSpPr/>
      </xdr:nvSpPr>
      <xdr:spPr>
        <a:xfrm>
          <a:off x="13462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68089</xdr:rowOff>
    </xdr:from>
    <xdr:ext cx="762000" cy="259045"/>
    <xdr:sp macro="" textlink="">
      <xdr:nvSpPr>
        <xdr:cNvPr id="469" name="テキスト ボックス 468"/>
        <xdr:cNvSpPr txBox="1"/>
      </xdr:nvSpPr>
      <xdr:spPr>
        <a:xfrm>
          <a:off x="13131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年度の人件費は減となっているものの、経常一般財源の減少によりグラフの数値は前年度よりも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ポイント高い要因は、消防業務、ごみ処理業務、斎場業務など他市から事業を受託等していることや、他市に比べ市有施設を多く所有していることが原因と考えられる。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今後も定員管理の適正化を進め、人件費の削減に努めていく。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6350</xdr:rowOff>
    </xdr:from>
    <xdr:to>
      <xdr:col>24</xdr:col>
      <xdr:colOff>25400</xdr:colOff>
      <xdr:row>41</xdr:row>
      <xdr:rowOff>120650</xdr:rowOff>
    </xdr:to>
    <xdr:cxnSp macro="">
      <xdr:nvCxnSpPr>
        <xdr:cNvPr id="66" name="直線コネクタ 65"/>
        <xdr:cNvCxnSpPr/>
      </xdr:nvCxnSpPr>
      <xdr:spPr>
        <a:xfrm>
          <a:off x="3987800" y="703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41</xdr:row>
      <xdr:rowOff>6350</xdr:rowOff>
    </xdr:to>
    <xdr:cxnSp macro="">
      <xdr:nvCxnSpPr>
        <xdr:cNvPr id="69" name="直線コネクタ 68"/>
        <xdr:cNvCxnSpPr/>
      </xdr:nvCxnSpPr>
      <xdr:spPr>
        <a:xfrm>
          <a:off x="3098800" y="692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63500</xdr:rowOff>
    </xdr:from>
    <xdr:to>
      <xdr:col>15</xdr:col>
      <xdr:colOff>98425</xdr:colOff>
      <xdr:row>41</xdr:row>
      <xdr:rowOff>44450</xdr:rowOff>
    </xdr:to>
    <xdr:cxnSp macro="">
      <xdr:nvCxnSpPr>
        <xdr:cNvPr id="72" name="直線コネクタ 71"/>
        <xdr:cNvCxnSpPr/>
      </xdr:nvCxnSpPr>
      <xdr:spPr>
        <a:xfrm flipV="1">
          <a:off x="2209800" y="692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44450</xdr:rowOff>
    </xdr:to>
    <xdr:cxnSp macro="">
      <xdr:nvCxnSpPr>
        <xdr:cNvPr id="75" name="直線コネクタ 74"/>
        <xdr:cNvCxnSpPr/>
      </xdr:nvCxnSpPr>
      <xdr:spPr>
        <a:xfrm>
          <a:off x="1320800" y="702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69850</xdr:rowOff>
    </xdr:from>
    <xdr:to>
      <xdr:col>24</xdr:col>
      <xdr:colOff>76200</xdr:colOff>
      <xdr:row>42</xdr:row>
      <xdr:rowOff>0</xdr:rowOff>
    </xdr:to>
    <xdr:sp macro="" textlink="">
      <xdr:nvSpPr>
        <xdr:cNvPr id="85" name="楕円 84"/>
        <xdr:cNvSpPr/>
      </xdr:nvSpPr>
      <xdr:spPr>
        <a:xfrm>
          <a:off x="47752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149877</xdr:rowOff>
    </xdr:from>
    <xdr:ext cx="762000" cy="259045"/>
    <xdr:sp macro="" textlink="">
      <xdr:nvSpPr>
        <xdr:cNvPr id="86" name="人件費該当値テキスト"/>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127000</xdr:rowOff>
    </xdr:from>
    <xdr:to>
      <xdr:col>20</xdr:col>
      <xdr:colOff>38100</xdr:colOff>
      <xdr:row>41</xdr:row>
      <xdr:rowOff>57150</xdr:rowOff>
    </xdr:to>
    <xdr:sp macro="" textlink="">
      <xdr:nvSpPr>
        <xdr:cNvPr id="87" name="楕円 86"/>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41927</xdr:rowOff>
    </xdr:from>
    <xdr:ext cx="736600" cy="259045"/>
    <xdr:sp macro="" textlink="">
      <xdr:nvSpPr>
        <xdr:cNvPr id="88" name="テキスト ボックス 87"/>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xdr:rowOff>
    </xdr:from>
    <xdr:to>
      <xdr:col>15</xdr:col>
      <xdr:colOff>149225</xdr:colOff>
      <xdr:row>40</xdr:row>
      <xdr:rowOff>114300</xdr:rowOff>
    </xdr:to>
    <xdr:sp macro="" textlink="">
      <xdr:nvSpPr>
        <xdr:cNvPr id="89" name="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165100</xdr:rowOff>
    </xdr:from>
    <xdr:to>
      <xdr:col>11</xdr:col>
      <xdr:colOff>60325</xdr:colOff>
      <xdr:row>41</xdr:row>
      <xdr:rowOff>95250</xdr:rowOff>
    </xdr:to>
    <xdr:sp macro="" textlink="">
      <xdr:nvSpPr>
        <xdr:cNvPr id="91" name="楕円 90"/>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80027</xdr:rowOff>
    </xdr:from>
    <xdr:ext cx="762000" cy="259045"/>
    <xdr:sp macro="" textlink="">
      <xdr:nvSpPr>
        <xdr:cNvPr id="92" name="テキスト ボックス 9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消防車両修繕料を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千万円減額したことなどにより、前年度と比較し、物件費は減少している。今後も引き続き、コスト意識を持ち経費削減に努める。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67564</xdr:rowOff>
    </xdr:to>
    <xdr:cxnSp macro="">
      <xdr:nvCxnSpPr>
        <xdr:cNvPr id="125" name="直線コネクタ 124"/>
        <xdr:cNvCxnSpPr/>
      </xdr:nvCxnSpPr>
      <xdr:spPr>
        <a:xfrm>
          <a:off x="15671800" y="2810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67564</xdr:rowOff>
    </xdr:to>
    <xdr:cxnSp macro="">
      <xdr:nvCxnSpPr>
        <xdr:cNvPr id="128" name="直線コネクタ 127"/>
        <xdr:cNvCxnSpPr/>
      </xdr:nvCxnSpPr>
      <xdr:spPr>
        <a:xfrm>
          <a:off x="14782800" y="2728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165862</xdr:rowOff>
    </xdr:to>
    <xdr:cxnSp macro="">
      <xdr:nvCxnSpPr>
        <xdr:cNvPr id="131" name="直線コネクタ 130"/>
        <xdr:cNvCxnSpPr/>
      </xdr:nvCxnSpPr>
      <xdr:spPr>
        <a:xfrm flipV="1">
          <a:off x="13893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165862</xdr:rowOff>
    </xdr:to>
    <xdr:cxnSp macro="">
      <xdr:nvCxnSpPr>
        <xdr:cNvPr id="134" name="直線コネクタ 133"/>
        <xdr:cNvCxnSpPr/>
      </xdr:nvCxnSpPr>
      <xdr:spPr>
        <a:xfrm>
          <a:off x="13004800" y="26095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5"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2" name="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教育認定事業等により、前年度に比べ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今後も増加が見込まれ、扶助費の性質上削減が難しいところもあるが、事業の優先順位等を考慮した上で国県の補助制度を有効に活用し対応していく。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31750</xdr:rowOff>
    </xdr:to>
    <xdr:cxnSp macro="">
      <xdr:nvCxnSpPr>
        <xdr:cNvPr id="186" name="直線コネクタ 185"/>
        <xdr:cNvCxnSpPr/>
      </xdr:nvCxnSpPr>
      <xdr:spPr>
        <a:xfrm>
          <a:off x="3987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69850</xdr:rowOff>
    </xdr:to>
    <xdr:cxnSp macro="">
      <xdr:nvCxnSpPr>
        <xdr:cNvPr id="189" name="直線コネクタ 188"/>
        <xdr:cNvCxnSpPr/>
      </xdr:nvCxnSpPr>
      <xdr:spPr>
        <a:xfrm>
          <a:off x="3098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146050</xdr:rowOff>
    </xdr:to>
    <xdr:cxnSp macro="">
      <xdr:nvCxnSpPr>
        <xdr:cNvPr id="192" name="直線コネクタ 191"/>
        <xdr:cNvCxnSpPr/>
      </xdr:nvCxnSpPr>
      <xdr:spPr>
        <a:xfrm>
          <a:off x="2209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31750</xdr:rowOff>
    </xdr:to>
    <xdr:cxnSp macro="">
      <xdr:nvCxnSpPr>
        <xdr:cNvPr id="195" name="直線コネクタ 194"/>
        <xdr:cNvCxnSpPr/>
      </xdr:nvCxnSpPr>
      <xdr:spPr>
        <a:xfrm>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5" name="楕円 204"/>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6"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ポイント増加しているが、その要因としては、繰出金が約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億円ほど増加したことによる。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また、維持補修費については、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百万円ほど減少した。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今後は、高齢化に伴う介護保険事業特別会計繰出金への増加などが見込まれるため、各会計において、受益者負担の原則に則り、適正な料金となるよう努めていく。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94343</xdr:rowOff>
    </xdr:from>
    <xdr:to>
      <xdr:col>82</xdr:col>
      <xdr:colOff>107950</xdr:colOff>
      <xdr:row>58</xdr:row>
      <xdr:rowOff>127000</xdr:rowOff>
    </xdr:to>
    <xdr:cxnSp macro="">
      <xdr:nvCxnSpPr>
        <xdr:cNvPr id="249" name="直線コネクタ 248"/>
        <xdr:cNvCxnSpPr/>
      </xdr:nvCxnSpPr>
      <xdr:spPr>
        <a:xfrm>
          <a:off x="15671800" y="10038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94343</xdr:rowOff>
    </xdr:to>
    <xdr:cxnSp macro="">
      <xdr:nvCxnSpPr>
        <xdr:cNvPr id="252" name="直線コネクタ 251"/>
        <xdr:cNvCxnSpPr/>
      </xdr:nvCxnSpPr>
      <xdr:spPr>
        <a:xfrm>
          <a:off x="14782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137885</xdr:rowOff>
    </xdr:to>
    <xdr:cxnSp macro="">
      <xdr:nvCxnSpPr>
        <xdr:cNvPr id="255" name="直線コネクタ 254"/>
        <xdr:cNvCxnSpPr/>
      </xdr:nvCxnSpPr>
      <xdr:spPr>
        <a:xfrm flipV="1">
          <a:off x="13893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137885</xdr:rowOff>
    </xdr:to>
    <xdr:cxnSp macro="">
      <xdr:nvCxnSpPr>
        <xdr:cNvPr id="258" name="直線コネクタ 257"/>
        <xdr:cNvCxnSpPr/>
      </xdr:nvCxnSpPr>
      <xdr:spPr>
        <a:xfrm>
          <a:off x="13004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43543</xdr:rowOff>
    </xdr:from>
    <xdr:to>
      <xdr:col>78</xdr:col>
      <xdr:colOff>120650</xdr:colOff>
      <xdr:row>58</xdr:row>
      <xdr:rowOff>145143</xdr:rowOff>
    </xdr:to>
    <xdr:sp macro="" textlink="">
      <xdr:nvSpPr>
        <xdr:cNvPr id="270" name="楕円 269"/>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129920</xdr:rowOff>
    </xdr:from>
    <xdr:ext cx="736600" cy="259045"/>
    <xdr:sp macro="" textlink="">
      <xdr:nvSpPr>
        <xdr:cNvPr id="271" name="テキスト ボックス 270"/>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2" name="楕円 271"/>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3" name="テキスト ボックス 27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4" name="楕円 273"/>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5" name="テキスト ボックス 274"/>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7" name="テキスト ボックス 276"/>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商店街にぎわい創出・創業雇用推進事業補助金が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千万円ほど減少したことなどにより、前年度と比較し、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ポイント減少しており、類似団体内平均値と比較しても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補助金については、時代状況の変化を踏まえた必要性の検証、費用対効果、補助率の適正化などの観点から見直しを図っていく。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54610</xdr:rowOff>
    </xdr:to>
    <xdr:cxnSp macro="">
      <xdr:nvCxnSpPr>
        <xdr:cNvPr id="309" name="直線コネクタ 308"/>
        <xdr:cNvCxnSpPr/>
      </xdr:nvCxnSpPr>
      <xdr:spPr>
        <a:xfrm flipV="1">
          <a:off x="15671800" y="604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54610</xdr:rowOff>
    </xdr:to>
    <xdr:cxnSp macro="">
      <xdr:nvCxnSpPr>
        <xdr:cNvPr id="312" name="直線コネクタ 311"/>
        <xdr:cNvCxnSpPr/>
      </xdr:nvCxnSpPr>
      <xdr:spPr>
        <a:xfrm>
          <a:off x="14782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15" name="直線コネクタ 314"/>
        <xdr:cNvCxnSpPr/>
      </xdr:nvCxnSpPr>
      <xdr:spPr>
        <a:xfrm flipV="1">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69850</xdr:rowOff>
    </xdr:to>
    <xdr:cxnSp macro="">
      <xdr:nvCxnSpPr>
        <xdr:cNvPr id="318" name="直線コネクタ 317"/>
        <xdr:cNvCxnSpPr/>
      </xdr:nvCxnSpPr>
      <xdr:spPr>
        <a:xfrm>
          <a:off x="13004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8" name="楕円 327"/>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29"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0" name="楕円 329"/>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1" name="テキスト ボックス 330"/>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公債費は、臨時財政対策債を除き減少傾向にあるものの、今後は施設の老朽化対応として起債の活用が想定されるため、計画的な活用に努める。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163576</xdr:rowOff>
    </xdr:to>
    <xdr:cxnSp macro="">
      <xdr:nvCxnSpPr>
        <xdr:cNvPr id="367" name="直線コネクタ 366"/>
        <xdr:cNvCxnSpPr/>
      </xdr:nvCxnSpPr>
      <xdr:spPr>
        <a:xfrm flipV="1">
          <a:off x="3987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163576</xdr:rowOff>
    </xdr:to>
    <xdr:cxnSp macro="">
      <xdr:nvCxnSpPr>
        <xdr:cNvPr id="370" name="直線コネクタ 369"/>
        <xdr:cNvCxnSpPr/>
      </xdr:nvCxnSpPr>
      <xdr:spPr>
        <a:xfrm>
          <a:off x="3098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24130</xdr:rowOff>
    </xdr:to>
    <xdr:cxnSp macro="">
      <xdr:nvCxnSpPr>
        <xdr:cNvPr id="373" name="直線コネクタ 372"/>
        <xdr:cNvCxnSpPr/>
      </xdr:nvCxnSpPr>
      <xdr:spPr>
        <a:xfrm flipV="1">
          <a:off x="2209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24130</xdr:rowOff>
    </xdr:to>
    <xdr:cxnSp macro="">
      <xdr:nvCxnSpPr>
        <xdr:cNvPr id="376" name="直線コネクタ 375"/>
        <xdr:cNvCxnSpPr/>
      </xdr:nvCxnSpPr>
      <xdr:spPr>
        <a:xfrm>
          <a:off x="1320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6" name="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8" name="楕円 387"/>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9" name="テキスト ボックス 388"/>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0" name="楕円 389"/>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1" name="テキスト ボックス 390"/>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2" name="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3" name="テキスト ボックス 39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4" name="楕円 39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5" name="テキスト ボックス 394"/>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今後も、人口減少や少子高齢化などの影響により、扶助費の増加が見込まれるため、引き続き、事業コストの縮減に努めていく。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37846</xdr:rowOff>
    </xdr:to>
    <xdr:cxnSp macro="">
      <xdr:nvCxnSpPr>
        <xdr:cNvPr id="426" name="直線コネクタ 425"/>
        <xdr:cNvCxnSpPr/>
      </xdr:nvCxnSpPr>
      <xdr:spPr>
        <a:xfrm>
          <a:off x="15671800" y="13504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131572</xdr:rowOff>
    </xdr:to>
    <xdr:cxnSp macro="">
      <xdr:nvCxnSpPr>
        <xdr:cNvPr id="429" name="直線コネクタ 428"/>
        <xdr:cNvCxnSpPr/>
      </xdr:nvCxnSpPr>
      <xdr:spPr>
        <a:xfrm>
          <a:off x="14782800" y="133812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85852</xdr:rowOff>
    </xdr:to>
    <xdr:cxnSp macro="">
      <xdr:nvCxnSpPr>
        <xdr:cNvPr id="432" name="直線コネクタ 431"/>
        <xdr:cNvCxnSpPr/>
      </xdr:nvCxnSpPr>
      <xdr:spPr>
        <a:xfrm flipV="1">
          <a:off x="13893800" y="13381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85852</xdr:rowOff>
    </xdr:to>
    <xdr:cxnSp macro="">
      <xdr:nvCxnSpPr>
        <xdr:cNvPr id="435" name="直線コネクタ 434"/>
        <xdr:cNvCxnSpPr/>
      </xdr:nvCxnSpPr>
      <xdr:spPr>
        <a:xfrm>
          <a:off x="13004800" y="133172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5" name="楕円 444"/>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6"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7" name="楕円 446"/>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8" name="テキスト ボックス 447"/>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49" name="楕円 448"/>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0" name="テキスト ボックス 44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1" name="楕円 450"/>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2" name="テキスト ボックス 451"/>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3" name="楕円 45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4" name="テキスト ボックス 453"/>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46876</xdr:rowOff>
    </xdr:from>
    <xdr:to>
      <xdr:col>29</xdr:col>
      <xdr:colOff>127000</xdr:colOff>
      <xdr:row>16</xdr:row>
      <xdr:rowOff>60611</xdr:rowOff>
    </xdr:to>
    <xdr:cxnSp macro="">
      <xdr:nvCxnSpPr>
        <xdr:cNvPr id="50" name="直線コネクタ 49"/>
        <xdr:cNvCxnSpPr/>
      </xdr:nvCxnSpPr>
      <xdr:spPr bwMode="auto">
        <a:xfrm flipV="1">
          <a:off x="5003800" y="2837701"/>
          <a:ext cx="6477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50876</xdr:rowOff>
    </xdr:from>
    <xdr:to>
      <xdr:col>26</xdr:col>
      <xdr:colOff>50800</xdr:colOff>
      <xdr:row>16</xdr:row>
      <xdr:rowOff>60611</xdr:rowOff>
    </xdr:to>
    <xdr:cxnSp macro="">
      <xdr:nvCxnSpPr>
        <xdr:cNvPr id="53" name="直線コネクタ 52"/>
        <xdr:cNvCxnSpPr/>
      </xdr:nvCxnSpPr>
      <xdr:spPr bwMode="auto">
        <a:xfrm>
          <a:off x="4305300" y="2841701"/>
          <a:ext cx="698500" cy="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50876</xdr:rowOff>
    </xdr:from>
    <xdr:to>
      <xdr:col>22</xdr:col>
      <xdr:colOff>114300</xdr:colOff>
      <xdr:row>16</xdr:row>
      <xdr:rowOff>91205</xdr:rowOff>
    </xdr:to>
    <xdr:cxnSp macro="">
      <xdr:nvCxnSpPr>
        <xdr:cNvPr id="56" name="直線コネクタ 55"/>
        <xdr:cNvCxnSpPr/>
      </xdr:nvCxnSpPr>
      <xdr:spPr bwMode="auto">
        <a:xfrm flipV="1">
          <a:off x="3606800" y="2841701"/>
          <a:ext cx="6985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91205</xdr:rowOff>
    </xdr:from>
    <xdr:to>
      <xdr:col>18</xdr:col>
      <xdr:colOff>177800</xdr:colOff>
      <xdr:row>16</xdr:row>
      <xdr:rowOff>141078</xdr:rowOff>
    </xdr:to>
    <xdr:cxnSp macro="">
      <xdr:nvCxnSpPr>
        <xdr:cNvPr id="59" name="直線コネクタ 58"/>
        <xdr:cNvCxnSpPr/>
      </xdr:nvCxnSpPr>
      <xdr:spPr bwMode="auto">
        <a:xfrm flipV="1">
          <a:off x="2908300" y="2882030"/>
          <a:ext cx="698500" cy="4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167526</xdr:rowOff>
    </xdr:from>
    <xdr:to>
      <xdr:col>29</xdr:col>
      <xdr:colOff>177800</xdr:colOff>
      <xdr:row>16</xdr:row>
      <xdr:rowOff>97676</xdr:rowOff>
    </xdr:to>
    <xdr:sp macro="" textlink="">
      <xdr:nvSpPr>
        <xdr:cNvPr id="69" name="楕円 68"/>
        <xdr:cNvSpPr/>
      </xdr:nvSpPr>
      <xdr:spPr bwMode="auto">
        <a:xfrm>
          <a:off x="5600700" y="27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12603</xdr:rowOff>
    </xdr:from>
    <xdr:ext cx="762000" cy="259045"/>
    <xdr:sp macro="" textlink="">
      <xdr:nvSpPr>
        <xdr:cNvPr id="70" name="人口1人当たり決算額の推移該当値テキスト130"/>
        <xdr:cNvSpPr txBox="1"/>
      </xdr:nvSpPr>
      <xdr:spPr>
        <a:xfrm>
          <a:off x="5740400" y="26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9811</xdr:rowOff>
    </xdr:from>
    <xdr:to>
      <xdr:col>26</xdr:col>
      <xdr:colOff>101600</xdr:colOff>
      <xdr:row>16</xdr:row>
      <xdr:rowOff>111411</xdr:rowOff>
    </xdr:to>
    <xdr:sp macro="" textlink="">
      <xdr:nvSpPr>
        <xdr:cNvPr id="71" name="楕円 70"/>
        <xdr:cNvSpPr/>
      </xdr:nvSpPr>
      <xdr:spPr bwMode="auto">
        <a:xfrm>
          <a:off x="49530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121588</xdr:rowOff>
    </xdr:from>
    <xdr:ext cx="736600" cy="259045"/>
    <xdr:sp macro="" textlink="">
      <xdr:nvSpPr>
        <xdr:cNvPr id="72" name="テキスト ボックス 71"/>
        <xdr:cNvSpPr txBox="1"/>
      </xdr:nvSpPr>
      <xdr:spPr>
        <a:xfrm>
          <a:off x="4622800" y="256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xdr:rowOff>
    </xdr:from>
    <xdr:to>
      <xdr:col>22</xdr:col>
      <xdr:colOff>165100</xdr:colOff>
      <xdr:row>16</xdr:row>
      <xdr:rowOff>101676</xdr:rowOff>
    </xdr:to>
    <xdr:sp macro="" textlink="">
      <xdr:nvSpPr>
        <xdr:cNvPr id="73" name="楕円 72"/>
        <xdr:cNvSpPr/>
      </xdr:nvSpPr>
      <xdr:spPr bwMode="auto">
        <a:xfrm>
          <a:off x="4254500" y="27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111853</xdr:rowOff>
    </xdr:from>
    <xdr:ext cx="762000" cy="259045"/>
    <xdr:sp macro="" textlink="">
      <xdr:nvSpPr>
        <xdr:cNvPr id="74" name="テキスト ボックス 73"/>
        <xdr:cNvSpPr txBox="1"/>
      </xdr:nvSpPr>
      <xdr:spPr>
        <a:xfrm>
          <a:off x="3924300" y="25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40405</xdr:rowOff>
    </xdr:from>
    <xdr:to>
      <xdr:col>19</xdr:col>
      <xdr:colOff>38100</xdr:colOff>
      <xdr:row>16</xdr:row>
      <xdr:rowOff>142005</xdr:rowOff>
    </xdr:to>
    <xdr:sp macro="" textlink="">
      <xdr:nvSpPr>
        <xdr:cNvPr id="75" name="楕円 74"/>
        <xdr:cNvSpPr/>
      </xdr:nvSpPr>
      <xdr:spPr bwMode="auto">
        <a:xfrm>
          <a:off x="3556000" y="283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152182</xdr:rowOff>
    </xdr:from>
    <xdr:ext cx="762000" cy="259045"/>
    <xdr:sp macro="" textlink="">
      <xdr:nvSpPr>
        <xdr:cNvPr id="76" name="テキスト ボックス 75"/>
        <xdr:cNvSpPr txBox="1"/>
      </xdr:nvSpPr>
      <xdr:spPr>
        <a:xfrm>
          <a:off x="3225800" y="26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90278</xdr:rowOff>
    </xdr:from>
    <xdr:to>
      <xdr:col>15</xdr:col>
      <xdr:colOff>101600</xdr:colOff>
      <xdr:row>17</xdr:row>
      <xdr:rowOff>20428</xdr:rowOff>
    </xdr:to>
    <xdr:sp macro="" textlink="">
      <xdr:nvSpPr>
        <xdr:cNvPr id="77" name="楕円 76"/>
        <xdr:cNvSpPr/>
      </xdr:nvSpPr>
      <xdr:spPr bwMode="auto">
        <a:xfrm>
          <a:off x="2857500" y="288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30605</xdr:rowOff>
    </xdr:from>
    <xdr:ext cx="762000" cy="259045"/>
    <xdr:sp macro="" textlink="">
      <xdr:nvSpPr>
        <xdr:cNvPr id="78" name="テキスト ボックス 77"/>
        <xdr:cNvSpPr txBox="1"/>
      </xdr:nvSpPr>
      <xdr:spPr>
        <a:xfrm>
          <a:off x="2527300" y="264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174206</xdr:rowOff>
    </xdr:from>
    <xdr:to>
      <xdr:col>29</xdr:col>
      <xdr:colOff>127000</xdr:colOff>
      <xdr:row>35</xdr:row>
      <xdr:rowOff>191160</xdr:rowOff>
    </xdr:to>
    <xdr:cxnSp macro="">
      <xdr:nvCxnSpPr>
        <xdr:cNvPr id="111" name="直線コネクタ 110"/>
        <xdr:cNvCxnSpPr/>
      </xdr:nvCxnSpPr>
      <xdr:spPr bwMode="auto">
        <a:xfrm>
          <a:off x="5003800" y="6784556"/>
          <a:ext cx="6477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175937</xdr:rowOff>
    </xdr:from>
    <xdr:ext cx="762000" cy="259045"/>
    <xdr:sp macro="" textlink="">
      <xdr:nvSpPr>
        <xdr:cNvPr id="112" name="人口1人当たり決算額の推移平均値テキスト445"/>
        <xdr:cNvSpPr txBox="1"/>
      </xdr:nvSpPr>
      <xdr:spPr>
        <a:xfrm>
          <a:off x="5740400" y="6786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164147</xdr:rowOff>
    </xdr:from>
    <xdr:to>
      <xdr:col>26</xdr:col>
      <xdr:colOff>50800</xdr:colOff>
      <xdr:row>35</xdr:row>
      <xdr:rowOff>174206</xdr:rowOff>
    </xdr:to>
    <xdr:cxnSp macro="">
      <xdr:nvCxnSpPr>
        <xdr:cNvPr id="114" name="直線コネクタ 113"/>
        <xdr:cNvCxnSpPr/>
      </xdr:nvCxnSpPr>
      <xdr:spPr bwMode="auto">
        <a:xfrm>
          <a:off x="4305300" y="6774497"/>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127191</xdr:rowOff>
    </xdr:from>
    <xdr:to>
      <xdr:col>22</xdr:col>
      <xdr:colOff>114300</xdr:colOff>
      <xdr:row>35</xdr:row>
      <xdr:rowOff>164147</xdr:rowOff>
    </xdr:to>
    <xdr:cxnSp macro="">
      <xdr:nvCxnSpPr>
        <xdr:cNvPr id="117" name="直線コネクタ 116"/>
        <xdr:cNvCxnSpPr/>
      </xdr:nvCxnSpPr>
      <xdr:spPr bwMode="auto">
        <a:xfrm>
          <a:off x="3606800" y="6737541"/>
          <a:ext cx="698500" cy="3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125895</xdr:rowOff>
    </xdr:from>
    <xdr:to>
      <xdr:col>18</xdr:col>
      <xdr:colOff>177800</xdr:colOff>
      <xdr:row>35</xdr:row>
      <xdr:rowOff>127191</xdr:rowOff>
    </xdr:to>
    <xdr:cxnSp macro="">
      <xdr:nvCxnSpPr>
        <xdr:cNvPr id="120" name="直線コネクタ 119"/>
        <xdr:cNvCxnSpPr/>
      </xdr:nvCxnSpPr>
      <xdr:spPr bwMode="auto">
        <a:xfrm>
          <a:off x="2908300" y="6736245"/>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140360</xdr:rowOff>
    </xdr:from>
    <xdr:to>
      <xdr:col>29</xdr:col>
      <xdr:colOff>177800</xdr:colOff>
      <xdr:row>35</xdr:row>
      <xdr:rowOff>241960</xdr:rowOff>
    </xdr:to>
    <xdr:sp macro="" textlink="">
      <xdr:nvSpPr>
        <xdr:cNvPr id="130" name="楕円 129"/>
        <xdr:cNvSpPr/>
      </xdr:nvSpPr>
      <xdr:spPr bwMode="auto">
        <a:xfrm>
          <a:off x="5600700" y="67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328337</xdr:rowOff>
    </xdr:from>
    <xdr:ext cx="762000" cy="259045"/>
    <xdr:sp macro="" textlink="">
      <xdr:nvSpPr>
        <xdr:cNvPr id="131" name="人口1人当たり決算額の推移該当値テキスト445"/>
        <xdr:cNvSpPr txBox="1"/>
      </xdr:nvSpPr>
      <xdr:spPr>
        <a:xfrm>
          <a:off x="5740400" y="65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123406</xdr:rowOff>
    </xdr:from>
    <xdr:to>
      <xdr:col>26</xdr:col>
      <xdr:colOff>101600</xdr:colOff>
      <xdr:row>35</xdr:row>
      <xdr:rowOff>225006</xdr:rowOff>
    </xdr:to>
    <xdr:sp macro="" textlink="">
      <xdr:nvSpPr>
        <xdr:cNvPr id="132" name="楕円 131"/>
        <xdr:cNvSpPr/>
      </xdr:nvSpPr>
      <xdr:spPr bwMode="auto">
        <a:xfrm>
          <a:off x="4953000" y="67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209783</xdr:rowOff>
    </xdr:from>
    <xdr:ext cx="736600" cy="259045"/>
    <xdr:sp macro="" textlink="">
      <xdr:nvSpPr>
        <xdr:cNvPr id="133" name="テキスト ボックス 132"/>
        <xdr:cNvSpPr txBox="1"/>
      </xdr:nvSpPr>
      <xdr:spPr>
        <a:xfrm>
          <a:off x="4622800" y="68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113347</xdr:rowOff>
    </xdr:from>
    <xdr:to>
      <xdr:col>22</xdr:col>
      <xdr:colOff>165100</xdr:colOff>
      <xdr:row>35</xdr:row>
      <xdr:rowOff>214947</xdr:rowOff>
    </xdr:to>
    <xdr:sp macro="" textlink="">
      <xdr:nvSpPr>
        <xdr:cNvPr id="134" name="楕円 133"/>
        <xdr:cNvSpPr/>
      </xdr:nvSpPr>
      <xdr:spPr bwMode="auto">
        <a:xfrm>
          <a:off x="4254500" y="672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199724</xdr:rowOff>
    </xdr:from>
    <xdr:ext cx="762000" cy="259045"/>
    <xdr:sp macro="" textlink="">
      <xdr:nvSpPr>
        <xdr:cNvPr id="135" name="テキスト ボックス 134"/>
        <xdr:cNvSpPr txBox="1"/>
      </xdr:nvSpPr>
      <xdr:spPr>
        <a:xfrm>
          <a:off x="3924300" y="681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76391</xdr:rowOff>
    </xdr:from>
    <xdr:to>
      <xdr:col>19</xdr:col>
      <xdr:colOff>38100</xdr:colOff>
      <xdr:row>35</xdr:row>
      <xdr:rowOff>177991</xdr:rowOff>
    </xdr:to>
    <xdr:sp macro="" textlink="">
      <xdr:nvSpPr>
        <xdr:cNvPr id="136" name="楕円 135"/>
        <xdr:cNvSpPr/>
      </xdr:nvSpPr>
      <xdr:spPr bwMode="auto">
        <a:xfrm>
          <a:off x="35560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162768</xdr:rowOff>
    </xdr:from>
    <xdr:ext cx="762000" cy="259045"/>
    <xdr:sp macro="" textlink="">
      <xdr:nvSpPr>
        <xdr:cNvPr id="137" name="テキスト ボックス 136"/>
        <xdr:cNvSpPr txBox="1"/>
      </xdr:nvSpPr>
      <xdr:spPr>
        <a:xfrm>
          <a:off x="3225800" y="677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75095</xdr:rowOff>
    </xdr:from>
    <xdr:to>
      <xdr:col>15</xdr:col>
      <xdr:colOff>101600</xdr:colOff>
      <xdr:row>35</xdr:row>
      <xdr:rowOff>176695</xdr:rowOff>
    </xdr:to>
    <xdr:sp macro="" textlink="">
      <xdr:nvSpPr>
        <xdr:cNvPr id="138" name="楕円 137"/>
        <xdr:cNvSpPr/>
      </xdr:nvSpPr>
      <xdr:spPr bwMode="auto">
        <a:xfrm>
          <a:off x="2857500" y="668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161472</xdr:rowOff>
    </xdr:from>
    <xdr:ext cx="762000" cy="259045"/>
    <xdr:sp macro="" textlink="">
      <xdr:nvSpPr>
        <xdr:cNvPr id="139" name="テキスト ボックス 138"/>
        <xdr:cNvSpPr txBox="1"/>
      </xdr:nvSpPr>
      <xdr:spPr>
        <a:xfrm>
          <a:off x="2527300" y="677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126441</xdr:rowOff>
    </xdr:from>
    <xdr:to>
      <xdr:col>24</xdr:col>
      <xdr:colOff>63500</xdr:colOff>
      <xdr:row>32</xdr:row>
      <xdr:rowOff>91857</xdr:rowOff>
    </xdr:to>
    <xdr:cxnSp macro="">
      <xdr:nvCxnSpPr>
        <xdr:cNvPr id="63" name="直線コネクタ 62"/>
        <xdr:cNvCxnSpPr/>
      </xdr:nvCxnSpPr>
      <xdr:spPr>
        <a:xfrm flipV="1">
          <a:off x="3797300" y="5441391"/>
          <a:ext cx="838200" cy="1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75529</xdr:rowOff>
    </xdr:from>
    <xdr:to>
      <xdr:col>19</xdr:col>
      <xdr:colOff>177800</xdr:colOff>
      <xdr:row>32</xdr:row>
      <xdr:rowOff>91857</xdr:rowOff>
    </xdr:to>
    <xdr:cxnSp macro="">
      <xdr:nvCxnSpPr>
        <xdr:cNvPr id="66" name="直線コネクタ 65"/>
        <xdr:cNvCxnSpPr/>
      </xdr:nvCxnSpPr>
      <xdr:spPr>
        <a:xfrm>
          <a:off x="2908300" y="55619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75529</xdr:rowOff>
    </xdr:from>
    <xdr:to>
      <xdr:col>15</xdr:col>
      <xdr:colOff>50800</xdr:colOff>
      <xdr:row>32</xdr:row>
      <xdr:rowOff>96299</xdr:rowOff>
    </xdr:to>
    <xdr:cxnSp macro="">
      <xdr:nvCxnSpPr>
        <xdr:cNvPr id="69" name="直線コネクタ 68"/>
        <xdr:cNvCxnSpPr/>
      </xdr:nvCxnSpPr>
      <xdr:spPr>
        <a:xfrm flipV="1">
          <a:off x="2019300" y="5561929"/>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96299</xdr:rowOff>
    </xdr:from>
    <xdr:to>
      <xdr:col>10</xdr:col>
      <xdr:colOff>114300</xdr:colOff>
      <xdr:row>32</xdr:row>
      <xdr:rowOff>151162</xdr:rowOff>
    </xdr:to>
    <xdr:cxnSp macro="">
      <xdr:nvCxnSpPr>
        <xdr:cNvPr id="72" name="直線コネクタ 71"/>
        <xdr:cNvCxnSpPr/>
      </xdr:nvCxnSpPr>
      <xdr:spPr>
        <a:xfrm flipV="1">
          <a:off x="1130300" y="5582699"/>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75641</xdr:rowOff>
    </xdr:from>
    <xdr:to>
      <xdr:col>24</xdr:col>
      <xdr:colOff>114300</xdr:colOff>
      <xdr:row>32</xdr:row>
      <xdr:rowOff>5791</xdr:rowOff>
    </xdr:to>
    <xdr:sp macro="" textlink="">
      <xdr:nvSpPr>
        <xdr:cNvPr id="82" name="楕円 81"/>
        <xdr:cNvSpPr/>
      </xdr:nvSpPr>
      <xdr:spPr>
        <a:xfrm>
          <a:off x="4584700" y="5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162018</xdr:rowOff>
    </xdr:from>
    <xdr:ext cx="534377" cy="259045"/>
    <xdr:sp macro="" textlink="">
      <xdr:nvSpPr>
        <xdr:cNvPr id="83" name="人件費該当値テキスト"/>
        <xdr:cNvSpPr txBox="1"/>
      </xdr:nvSpPr>
      <xdr:spPr>
        <a:xfrm>
          <a:off x="4686300" y="53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41057</xdr:rowOff>
    </xdr:from>
    <xdr:to>
      <xdr:col>20</xdr:col>
      <xdr:colOff>38100</xdr:colOff>
      <xdr:row>32</xdr:row>
      <xdr:rowOff>142657</xdr:rowOff>
    </xdr:to>
    <xdr:sp macro="" textlink="">
      <xdr:nvSpPr>
        <xdr:cNvPr id="84" name="楕円 83"/>
        <xdr:cNvSpPr/>
      </xdr:nvSpPr>
      <xdr:spPr>
        <a:xfrm>
          <a:off x="3746500" y="55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159184</xdr:rowOff>
    </xdr:from>
    <xdr:ext cx="534377" cy="259045"/>
    <xdr:sp macro="" textlink="">
      <xdr:nvSpPr>
        <xdr:cNvPr id="85" name="テキスト ボックス 84"/>
        <xdr:cNvSpPr txBox="1"/>
      </xdr:nvSpPr>
      <xdr:spPr>
        <a:xfrm>
          <a:off x="3530111" y="53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24729</xdr:rowOff>
    </xdr:from>
    <xdr:to>
      <xdr:col>15</xdr:col>
      <xdr:colOff>101600</xdr:colOff>
      <xdr:row>32</xdr:row>
      <xdr:rowOff>126329</xdr:rowOff>
    </xdr:to>
    <xdr:sp macro="" textlink="">
      <xdr:nvSpPr>
        <xdr:cNvPr id="86" name="楕円 85"/>
        <xdr:cNvSpPr/>
      </xdr:nvSpPr>
      <xdr:spPr>
        <a:xfrm>
          <a:off x="2857500" y="55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142856</xdr:rowOff>
    </xdr:from>
    <xdr:ext cx="534377" cy="259045"/>
    <xdr:sp macro="" textlink="">
      <xdr:nvSpPr>
        <xdr:cNvPr id="87" name="テキスト ボックス 86"/>
        <xdr:cNvSpPr txBox="1"/>
      </xdr:nvSpPr>
      <xdr:spPr>
        <a:xfrm>
          <a:off x="2641111" y="5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45499</xdr:rowOff>
    </xdr:from>
    <xdr:to>
      <xdr:col>10</xdr:col>
      <xdr:colOff>165100</xdr:colOff>
      <xdr:row>32</xdr:row>
      <xdr:rowOff>147099</xdr:rowOff>
    </xdr:to>
    <xdr:sp macro="" textlink="">
      <xdr:nvSpPr>
        <xdr:cNvPr id="88" name="楕円 87"/>
        <xdr:cNvSpPr/>
      </xdr:nvSpPr>
      <xdr:spPr>
        <a:xfrm>
          <a:off x="1968500" y="553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163626</xdr:rowOff>
    </xdr:from>
    <xdr:ext cx="534377" cy="259045"/>
    <xdr:sp macro="" textlink="">
      <xdr:nvSpPr>
        <xdr:cNvPr id="89" name="テキスト ボックス 88"/>
        <xdr:cNvSpPr txBox="1"/>
      </xdr:nvSpPr>
      <xdr:spPr>
        <a:xfrm>
          <a:off x="1752111" y="53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100362</xdr:rowOff>
    </xdr:from>
    <xdr:to>
      <xdr:col>6</xdr:col>
      <xdr:colOff>38100</xdr:colOff>
      <xdr:row>33</xdr:row>
      <xdr:rowOff>30512</xdr:rowOff>
    </xdr:to>
    <xdr:sp macro="" textlink="">
      <xdr:nvSpPr>
        <xdr:cNvPr id="90" name="楕円 89"/>
        <xdr:cNvSpPr/>
      </xdr:nvSpPr>
      <xdr:spPr>
        <a:xfrm>
          <a:off x="1079500" y="55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47039</xdr:rowOff>
    </xdr:from>
    <xdr:ext cx="534377" cy="259045"/>
    <xdr:sp macro="" textlink="">
      <xdr:nvSpPr>
        <xdr:cNvPr id="91" name="テキスト ボックス 90"/>
        <xdr:cNvSpPr txBox="1"/>
      </xdr:nvSpPr>
      <xdr:spPr>
        <a:xfrm>
          <a:off x="863111" y="53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62041</xdr:rowOff>
    </xdr:from>
    <xdr:to>
      <xdr:col>24</xdr:col>
      <xdr:colOff>63500</xdr:colOff>
      <xdr:row>56</xdr:row>
      <xdr:rowOff>62074</xdr:rowOff>
    </xdr:to>
    <xdr:cxnSp macro="">
      <xdr:nvCxnSpPr>
        <xdr:cNvPr id="123" name="直線コネクタ 122"/>
        <xdr:cNvCxnSpPr/>
      </xdr:nvCxnSpPr>
      <xdr:spPr>
        <a:xfrm>
          <a:off x="3797300" y="966324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62041</xdr:rowOff>
    </xdr:from>
    <xdr:to>
      <xdr:col>19</xdr:col>
      <xdr:colOff>177800</xdr:colOff>
      <xdr:row>56</xdr:row>
      <xdr:rowOff>94927</xdr:rowOff>
    </xdr:to>
    <xdr:cxnSp macro="">
      <xdr:nvCxnSpPr>
        <xdr:cNvPr id="126" name="直線コネクタ 125"/>
        <xdr:cNvCxnSpPr/>
      </xdr:nvCxnSpPr>
      <xdr:spPr>
        <a:xfrm flipV="1">
          <a:off x="2908300" y="9663241"/>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94927</xdr:rowOff>
    </xdr:from>
    <xdr:to>
      <xdr:col>15</xdr:col>
      <xdr:colOff>50800</xdr:colOff>
      <xdr:row>56</xdr:row>
      <xdr:rowOff>140419</xdr:rowOff>
    </xdr:to>
    <xdr:cxnSp macro="">
      <xdr:nvCxnSpPr>
        <xdr:cNvPr id="129" name="直線コネクタ 128"/>
        <xdr:cNvCxnSpPr/>
      </xdr:nvCxnSpPr>
      <xdr:spPr>
        <a:xfrm flipV="1">
          <a:off x="2019300" y="9696127"/>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140419</xdr:rowOff>
    </xdr:from>
    <xdr:to>
      <xdr:col>10</xdr:col>
      <xdr:colOff>114300</xdr:colOff>
      <xdr:row>57</xdr:row>
      <xdr:rowOff>115239</xdr:rowOff>
    </xdr:to>
    <xdr:cxnSp macro="">
      <xdr:nvCxnSpPr>
        <xdr:cNvPr id="132" name="直線コネクタ 131"/>
        <xdr:cNvCxnSpPr/>
      </xdr:nvCxnSpPr>
      <xdr:spPr>
        <a:xfrm flipV="1">
          <a:off x="1130300" y="9741619"/>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11274</xdr:rowOff>
    </xdr:from>
    <xdr:to>
      <xdr:col>24</xdr:col>
      <xdr:colOff>114300</xdr:colOff>
      <xdr:row>56</xdr:row>
      <xdr:rowOff>112874</xdr:rowOff>
    </xdr:to>
    <xdr:sp macro="" textlink="">
      <xdr:nvSpPr>
        <xdr:cNvPr id="142" name="楕円 141"/>
        <xdr:cNvSpPr/>
      </xdr:nvSpPr>
      <xdr:spPr>
        <a:xfrm>
          <a:off x="4584700" y="9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34151</xdr:rowOff>
    </xdr:from>
    <xdr:ext cx="534377" cy="259045"/>
    <xdr:sp macro="" textlink="">
      <xdr:nvSpPr>
        <xdr:cNvPr id="143" name="物件費該当値テキスト"/>
        <xdr:cNvSpPr txBox="1"/>
      </xdr:nvSpPr>
      <xdr:spPr>
        <a:xfrm>
          <a:off x="4686300" y="94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11241</xdr:rowOff>
    </xdr:from>
    <xdr:to>
      <xdr:col>20</xdr:col>
      <xdr:colOff>38100</xdr:colOff>
      <xdr:row>56</xdr:row>
      <xdr:rowOff>112841</xdr:rowOff>
    </xdr:to>
    <xdr:sp macro="" textlink="">
      <xdr:nvSpPr>
        <xdr:cNvPr id="144" name="楕円 143"/>
        <xdr:cNvSpPr/>
      </xdr:nvSpPr>
      <xdr:spPr>
        <a:xfrm>
          <a:off x="3746500" y="9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129368</xdr:rowOff>
    </xdr:from>
    <xdr:ext cx="534377" cy="259045"/>
    <xdr:sp macro="" textlink="">
      <xdr:nvSpPr>
        <xdr:cNvPr id="145" name="テキスト ボックス 144"/>
        <xdr:cNvSpPr txBox="1"/>
      </xdr:nvSpPr>
      <xdr:spPr>
        <a:xfrm>
          <a:off x="3530111" y="9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44127</xdr:rowOff>
    </xdr:from>
    <xdr:to>
      <xdr:col>15</xdr:col>
      <xdr:colOff>101600</xdr:colOff>
      <xdr:row>56</xdr:row>
      <xdr:rowOff>145727</xdr:rowOff>
    </xdr:to>
    <xdr:sp macro="" textlink="">
      <xdr:nvSpPr>
        <xdr:cNvPr id="146" name="楕円 145"/>
        <xdr:cNvSpPr/>
      </xdr:nvSpPr>
      <xdr:spPr>
        <a:xfrm>
          <a:off x="2857500" y="9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162254</xdr:rowOff>
    </xdr:from>
    <xdr:ext cx="534377" cy="259045"/>
    <xdr:sp macro="" textlink="">
      <xdr:nvSpPr>
        <xdr:cNvPr id="147" name="テキスト ボックス 146"/>
        <xdr:cNvSpPr txBox="1"/>
      </xdr:nvSpPr>
      <xdr:spPr>
        <a:xfrm>
          <a:off x="2641111" y="9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89619</xdr:rowOff>
    </xdr:from>
    <xdr:to>
      <xdr:col>10</xdr:col>
      <xdr:colOff>165100</xdr:colOff>
      <xdr:row>57</xdr:row>
      <xdr:rowOff>19769</xdr:rowOff>
    </xdr:to>
    <xdr:sp macro="" textlink="">
      <xdr:nvSpPr>
        <xdr:cNvPr id="148" name="楕円 147"/>
        <xdr:cNvSpPr/>
      </xdr:nvSpPr>
      <xdr:spPr>
        <a:xfrm>
          <a:off x="1968500" y="96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36296</xdr:rowOff>
    </xdr:from>
    <xdr:ext cx="534377" cy="259045"/>
    <xdr:sp macro="" textlink="">
      <xdr:nvSpPr>
        <xdr:cNvPr id="149" name="テキスト ボックス 148"/>
        <xdr:cNvSpPr txBox="1"/>
      </xdr:nvSpPr>
      <xdr:spPr>
        <a:xfrm>
          <a:off x="1752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64439</xdr:rowOff>
    </xdr:from>
    <xdr:to>
      <xdr:col>6</xdr:col>
      <xdr:colOff>38100</xdr:colOff>
      <xdr:row>57</xdr:row>
      <xdr:rowOff>166039</xdr:rowOff>
    </xdr:to>
    <xdr:sp macro="" textlink="">
      <xdr:nvSpPr>
        <xdr:cNvPr id="150" name="楕円 149"/>
        <xdr:cNvSpPr/>
      </xdr:nvSpPr>
      <xdr:spPr>
        <a:xfrm>
          <a:off x="1079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11116</xdr:rowOff>
    </xdr:from>
    <xdr:ext cx="534377" cy="259045"/>
    <xdr:sp macro="" textlink="">
      <xdr:nvSpPr>
        <xdr:cNvPr id="151" name="テキスト ボックス 150"/>
        <xdr:cNvSpPr txBox="1"/>
      </xdr:nvSpPr>
      <xdr:spPr>
        <a:xfrm>
          <a:off x="863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164356</xdr:rowOff>
    </xdr:from>
    <xdr:to>
      <xdr:col>24</xdr:col>
      <xdr:colOff>63500</xdr:colOff>
      <xdr:row>78</xdr:row>
      <xdr:rowOff>26380</xdr:rowOff>
    </xdr:to>
    <xdr:cxnSp macro="">
      <xdr:nvCxnSpPr>
        <xdr:cNvPr id="182" name="直線コネクタ 181"/>
        <xdr:cNvCxnSpPr/>
      </xdr:nvCxnSpPr>
      <xdr:spPr>
        <a:xfrm>
          <a:off x="3797300" y="13366006"/>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164356</xdr:rowOff>
    </xdr:from>
    <xdr:to>
      <xdr:col>19</xdr:col>
      <xdr:colOff>177800</xdr:colOff>
      <xdr:row>78</xdr:row>
      <xdr:rowOff>12010</xdr:rowOff>
    </xdr:to>
    <xdr:cxnSp macro="">
      <xdr:nvCxnSpPr>
        <xdr:cNvPr id="185" name="直線コネクタ 184"/>
        <xdr:cNvCxnSpPr/>
      </xdr:nvCxnSpPr>
      <xdr:spPr>
        <a:xfrm flipV="1">
          <a:off x="2908300" y="1336600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10215</xdr:rowOff>
    </xdr:from>
    <xdr:to>
      <xdr:col>15</xdr:col>
      <xdr:colOff>50800</xdr:colOff>
      <xdr:row>78</xdr:row>
      <xdr:rowOff>12010</xdr:rowOff>
    </xdr:to>
    <xdr:cxnSp macro="">
      <xdr:nvCxnSpPr>
        <xdr:cNvPr id="188" name="直線コネクタ 187"/>
        <xdr:cNvCxnSpPr/>
      </xdr:nvCxnSpPr>
      <xdr:spPr>
        <a:xfrm>
          <a:off x="2019300" y="1338331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10215</xdr:rowOff>
    </xdr:from>
    <xdr:to>
      <xdr:col>10</xdr:col>
      <xdr:colOff>114300</xdr:colOff>
      <xdr:row>78</xdr:row>
      <xdr:rowOff>67855</xdr:rowOff>
    </xdr:to>
    <xdr:cxnSp macro="">
      <xdr:nvCxnSpPr>
        <xdr:cNvPr id="191" name="直線コネクタ 190"/>
        <xdr:cNvCxnSpPr/>
      </xdr:nvCxnSpPr>
      <xdr:spPr>
        <a:xfrm flipV="1">
          <a:off x="1130300" y="13383315"/>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147030</xdr:rowOff>
    </xdr:from>
    <xdr:to>
      <xdr:col>24</xdr:col>
      <xdr:colOff>114300</xdr:colOff>
      <xdr:row>78</xdr:row>
      <xdr:rowOff>77180</xdr:rowOff>
    </xdr:to>
    <xdr:sp macro="" textlink="">
      <xdr:nvSpPr>
        <xdr:cNvPr id="201" name="楕円 200"/>
        <xdr:cNvSpPr/>
      </xdr:nvSpPr>
      <xdr:spPr>
        <a:xfrm>
          <a:off x="45847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61957</xdr:rowOff>
    </xdr:from>
    <xdr:ext cx="469744" cy="259045"/>
    <xdr:sp macro="" textlink="">
      <xdr:nvSpPr>
        <xdr:cNvPr id="202" name="維持補修費該当値テキスト"/>
        <xdr:cNvSpPr txBox="1"/>
      </xdr:nvSpPr>
      <xdr:spPr>
        <a:xfrm>
          <a:off x="4686300" y="132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113556</xdr:rowOff>
    </xdr:from>
    <xdr:to>
      <xdr:col>20</xdr:col>
      <xdr:colOff>38100</xdr:colOff>
      <xdr:row>78</xdr:row>
      <xdr:rowOff>43706</xdr:rowOff>
    </xdr:to>
    <xdr:sp macro="" textlink="">
      <xdr:nvSpPr>
        <xdr:cNvPr id="203" name="楕円 202"/>
        <xdr:cNvSpPr/>
      </xdr:nvSpPr>
      <xdr:spPr>
        <a:xfrm>
          <a:off x="3746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34833</xdr:rowOff>
    </xdr:from>
    <xdr:ext cx="469744" cy="259045"/>
    <xdr:sp macro="" textlink="">
      <xdr:nvSpPr>
        <xdr:cNvPr id="204" name="テキスト ボックス 203"/>
        <xdr:cNvSpPr txBox="1"/>
      </xdr:nvSpPr>
      <xdr:spPr>
        <a:xfrm>
          <a:off x="3562428" y="134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132660</xdr:rowOff>
    </xdr:from>
    <xdr:to>
      <xdr:col>15</xdr:col>
      <xdr:colOff>101600</xdr:colOff>
      <xdr:row>78</xdr:row>
      <xdr:rowOff>62810</xdr:rowOff>
    </xdr:to>
    <xdr:sp macro="" textlink="">
      <xdr:nvSpPr>
        <xdr:cNvPr id="205" name="楕円 204"/>
        <xdr:cNvSpPr/>
      </xdr:nvSpPr>
      <xdr:spPr>
        <a:xfrm>
          <a:off x="2857500" y="13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53937</xdr:rowOff>
    </xdr:from>
    <xdr:ext cx="469744" cy="259045"/>
    <xdr:sp macro="" textlink="">
      <xdr:nvSpPr>
        <xdr:cNvPr id="206" name="テキスト ボックス 205"/>
        <xdr:cNvSpPr txBox="1"/>
      </xdr:nvSpPr>
      <xdr:spPr>
        <a:xfrm>
          <a:off x="2673428" y="1342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130865</xdr:rowOff>
    </xdr:from>
    <xdr:to>
      <xdr:col>10</xdr:col>
      <xdr:colOff>165100</xdr:colOff>
      <xdr:row>78</xdr:row>
      <xdr:rowOff>61015</xdr:rowOff>
    </xdr:to>
    <xdr:sp macro="" textlink="">
      <xdr:nvSpPr>
        <xdr:cNvPr id="207" name="楕円 206"/>
        <xdr:cNvSpPr/>
      </xdr:nvSpPr>
      <xdr:spPr>
        <a:xfrm>
          <a:off x="1968500" y="133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52142</xdr:rowOff>
    </xdr:from>
    <xdr:ext cx="469744" cy="259045"/>
    <xdr:sp macro="" textlink="">
      <xdr:nvSpPr>
        <xdr:cNvPr id="208" name="テキスト ボックス 207"/>
        <xdr:cNvSpPr txBox="1"/>
      </xdr:nvSpPr>
      <xdr:spPr>
        <a:xfrm>
          <a:off x="1784428" y="134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17055</xdr:rowOff>
    </xdr:from>
    <xdr:to>
      <xdr:col>6</xdr:col>
      <xdr:colOff>38100</xdr:colOff>
      <xdr:row>78</xdr:row>
      <xdr:rowOff>118655</xdr:rowOff>
    </xdr:to>
    <xdr:sp macro="" textlink="">
      <xdr:nvSpPr>
        <xdr:cNvPr id="209" name="楕円 208"/>
        <xdr:cNvSpPr/>
      </xdr:nvSpPr>
      <xdr:spPr>
        <a:xfrm>
          <a:off x="1079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109782</xdr:rowOff>
    </xdr:from>
    <xdr:ext cx="469744" cy="259045"/>
    <xdr:sp macro="" textlink="">
      <xdr:nvSpPr>
        <xdr:cNvPr id="210" name="テキスト ボックス 209"/>
        <xdr:cNvSpPr txBox="1"/>
      </xdr:nvSpPr>
      <xdr:spPr>
        <a:xfrm>
          <a:off x="895428" y="1348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84341</xdr:rowOff>
    </xdr:from>
    <xdr:to>
      <xdr:col>24</xdr:col>
      <xdr:colOff>63500</xdr:colOff>
      <xdr:row>92</xdr:row>
      <xdr:rowOff>125603</xdr:rowOff>
    </xdr:to>
    <xdr:cxnSp macro="">
      <xdr:nvCxnSpPr>
        <xdr:cNvPr id="240" name="直線コネクタ 239"/>
        <xdr:cNvCxnSpPr/>
      </xdr:nvCxnSpPr>
      <xdr:spPr>
        <a:xfrm flipV="1">
          <a:off x="3797300" y="15857741"/>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125603</xdr:rowOff>
    </xdr:from>
    <xdr:to>
      <xdr:col>19</xdr:col>
      <xdr:colOff>177800</xdr:colOff>
      <xdr:row>93</xdr:row>
      <xdr:rowOff>113412</xdr:rowOff>
    </xdr:to>
    <xdr:cxnSp macro="">
      <xdr:nvCxnSpPr>
        <xdr:cNvPr id="243" name="直線コネクタ 242"/>
        <xdr:cNvCxnSpPr/>
      </xdr:nvCxnSpPr>
      <xdr:spPr>
        <a:xfrm flipV="1">
          <a:off x="2908300" y="15899003"/>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113412</xdr:rowOff>
    </xdr:from>
    <xdr:to>
      <xdr:col>15</xdr:col>
      <xdr:colOff>50800</xdr:colOff>
      <xdr:row>93</xdr:row>
      <xdr:rowOff>146483</xdr:rowOff>
    </xdr:to>
    <xdr:cxnSp macro="">
      <xdr:nvCxnSpPr>
        <xdr:cNvPr id="246" name="直線コネクタ 245"/>
        <xdr:cNvCxnSpPr/>
      </xdr:nvCxnSpPr>
      <xdr:spPr>
        <a:xfrm flipV="1">
          <a:off x="2019300" y="1605826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146483</xdr:rowOff>
    </xdr:from>
    <xdr:to>
      <xdr:col>10</xdr:col>
      <xdr:colOff>114300</xdr:colOff>
      <xdr:row>94</xdr:row>
      <xdr:rowOff>135967</xdr:rowOff>
    </xdr:to>
    <xdr:cxnSp macro="">
      <xdr:nvCxnSpPr>
        <xdr:cNvPr id="249" name="直線コネクタ 248"/>
        <xdr:cNvCxnSpPr/>
      </xdr:nvCxnSpPr>
      <xdr:spPr>
        <a:xfrm flipV="1">
          <a:off x="1130300" y="16091333"/>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7510</xdr:rowOff>
    </xdr:from>
    <xdr:ext cx="534377" cy="259045"/>
    <xdr:sp macro="" textlink="">
      <xdr:nvSpPr>
        <xdr:cNvPr id="253" name="テキスト ボックス 252"/>
        <xdr:cNvSpPr txBox="1"/>
      </xdr:nvSpPr>
      <xdr:spPr>
        <a:xfrm>
          <a:off x="863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33541</xdr:rowOff>
    </xdr:from>
    <xdr:to>
      <xdr:col>24</xdr:col>
      <xdr:colOff>114300</xdr:colOff>
      <xdr:row>92</xdr:row>
      <xdr:rowOff>135141</xdr:rowOff>
    </xdr:to>
    <xdr:sp macro="" textlink="">
      <xdr:nvSpPr>
        <xdr:cNvPr id="259" name="楕円 258"/>
        <xdr:cNvSpPr/>
      </xdr:nvSpPr>
      <xdr:spPr>
        <a:xfrm>
          <a:off x="4584700" y="15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56418</xdr:rowOff>
    </xdr:from>
    <xdr:ext cx="534377" cy="259045"/>
    <xdr:sp macro="" textlink="">
      <xdr:nvSpPr>
        <xdr:cNvPr id="260" name="扶助費該当値テキスト"/>
        <xdr:cNvSpPr txBox="1"/>
      </xdr:nvSpPr>
      <xdr:spPr>
        <a:xfrm>
          <a:off x="4686300" y="156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74803</xdr:rowOff>
    </xdr:from>
    <xdr:to>
      <xdr:col>20</xdr:col>
      <xdr:colOff>38100</xdr:colOff>
      <xdr:row>93</xdr:row>
      <xdr:rowOff>4953</xdr:rowOff>
    </xdr:to>
    <xdr:sp macro="" textlink="">
      <xdr:nvSpPr>
        <xdr:cNvPr id="261" name="楕円 260"/>
        <xdr:cNvSpPr/>
      </xdr:nvSpPr>
      <xdr:spPr>
        <a:xfrm>
          <a:off x="3746500" y="158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21480</xdr:rowOff>
    </xdr:from>
    <xdr:ext cx="534377" cy="259045"/>
    <xdr:sp macro="" textlink="">
      <xdr:nvSpPr>
        <xdr:cNvPr id="262" name="テキスト ボックス 261"/>
        <xdr:cNvSpPr txBox="1"/>
      </xdr:nvSpPr>
      <xdr:spPr>
        <a:xfrm>
          <a:off x="3530111" y="156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62612</xdr:rowOff>
    </xdr:from>
    <xdr:to>
      <xdr:col>15</xdr:col>
      <xdr:colOff>101600</xdr:colOff>
      <xdr:row>93</xdr:row>
      <xdr:rowOff>164212</xdr:rowOff>
    </xdr:to>
    <xdr:sp macro="" textlink="">
      <xdr:nvSpPr>
        <xdr:cNvPr id="263" name="楕円 262"/>
        <xdr:cNvSpPr/>
      </xdr:nvSpPr>
      <xdr:spPr>
        <a:xfrm>
          <a:off x="2857500" y="160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9289</xdr:rowOff>
    </xdr:from>
    <xdr:ext cx="534377" cy="259045"/>
    <xdr:sp macro="" textlink="">
      <xdr:nvSpPr>
        <xdr:cNvPr id="264" name="テキスト ボックス 263"/>
        <xdr:cNvSpPr txBox="1"/>
      </xdr:nvSpPr>
      <xdr:spPr>
        <a:xfrm>
          <a:off x="2641111" y="157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95683</xdr:rowOff>
    </xdr:from>
    <xdr:to>
      <xdr:col>10</xdr:col>
      <xdr:colOff>165100</xdr:colOff>
      <xdr:row>94</xdr:row>
      <xdr:rowOff>25833</xdr:rowOff>
    </xdr:to>
    <xdr:sp macro="" textlink="">
      <xdr:nvSpPr>
        <xdr:cNvPr id="265" name="楕円 264"/>
        <xdr:cNvSpPr/>
      </xdr:nvSpPr>
      <xdr:spPr>
        <a:xfrm>
          <a:off x="1968500" y="160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16960</xdr:rowOff>
    </xdr:from>
    <xdr:ext cx="534377" cy="259045"/>
    <xdr:sp macro="" textlink="">
      <xdr:nvSpPr>
        <xdr:cNvPr id="266" name="テキスト ボックス 265"/>
        <xdr:cNvSpPr txBox="1"/>
      </xdr:nvSpPr>
      <xdr:spPr>
        <a:xfrm>
          <a:off x="1752111" y="161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85167</xdr:rowOff>
    </xdr:from>
    <xdr:to>
      <xdr:col>6</xdr:col>
      <xdr:colOff>38100</xdr:colOff>
      <xdr:row>95</xdr:row>
      <xdr:rowOff>15317</xdr:rowOff>
    </xdr:to>
    <xdr:sp macro="" textlink="">
      <xdr:nvSpPr>
        <xdr:cNvPr id="267" name="楕円 266"/>
        <xdr:cNvSpPr/>
      </xdr:nvSpPr>
      <xdr:spPr>
        <a:xfrm>
          <a:off x="1079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31844</xdr:rowOff>
    </xdr:from>
    <xdr:ext cx="534377" cy="259045"/>
    <xdr:sp macro="" textlink="">
      <xdr:nvSpPr>
        <xdr:cNvPr id="268" name="テキスト ボックス 267"/>
        <xdr:cNvSpPr txBox="1"/>
      </xdr:nvSpPr>
      <xdr:spPr>
        <a:xfrm>
          <a:off x="863111" y="159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121698</xdr:rowOff>
    </xdr:from>
    <xdr:to>
      <xdr:col>55</xdr:col>
      <xdr:colOff>0</xdr:colOff>
      <xdr:row>36</xdr:row>
      <xdr:rowOff>132461</xdr:rowOff>
    </xdr:to>
    <xdr:cxnSp macro="">
      <xdr:nvCxnSpPr>
        <xdr:cNvPr id="297" name="直線コネクタ 296"/>
        <xdr:cNvCxnSpPr/>
      </xdr:nvCxnSpPr>
      <xdr:spPr>
        <a:xfrm>
          <a:off x="9639300" y="6293898"/>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94628</xdr:rowOff>
    </xdr:from>
    <xdr:to>
      <xdr:col>50</xdr:col>
      <xdr:colOff>114300</xdr:colOff>
      <xdr:row>36</xdr:row>
      <xdr:rowOff>121698</xdr:rowOff>
    </xdr:to>
    <xdr:cxnSp macro="">
      <xdr:nvCxnSpPr>
        <xdr:cNvPr id="300" name="直線コネクタ 299"/>
        <xdr:cNvCxnSpPr/>
      </xdr:nvCxnSpPr>
      <xdr:spPr>
        <a:xfrm>
          <a:off x="8750300" y="6266828"/>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52051</xdr:rowOff>
    </xdr:from>
    <xdr:to>
      <xdr:col>45</xdr:col>
      <xdr:colOff>177800</xdr:colOff>
      <xdr:row>36</xdr:row>
      <xdr:rowOff>94628</xdr:rowOff>
    </xdr:to>
    <xdr:cxnSp macro="">
      <xdr:nvCxnSpPr>
        <xdr:cNvPr id="303" name="直線コネクタ 302"/>
        <xdr:cNvCxnSpPr/>
      </xdr:nvCxnSpPr>
      <xdr:spPr>
        <a:xfrm>
          <a:off x="7861300" y="6224251"/>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52051</xdr:rowOff>
    </xdr:from>
    <xdr:to>
      <xdr:col>41</xdr:col>
      <xdr:colOff>50800</xdr:colOff>
      <xdr:row>36</xdr:row>
      <xdr:rowOff>137357</xdr:rowOff>
    </xdr:to>
    <xdr:cxnSp macro="">
      <xdr:nvCxnSpPr>
        <xdr:cNvPr id="306" name="直線コネクタ 305"/>
        <xdr:cNvCxnSpPr/>
      </xdr:nvCxnSpPr>
      <xdr:spPr>
        <a:xfrm flipV="1">
          <a:off x="6972300" y="6224251"/>
          <a:ext cx="8890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81661</xdr:rowOff>
    </xdr:from>
    <xdr:to>
      <xdr:col>55</xdr:col>
      <xdr:colOff>50800</xdr:colOff>
      <xdr:row>37</xdr:row>
      <xdr:rowOff>11811</xdr:rowOff>
    </xdr:to>
    <xdr:sp macro="" textlink="">
      <xdr:nvSpPr>
        <xdr:cNvPr id="316" name="楕円 315"/>
        <xdr:cNvSpPr/>
      </xdr:nvSpPr>
      <xdr:spPr>
        <a:xfrm>
          <a:off x="104267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60088</xdr:rowOff>
    </xdr:from>
    <xdr:ext cx="534377" cy="259045"/>
    <xdr:sp macro="" textlink="">
      <xdr:nvSpPr>
        <xdr:cNvPr id="317" name="補助費等該当値テキスト"/>
        <xdr:cNvSpPr txBox="1"/>
      </xdr:nvSpPr>
      <xdr:spPr>
        <a:xfrm>
          <a:off x="10528300" y="62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70898</xdr:rowOff>
    </xdr:from>
    <xdr:to>
      <xdr:col>50</xdr:col>
      <xdr:colOff>165100</xdr:colOff>
      <xdr:row>37</xdr:row>
      <xdr:rowOff>1048</xdr:rowOff>
    </xdr:to>
    <xdr:sp macro="" textlink="">
      <xdr:nvSpPr>
        <xdr:cNvPr id="318" name="楕円 317"/>
        <xdr:cNvSpPr/>
      </xdr:nvSpPr>
      <xdr:spPr>
        <a:xfrm>
          <a:off x="9588500" y="62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163625</xdr:rowOff>
    </xdr:from>
    <xdr:ext cx="534377" cy="259045"/>
    <xdr:sp macro="" textlink="">
      <xdr:nvSpPr>
        <xdr:cNvPr id="319" name="テキスト ボックス 318"/>
        <xdr:cNvSpPr txBox="1"/>
      </xdr:nvSpPr>
      <xdr:spPr>
        <a:xfrm>
          <a:off x="9372111" y="63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43828</xdr:rowOff>
    </xdr:from>
    <xdr:to>
      <xdr:col>46</xdr:col>
      <xdr:colOff>38100</xdr:colOff>
      <xdr:row>36</xdr:row>
      <xdr:rowOff>145428</xdr:rowOff>
    </xdr:to>
    <xdr:sp macro="" textlink="">
      <xdr:nvSpPr>
        <xdr:cNvPr id="320" name="楕円 319"/>
        <xdr:cNvSpPr/>
      </xdr:nvSpPr>
      <xdr:spPr>
        <a:xfrm>
          <a:off x="8699500" y="62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136555</xdr:rowOff>
    </xdr:from>
    <xdr:ext cx="534377" cy="259045"/>
    <xdr:sp macro="" textlink="">
      <xdr:nvSpPr>
        <xdr:cNvPr id="321" name="テキスト ボックス 320"/>
        <xdr:cNvSpPr txBox="1"/>
      </xdr:nvSpPr>
      <xdr:spPr>
        <a:xfrm>
          <a:off x="8483111" y="63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1251</xdr:rowOff>
    </xdr:from>
    <xdr:to>
      <xdr:col>41</xdr:col>
      <xdr:colOff>101600</xdr:colOff>
      <xdr:row>36</xdr:row>
      <xdr:rowOff>102851</xdr:rowOff>
    </xdr:to>
    <xdr:sp macro="" textlink="">
      <xdr:nvSpPr>
        <xdr:cNvPr id="322" name="楕円 321"/>
        <xdr:cNvSpPr/>
      </xdr:nvSpPr>
      <xdr:spPr>
        <a:xfrm>
          <a:off x="7810500" y="61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93978</xdr:rowOff>
    </xdr:from>
    <xdr:ext cx="534377" cy="259045"/>
    <xdr:sp macro="" textlink="">
      <xdr:nvSpPr>
        <xdr:cNvPr id="323" name="テキスト ボックス 322"/>
        <xdr:cNvSpPr txBox="1"/>
      </xdr:nvSpPr>
      <xdr:spPr>
        <a:xfrm>
          <a:off x="7594111" y="62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86557</xdr:rowOff>
    </xdr:from>
    <xdr:to>
      <xdr:col>36</xdr:col>
      <xdr:colOff>165100</xdr:colOff>
      <xdr:row>37</xdr:row>
      <xdr:rowOff>16707</xdr:rowOff>
    </xdr:to>
    <xdr:sp macro="" textlink="">
      <xdr:nvSpPr>
        <xdr:cNvPr id="324" name="楕円 323"/>
        <xdr:cNvSpPr/>
      </xdr:nvSpPr>
      <xdr:spPr>
        <a:xfrm>
          <a:off x="6921500" y="62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7834</xdr:rowOff>
    </xdr:from>
    <xdr:ext cx="534377" cy="259045"/>
    <xdr:sp macro="" textlink="">
      <xdr:nvSpPr>
        <xdr:cNvPr id="325" name="テキスト ボックス 324"/>
        <xdr:cNvSpPr txBox="1"/>
      </xdr:nvSpPr>
      <xdr:spPr>
        <a:xfrm>
          <a:off x="6705111" y="6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87004</xdr:rowOff>
    </xdr:from>
    <xdr:to>
      <xdr:col>55</xdr:col>
      <xdr:colOff>0</xdr:colOff>
      <xdr:row>58</xdr:row>
      <xdr:rowOff>111857</xdr:rowOff>
    </xdr:to>
    <xdr:cxnSp macro="">
      <xdr:nvCxnSpPr>
        <xdr:cNvPr id="354" name="直線コネクタ 353"/>
        <xdr:cNvCxnSpPr/>
      </xdr:nvCxnSpPr>
      <xdr:spPr>
        <a:xfrm>
          <a:off x="9639300" y="10031104"/>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66308</xdr:rowOff>
    </xdr:from>
    <xdr:to>
      <xdr:col>50</xdr:col>
      <xdr:colOff>114300</xdr:colOff>
      <xdr:row>58</xdr:row>
      <xdr:rowOff>87004</xdr:rowOff>
    </xdr:to>
    <xdr:cxnSp macro="">
      <xdr:nvCxnSpPr>
        <xdr:cNvPr id="357" name="直線コネクタ 356"/>
        <xdr:cNvCxnSpPr/>
      </xdr:nvCxnSpPr>
      <xdr:spPr>
        <a:xfrm>
          <a:off x="8750300" y="10010408"/>
          <a:ext cx="889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66080</xdr:rowOff>
    </xdr:from>
    <xdr:to>
      <xdr:col>45</xdr:col>
      <xdr:colOff>177800</xdr:colOff>
      <xdr:row>58</xdr:row>
      <xdr:rowOff>66308</xdr:rowOff>
    </xdr:to>
    <xdr:cxnSp macro="">
      <xdr:nvCxnSpPr>
        <xdr:cNvPr id="360" name="直線コネクタ 359"/>
        <xdr:cNvCxnSpPr/>
      </xdr:nvCxnSpPr>
      <xdr:spPr>
        <a:xfrm>
          <a:off x="7861300" y="100101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66080</xdr:rowOff>
    </xdr:from>
    <xdr:to>
      <xdr:col>41</xdr:col>
      <xdr:colOff>50800</xdr:colOff>
      <xdr:row>58</xdr:row>
      <xdr:rowOff>95455</xdr:rowOff>
    </xdr:to>
    <xdr:cxnSp macro="">
      <xdr:nvCxnSpPr>
        <xdr:cNvPr id="363" name="直線コネクタ 362"/>
        <xdr:cNvCxnSpPr/>
      </xdr:nvCxnSpPr>
      <xdr:spPr>
        <a:xfrm flipV="1">
          <a:off x="6972300" y="10010180"/>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61057</xdr:rowOff>
    </xdr:from>
    <xdr:to>
      <xdr:col>55</xdr:col>
      <xdr:colOff>50800</xdr:colOff>
      <xdr:row>58</xdr:row>
      <xdr:rowOff>162657</xdr:rowOff>
    </xdr:to>
    <xdr:sp macro="" textlink="">
      <xdr:nvSpPr>
        <xdr:cNvPr id="373" name="楕円 372"/>
        <xdr:cNvSpPr/>
      </xdr:nvSpPr>
      <xdr:spPr>
        <a:xfrm>
          <a:off x="104267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147434</xdr:rowOff>
    </xdr:from>
    <xdr:ext cx="534377" cy="259045"/>
    <xdr:sp macro="" textlink="">
      <xdr:nvSpPr>
        <xdr:cNvPr id="374" name="普通建設事業費該当値テキスト"/>
        <xdr:cNvSpPr txBox="1"/>
      </xdr:nvSpPr>
      <xdr:spPr>
        <a:xfrm>
          <a:off x="10528300" y="9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36204</xdr:rowOff>
    </xdr:from>
    <xdr:to>
      <xdr:col>50</xdr:col>
      <xdr:colOff>165100</xdr:colOff>
      <xdr:row>58</xdr:row>
      <xdr:rowOff>137804</xdr:rowOff>
    </xdr:to>
    <xdr:sp macro="" textlink="">
      <xdr:nvSpPr>
        <xdr:cNvPr id="375" name="楕円 374"/>
        <xdr:cNvSpPr/>
      </xdr:nvSpPr>
      <xdr:spPr>
        <a:xfrm>
          <a:off x="9588500" y="99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128931</xdr:rowOff>
    </xdr:from>
    <xdr:ext cx="534377" cy="259045"/>
    <xdr:sp macro="" textlink="">
      <xdr:nvSpPr>
        <xdr:cNvPr id="376" name="テキスト ボックス 375"/>
        <xdr:cNvSpPr txBox="1"/>
      </xdr:nvSpPr>
      <xdr:spPr>
        <a:xfrm>
          <a:off x="9372111" y="100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15508</xdr:rowOff>
    </xdr:from>
    <xdr:to>
      <xdr:col>46</xdr:col>
      <xdr:colOff>38100</xdr:colOff>
      <xdr:row>58</xdr:row>
      <xdr:rowOff>117108</xdr:rowOff>
    </xdr:to>
    <xdr:sp macro="" textlink="">
      <xdr:nvSpPr>
        <xdr:cNvPr id="377" name="楕円 376"/>
        <xdr:cNvSpPr/>
      </xdr:nvSpPr>
      <xdr:spPr>
        <a:xfrm>
          <a:off x="8699500" y="99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108235</xdr:rowOff>
    </xdr:from>
    <xdr:ext cx="534377" cy="259045"/>
    <xdr:sp macro="" textlink="">
      <xdr:nvSpPr>
        <xdr:cNvPr id="378" name="テキスト ボックス 377"/>
        <xdr:cNvSpPr txBox="1"/>
      </xdr:nvSpPr>
      <xdr:spPr>
        <a:xfrm>
          <a:off x="8483111" y="100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15280</xdr:rowOff>
    </xdr:from>
    <xdr:to>
      <xdr:col>41</xdr:col>
      <xdr:colOff>101600</xdr:colOff>
      <xdr:row>58</xdr:row>
      <xdr:rowOff>116880</xdr:rowOff>
    </xdr:to>
    <xdr:sp macro="" textlink="">
      <xdr:nvSpPr>
        <xdr:cNvPr id="379" name="楕円 378"/>
        <xdr:cNvSpPr/>
      </xdr:nvSpPr>
      <xdr:spPr>
        <a:xfrm>
          <a:off x="7810500" y="9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108007</xdr:rowOff>
    </xdr:from>
    <xdr:ext cx="534377" cy="259045"/>
    <xdr:sp macro="" textlink="">
      <xdr:nvSpPr>
        <xdr:cNvPr id="380" name="テキスト ボックス 379"/>
        <xdr:cNvSpPr txBox="1"/>
      </xdr:nvSpPr>
      <xdr:spPr>
        <a:xfrm>
          <a:off x="7594111" y="100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44655</xdr:rowOff>
    </xdr:from>
    <xdr:to>
      <xdr:col>36</xdr:col>
      <xdr:colOff>165100</xdr:colOff>
      <xdr:row>58</xdr:row>
      <xdr:rowOff>146255</xdr:rowOff>
    </xdr:to>
    <xdr:sp macro="" textlink="">
      <xdr:nvSpPr>
        <xdr:cNvPr id="381" name="楕円 380"/>
        <xdr:cNvSpPr/>
      </xdr:nvSpPr>
      <xdr:spPr>
        <a:xfrm>
          <a:off x="6921500" y="99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137382</xdr:rowOff>
    </xdr:from>
    <xdr:ext cx="534377" cy="259045"/>
    <xdr:sp macro="" textlink="">
      <xdr:nvSpPr>
        <xdr:cNvPr id="382" name="テキスト ボックス 381"/>
        <xdr:cNvSpPr txBox="1"/>
      </xdr:nvSpPr>
      <xdr:spPr>
        <a:xfrm>
          <a:off x="6705111" y="100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101198</xdr:rowOff>
    </xdr:from>
    <xdr:to>
      <xdr:col>55</xdr:col>
      <xdr:colOff>0</xdr:colOff>
      <xdr:row>78</xdr:row>
      <xdr:rowOff>121765</xdr:rowOff>
    </xdr:to>
    <xdr:cxnSp macro="">
      <xdr:nvCxnSpPr>
        <xdr:cNvPr id="409" name="直線コネクタ 408"/>
        <xdr:cNvCxnSpPr/>
      </xdr:nvCxnSpPr>
      <xdr:spPr>
        <a:xfrm flipV="1">
          <a:off x="9639300" y="13474298"/>
          <a:ext cx="8382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107386</xdr:rowOff>
    </xdr:from>
    <xdr:to>
      <xdr:col>50</xdr:col>
      <xdr:colOff>114300</xdr:colOff>
      <xdr:row>78</xdr:row>
      <xdr:rowOff>121765</xdr:rowOff>
    </xdr:to>
    <xdr:cxnSp macro="">
      <xdr:nvCxnSpPr>
        <xdr:cNvPr id="412" name="直線コネクタ 411"/>
        <xdr:cNvCxnSpPr/>
      </xdr:nvCxnSpPr>
      <xdr:spPr>
        <a:xfrm>
          <a:off x="8750300" y="13480486"/>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76195</xdr:rowOff>
    </xdr:from>
    <xdr:to>
      <xdr:col>45</xdr:col>
      <xdr:colOff>177800</xdr:colOff>
      <xdr:row>78</xdr:row>
      <xdr:rowOff>107386</xdr:rowOff>
    </xdr:to>
    <xdr:cxnSp macro="">
      <xdr:nvCxnSpPr>
        <xdr:cNvPr id="415" name="直線コネクタ 414"/>
        <xdr:cNvCxnSpPr/>
      </xdr:nvCxnSpPr>
      <xdr:spPr>
        <a:xfrm>
          <a:off x="7861300" y="13449295"/>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50398</xdr:rowOff>
    </xdr:from>
    <xdr:to>
      <xdr:col>55</xdr:col>
      <xdr:colOff>50800</xdr:colOff>
      <xdr:row>78</xdr:row>
      <xdr:rowOff>151998</xdr:rowOff>
    </xdr:to>
    <xdr:sp macro="" textlink="">
      <xdr:nvSpPr>
        <xdr:cNvPr id="425" name="楕円 424"/>
        <xdr:cNvSpPr/>
      </xdr:nvSpPr>
      <xdr:spPr>
        <a:xfrm>
          <a:off x="104267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20545</xdr:rowOff>
    </xdr:from>
    <xdr:ext cx="469744" cy="259045"/>
    <xdr:sp macro="" textlink="">
      <xdr:nvSpPr>
        <xdr:cNvPr id="426" name="普通建設事業費 （ うち新規整備　）該当値テキスト"/>
        <xdr:cNvSpPr txBox="1"/>
      </xdr:nvSpPr>
      <xdr:spPr>
        <a:xfrm>
          <a:off x="10528300" y="133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70965</xdr:rowOff>
    </xdr:from>
    <xdr:to>
      <xdr:col>50</xdr:col>
      <xdr:colOff>165100</xdr:colOff>
      <xdr:row>79</xdr:row>
      <xdr:rowOff>1115</xdr:rowOff>
    </xdr:to>
    <xdr:sp macro="" textlink="">
      <xdr:nvSpPr>
        <xdr:cNvPr id="427" name="楕円 426"/>
        <xdr:cNvSpPr/>
      </xdr:nvSpPr>
      <xdr:spPr>
        <a:xfrm>
          <a:off x="9588500" y="134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163692</xdr:rowOff>
    </xdr:from>
    <xdr:ext cx="469744" cy="259045"/>
    <xdr:sp macro="" textlink="">
      <xdr:nvSpPr>
        <xdr:cNvPr id="428" name="テキスト ボックス 427"/>
        <xdr:cNvSpPr txBox="1"/>
      </xdr:nvSpPr>
      <xdr:spPr>
        <a:xfrm>
          <a:off x="9404428" y="1353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56586</xdr:rowOff>
    </xdr:from>
    <xdr:to>
      <xdr:col>46</xdr:col>
      <xdr:colOff>38100</xdr:colOff>
      <xdr:row>78</xdr:row>
      <xdr:rowOff>158186</xdr:rowOff>
    </xdr:to>
    <xdr:sp macro="" textlink="">
      <xdr:nvSpPr>
        <xdr:cNvPr id="429" name="楕円 428"/>
        <xdr:cNvSpPr/>
      </xdr:nvSpPr>
      <xdr:spPr>
        <a:xfrm>
          <a:off x="8699500" y="13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149313</xdr:rowOff>
    </xdr:from>
    <xdr:ext cx="469744" cy="259045"/>
    <xdr:sp macro="" textlink="">
      <xdr:nvSpPr>
        <xdr:cNvPr id="430" name="テキスト ボックス 429"/>
        <xdr:cNvSpPr txBox="1"/>
      </xdr:nvSpPr>
      <xdr:spPr>
        <a:xfrm>
          <a:off x="8515428" y="135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25395</xdr:rowOff>
    </xdr:from>
    <xdr:to>
      <xdr:col>41</xdr:col>
      <xdr:colOff>101600</xdr:colOff>
      <xdr:row>78</xdr:row>
      <xdr:rowOff>126995</xdr:rowOff>
    </xdr:to>
    <xdr:sp macro="" textlink="">
      <xdr:nvSpPr>
        <xdr:cNvPr id="431" name="楕円 430"/>
        <xdr:cNvSpPr/>
      </xdr:nvSpPr>
      <xdr:spPr>
        <a:xfrm>
          <a:off x="7810500" y="133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118122</xdr:rowOff>
    </xdr:from>
    <xdr:ext cx="534377" cy="259045"/>
    <xdr:sp macro="" textlink="">
      <xdr:nvSpPr>
        <xdr:cNvPr id="432" name="テキスト ボックス 431"/>
        <xdr:cNvSpPr txBox="1"/>
      </xdr:nvSpPr>
      <xdr:spPr>
        <a:xfrm>
          <a:off x="7594111" y="134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131046</xdr:rowOff>
    </xdr:from>
    <xdr:to>
      <xdr:col>55</xdr:col>
      <xdr:colOff>0</xdr:colOff>
      <xdr:row>98</xdr:row>
      <xdr:rowOff>76346</xdr:rowOff>
    </xdr:to>
    <xdr:cxnSp macro="">
      <xdr:nvCxnSpPr>
        <xdr:cNvPr id="463" name="直線コネクタ 462"/>
        <xdr:cNvCxnSpPr/>
      </xdr:nvCxnSpPr>
      <xdr:spPr>
        <a:xfrm>
          <a:off x="9639300" y="16761696"/>
          <a:ext cx="8382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87759</xdr:rowOff>
    </xdr:from>
    <xdr:to>
      <xdr:col>50</xdr:col>
      <xdr:colOff>114300</xdr:colOff>
      <xdr:row>97</xdr:row>
      <xdr:rowOff>131046</xdr:rowOff>
    </xdr:to>
    <xdr:cxnSp macro="">
      <xdr:nvCxnSpPr>
        <xdr:cNvPr id="466" name="直線コネクタ 465"/>
        <xdr:cNvCxnSpPr/>
      </xdr:nvCxnSpPr>
      <xdr:spPr>
        <a:xfrm>
          <a:off x="8750300" y="16718409"/>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77749</xdr:rowOff>
    </xdr:from>
    <xdr:to>
      <xdr:col>45</xdr:col>
      <xdr:colOff>177800</xdr:colOff>
      <xdr:row>97</xdr:row>
      <xdr:rowOff>87759</xdr:rowOff>
    </xdr:to>
    <xdr:cxnSp macro="">
      <xdr:nvCxnSpPr>
        <xdr:cNvPr id="469" name="直線コネクタ 468"/>
        <xdr:cNvCxnSpPr/>
      </xdr:nvCxnSpPr>
      <xdr:spPr>
        <a:xfrm>
          <a:off x="7861300" y="16708399"/>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25546</xdr:rowOff>
    </xdr:from>
    <xdr:to>
      <xdr:col>55</xdr:col>
      <xdr:colOff>50800</xdr:colOff>
      <xdr:row>98</xdr:row>
      <xdr:rowOff>127146</xdr:rowOff>
    </xdr:to>
    <xdr:sp macro="" textlink="">
      <xdr:nvSpPr>
        <xdr:cNvPr id="479" name="楕円 478"/>
        <xdr:cNvSpPr/>
      </xdr:nvSpPr>
      <xdr:spPr>
        <a:xfrm>
          <a:off x="10426700" y="168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111923</xdr:rowOff>
    </xdr:from>
    <xdr:ext cx="534377" cy="259045"/>
    <xdr:sp macro="" textlink="">
      <xdr:nvSpPr>
        <xdr:cNvPr id="480" name="普通建設事業費 （ うち更新整備　）該当値テキスト"/>
        <xdr:cNvSpPr txBox="1"/>
      </xdr:nvSpPr>
      <xdr:spPr>
        <a:xfrm>
          <a:off x="10528300" y="167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80246</xdr:rowOff>
    </xdr:from>
    <xdr:to>
      <xdr:col>50</xdr:col>
      <xdr:colOff>165100</xdr:colOff>
      <xdr:row>98</xdr:row>
      <xdr:rowOff>10396</xdr:rowOff>
    </xdr:to>
    <xdr:sp macro="" textlink="">
      <xdr:nvSpPr>
        <xdr:cNvPr id="481" name="楕円 480"/>
        <xdr:cNvSpPr/>
      </xdr:nvSpPr>
      <xdr:spPr>
        <a:xfrm>
          <a:off x="9588500" y="167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1523</xdr:rowOff>
    </xdr:from>
    <xdr:ext cx="534377" cy="259045"/>
    <xdr:sp macro="" textlink="">
      <xdr:nvSpPr>
        <xdr:cNvPr id="482" name="テキスト ボックス 481"/>
        <xdr:cNvSpPr txBox="1"/>
      </xdr:nvSpPr>
      <xdr:spPr>
        <a:xfrm>
          <a:off x="9372111" y="168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36959</xdr:rowOff>
    </xdr:from>
    <xdr:to>
      <xdr:col>46</xdr:col>
      <xdr:colOff>38100</xdr:colOff>
      <xdr:row>97</xdr:row>
      <xdr:rowOff>138559</xdr:rowOff>
    </xdr:to>
    <xdr:sp macro="" textlink="">
      <xdr:nvSpPr>
        <xdr:cNvPr id="483" name="楕円 482"/>
        <xdr:cNvSpPr/>
      </xdr:nvSpPr>
      <xdr:spPr>
        <a:xfrm>
          <a:off x="8699500" y="166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155086</xdr:rowOff>
    </xdr:from>
    <xdr:ext cx="534377" cy="259045"/>
    <xdr:sp macro="" textlink="">
      <xdr:nvSpPr>
        <xdr:cNvPr id="484" name="テキスト ボックス 483"/>
        <xdr:cNvSpPr txBox="1"/>
      </xdr:nvSpPr>
      <xdr:spPr>
        <a:xfrm>
          <a:off x="8483111" y="164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26949</xdr:rowOff>
    </xdr:from>
    <xdr:to>
      <xdr:col>41</xdr:col>
      <xdr:colOff>101600</xdr:colOff>
      <xdr:row>97</xdr:row>
      <xdr:rowOff>128549</xdr:rowOff>
    </xdr:to>
    <xdr:sp macro="" textlink="">
      <xdr:nvSpPr>
        <xdr:cNvPr id="485" name="楕円 484"/>
        <xdr:cNvSpPr/>
      </xdr:nvSpPr>
      <xdr:spPr>
        <a:xfrm>
          <a:off x="7810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145076</xdr:rowOff>
    </xdr:from>
    <xdr:ext cx="534377" cy="259045"/>
    <xdr:sp macro="" textlink="">
      <xdr:nvSpPr>
        <xdr:cNvPr id="486" name="テキスト ボックス 485"/>
        <xdr:cNvSpPr txBox="1"/>
      </xdr:nvSpPr>
      <xdr:spPr>
        <a:xfrm>
          <a:off x="7594111" y="164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32334</xdr:rowOff>
    </xdr:from>
    <xdr:to>
      <xdr:col>85</xdr:col>
      <xdr:colOff>127000</xdr:colOff>
      <xdr:row>39</xdr:row>
      <xdr:rowOff>36964</xdr:rowOff>
    </xdr:to>
    <xdr:cxnSp macro="">
      <xdr:nvCxnSpPr>
        <xdr:cNvPr id="515" name="直線コネクタ 514"/>
        <xdr:cNvCxnSpPr/>
      </xdr:nvCxnSpPr>
      <xdr:spPr>
        <a:xfrm flipV="1">
          <a:off x="15481300" y="6718884"/>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36964</xdr:rowOff>
    </xdr:from>
    <xdr:to>
      <xdr:col>81</xdr:col>
      <xdr:colOff>50800</xdr:colOff>
      <xdr:row>39</xdr:row>
      <xdr:rowOff>37344</xdr:rowOff>
    </xdr:to>
    <xdr:cxnSp macro="">
      <xdr:nvCxnSpPr>
        <xdr:cNvPr id="518" name="直線コネクタ 517"/>
        <xdr:cNvCxnSpPr/>
      </xdr:nvCxnSpPr>
      <xdr:spPr>
        <a:xfrm flipV="1">
          <a:off x="14592300" y="672351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33763</xdr:rowOff>
    </xdr:from>
    <xdr:to>
      <xdr:col>76</xdr:col>
      <xdr:colOff>114300</xdr:colOff>
      <xdr:row>39</xdr:row>
      <xdr:rowOff>37344</xdr:rowOff>
    </xdr:to>
    <xdr:cxnSp macro="">
      <xdr:nvCxnSpPr>
        <xdr:cNvPr id="521" name="直線コネクタ 520"/>
        <xdr:cNvCxnSpPr/>
      </xdr:nvCxnSpPr>
      <xdr:spPr>
        <a:xfrm>
          <a:off x="13703300" y="672031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30410</xdr:rowOff>
    </xdr:from>
    <xdr:to>
      <xdr:col>71</xdr:col>
      <xdr:colOff>177800</xdr:colOff>
      <xdr:row>39</xdr:row>
      <xdr:rowOff>33763</xdr:rowOff>
    </xdr:to>
    <xdr:cxnSp macro="">
      <xdr:nvCxnSpPr>
        <xdr:cNvPr id="524" name="直線コネクタ 523"/>
        <xdr:cNvCxnSpPr/>
      </xdr:nvCxnSpPr>
      <xdr:spPr>
        <a:xfrm>
          <a:off x="12814300" y="671696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72927</xdr:rowOff>
    </xdr:from>
    <xdr:ext cx="378565" cy="259045"/>
    <xdr:sp macro="" textlink="">
      <xdr:nvSpPr>
        <xdr:cNvPr id="528" name="テキスト ボックス 527"/>
        <xdr:cNvSpPr txBox="1"/>
      </xdr:nvSpPr>
      <xdr:spPr>
        <a:xfrm>
          <a:off x="12625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152984</xdr:rowOff>
    </xdr:from>
    <xdr:to>
      <xdr:col>85</xdr:col>
      <xdr:colOff>177800</xdr:colOff>
      <xdr:row>39</xdr:row>
      <xdr:rowOff>83134</xdr:rowOff>
    </xdr:to>
    <xdr:sp macro="" textlink="">
      <xdr:nvSpPr>
        <xdr:cNvPr id="534" name="楕円 533"/>
        <xdr:cNvSpPr/>
      </xdr:nvSpPr>
      <xdr:spPr>
        <a:xfrm>
          <a:off x="162687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112361</xdr:rowOff>
    </xdr:from>
    <xdr:ext cx="378565" cy="259045"/>
    <xdr:sp macro="" textlink="">
      <xdr:nvSpPr>
        <xdr:cNvPr id="535" name="災害復旧事業費該当値テキスト"/>
        <xdr:cNvSpPr txBox="1"/>
      </xdr:nvSpPr>
      <xdr:spPr>
        <a:xfrm>
          <a:off x="16370300" y="64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157614</xdr:rowOff>
    </xdr:from>
    <xdr:to>
      <xdr:col>81</xdr:col>
      <xdr:colOff>101600</xdr:colOff>
      <xdr:row>39</xdr:row>
      <xdr:rowOff>87764</xdr:rowOff>
    </xdr:to>
    <xdr:sp macro="" textlink="">
      <xdr:nvSpPr>
        <xdr:cNvPr id="536" name="楕円 535"/>
        <xdr:cNvSpPr/>
      </xdr:nvSpPr>
      <xdr:spPr>
        <a:xfrm>
          <a:off x="15430500" y="66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78891</xdr:rowOff>
    </xdr:from>
    <xdr:ext cx="378565" cy="259045"/>
    <xdr:sp macro="" textlink="">
      <xdr:nvSpPr>
        <xdr:cNvPr id="537" name="テキスト ボックス 536"/>
        <xdr:cNvSpPr txBox="1"/>
      </xdr:nvSpPr>
      <xdr:spPr>
        <a:xfrm>
          <a:off x="15292017" y="676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157994</xdr:rowOff>
    </xdr:from>
    <xdr:to>
      <xdr:col>76</xdr:col>
      <xdr:colOff>165100</xdr:colOff>
      <xdr:row>39</xdr:row>
      <xdr:rowOff>88144</xdr:rowOff>
    </xdr:to>
    <xdr:sp macro="" textlink="">
      <xdr:nvSpPr>
        <xdr:cNvPr id="538" name="楕円 537"/>
        <xdr:cNvSpPr/>
      </xdr:nvSpPr>
      <xdr:spPr>
        <a:xfrm>
          <a:off x="14541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79271</xdr:rowOff>
    </xdr:from>
    <xdr:ext cx="378565" cy="259045"/>
    <xdr:sp macro="" textlink="">
      <xdr:nvSpPr>
        <xdr:cNvPr id="539" name="テキスト ボックス 538"/>
        <xdr:cNvSpPr txBox="1"/>
      </xdr:nvSpPr>
      <xdr:spPr>
        <a:xfrm>
          <a:off x="14403017" y="676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154413</xdr:rowOff>
    </xdr:from>
    <xdr:to>
      <xdr:col>72</xdr:col>
      <xdr:colOff>38100</xdr:colOff>
      <xdr:row>39</xdr:row>
      <xdr:rowOff>84563</xdr:rowOff>
    </xdr:to>
    <xdr:sp macro="" textlink="">
      <xdr:nvSpPr>
        <xdr:cNvPr id="540" name="楕円 539"/>
        <xdr:cNvSpPr/>
      </xdr:nvSpPr>
      <xdr:spPr>
        <a:xfrm>
          <a:off x="13652500" y="66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75690</xdr:rowOff>
    </xdr:from>
    <xdr:ext cx="378565" cy="259045"/>
    <xdr:sp macro="" textlink="">
      <xdr:nvSpPr>
        <xdr:cNvPr id="541" name="テキスト ボックス 540"/>
        <xdr:cNvSpPr txBox="1"/>
      </xdr:nvSpPr>
      <xdr:spPr>
        <a:xfrm>
          <a:off x="13514017" y="676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151060</xdr:rowOff>
    </xdr:from>
    <xdr:to>
      <xdr:col>67</xdr:col>
      <xdr:colOff>101600</xdr:colOff>
      <xdr:row>39</xdr:row>
      <xdr:rowOff>81210</xdr:rowOff>
    </xdr:to>
    <xdr:sp macro="" textlink="">
      <xdr:nvSpPr>
        <xdr:cNvPr id="542" name="楕円 541"/>
        <xdr:cNvSpPr/>
      </xdr:nvSpPr>
      <xdr:spPr>
        <a:xfrm>
          <a:off x="12763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97737</xdr:rowOff>
    </xdr:from>
    <xdr:ext cx="378565" cy="259045"/>
    <xdr:sp macro="" textlink="">
      <xdr:nvSpPr>
        <xdr:cNvPr id="543" name="テキスト ボックス 542"/>
        <xdr:cNvSpPr txBox="1"/>
      </xdr:nvSpPr>
      <xdr:spPr>
        <a:xfrm>
          <a:off x="12625017" y="644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61405</xdr:rowOff>
    </xdr:from>
    <xdr:to>
      <xdr:col>85</xdr:col>
      <xdr:colOff>127000</xdr:colOff>
      <xdr:row>74</xdr:row>
      <xdr:rowOff>61861</xdr:rowOff>
    </xdr:to>
    <xdr:cxnSp macro="">
      <xdr:nvCxnSpPr>
        <xdr:cNvPr id="619" name="直線コネクタ 618"/>
        <xdr:cNvCxnSpPr/>
      </xdr:nvCxnSpPr>
      <xdr:spPr>
        <a:xfrm flipV="1">
          <a:off x="15481300" y="12748705"/>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61861</xdr:rowOff>
    </xdr:from>
    <xdr:to>
      <xdr:col>81</xdr:col>
      <xdr:colOff>50800</xdr:colOff>
      <xdr:row>74</xdr:row>
      <xdr:rowOff>63553</xdr:rowOff>
    </xdr:to>
    <xdr:cxnSp macro="">
      <xdr:nvCxnSpPr>
        <xdr:cNvPr id="622" name="直線コネクタ 621"/>
        <xdr:cNvCxnSpPr/>
      </xdr:nvCxnSpPr>
      <xdr:spPr>
        <a:xfrm flipV="1">
          <a:off x="14592300" y="12749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28189</xdr:rowOff>
    </xdr:from>
    <xdr:to>
      <xdr:col>76</xdr:col>
      <xdr:colOff>114300</xdr:colOff>
      <xdr:row>74</xdr:row>
      <xdr:rowOff>63553</xdr:rowOff>
    </xdr:to>
    <xdr:cxnSp macro="">
      <xdr:nvCxnSpPr>
        <xdr:cNvPr id="625" name="直線コネクタ 624"/>
        <xdr:cNvCxnSpPr/>
      </xdr:nvCxnSpPr>
      <xdr:spPr>
        <a:xfrm>
          <a:off x="13703300" y="1271548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28189</xdr:rowOff>
    </xdr:from>
    <xdr:to>
      <xdr:col>71</xdr:col>
      <xdr:colOff>177800</xdr:colOff>
      <xdr:row>74</xdr:row>
      <xdr:rowOff>71577</xdr:rowOff>
    </xdr:to>
    <xdr:cxnSp macro="">
      <xdr:nvCxnSpPr>
        <xdr:cNvPr id="628" name="直線コネクタ 627"/>
        <xdr:cNvCxnSpPr/>
      </xdr:nvCxnSpPr>
      <xdr:spPr>
        <a:xfrm flipV="1">
          <a:off x="12814300" y="12715489"/>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10605</xdr:rowOff>
    </xdr:from>
    <xdr:to>
      <xdr:col>85</xdr:col>
      <xdr:colOff>177800</xdr:colOff>
      <xdr:row>74</xdr:row>
      <xdr:rowOff>112205</xdr:rowOff>
    </xdr:to>
    <xdr:sp macro="" textlink="">
      <xdr:nvSpPr>
        <xdr:cNvPr id="638" name="楕円 637"/>
        <xdr:cNvSpPr/>
      </xdr:nvSpPr>
      <xdr:spPr>
        <a:xfrm>
          <a:off x="16268700" y="126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160482</xdr:rowOff>
    </xdr:from>
    <xdr:ext cx="534377" cy="259045"/>
    <xdr:sp macro="" textlink="">
      <xdr:nvSpPr>
        <xdr:cNvPr id="639" name="公債費該当値テキスト"/>
        <xdr:cNvSpPr txBox="1"/>
      </xdr:nvSpPr>
      <xdr:spPr>
        <a:xfrm>
          <a:off x="16370300" y="126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11061</xdr:rowOff>
    </xdr:from>
    <xdr:to>
      <xdr:col>81</xdr:col>
      <xdr:colOff>101600</xdr:colOff>
      <xdr:row>74</xdr:row>
      <xdr:rowOff>112661</xdr:rowOff>
    </xdr:to>
    <xdr:sp macro="" textlink="">
      <xdr:nvSpPr>
        <xdr:cNvPr id="640" name="楕円 639"/>
        <xdr:cNvSpPr/>
      </xdr:nvSpPr>
      <xdr:spPr>
        <a:xfrm>
          <a:off x="15430500" y="126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103788</xdr:rowOff>
    </xdr:from>
    <xdr:ext cx="534377" cy="259045"/>
    <xdr:sp macro="" textlink="">
      <xdr:nvSpPr>
        <xdr:cNvPr id="641" name="テキスト ボックス 640"/>
        <xdr:cNvSpPr txBox="1"/>
      </xdr:nvSpPr>
      <xdr:spPr>
        <a:xfrm>
          <a:off x="15214111" y="127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12753</xdr:rowOff>
    </xdr:from>
    <xdr:to>
      <xdr:col>76</xdr:col>
      <xdr:colOff>165100</xdr:colOff>
      <xdr:row>74</xdr:row>
      <xdr:rowOff>114353</xdr:rowOff>
    </xdr:to>
    <xdr:sp macro="" textlink="">
      <xdr:nvSpPr>
        <xdr:cNvPr id="642" name="楕円 641"/>
        <xdr:cNvSpPr/>
      </xdr:nvSpPr>
      <xdr:spPr>
        <a:xfrm>
          <a:off x="14541500" y="127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105480</xdr:rowOff>
    </xdr:from>
    <xdr:ext cx="534377" cy="259045"/>
    <xdr:sp macro="" textlink="">
      <xdr:nvSpPr>
        <xdr:cNvPr id="643" name="テキスト ボックス 642"/>
        <xdr:cNvSpPr txBox="1"/>
      </xdr:nvSpPr>
      <xdr:spPr>
        <a:xfrm>
          <a:off x="14325111" y="127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148839</xdr:rowOff>
    </xdr:from>
    <xdr:to>
      <xdr:col>72</xdr:col>
      <xdr:colOff>38100</xdr:colOff>
      <xdr:row>74</xdr:row>
      <xdr:rowOff>78989</xdr:rowOff>
    </xdr:to>
    <xdr:sp macro="" textlink="">
      <xdr:nvSpPr>
        <xdr:cNvPr id="644" name="楕円 643"/>
        <xdr:cNvSpPr/>
      </xdr:nvSpPr>
      <xdr:spPr>
        <a:xfrm>
          <a:off x="13652500" y="12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70116</xdr:rowOff>
    </xdr:from>
    <xdr:ext cx="534377" cy="259045"/>
    <xdr:sp macro="" textlink="">
      <xdr:nvSpPr>
        <xdr:cNvPr id="645" name="テキスト ボックス 644"/>
        <xdr:cNvSpPr txBox="1"/>
      </xdr:nvSpPr>
      <xdr:spPr>
        <a:xfrm>
          <a:off x="13436111" y="127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20777</xdr:rowOff>
    </xdr:from>
    <xdr:to>
      <xdr:col>67</xdr:col>
      <xdr:colOff>101600</xdr:colOff>
      <xdr:row>74</xdr:row>
      <xdr:rowOff>122377</xdr:rowOff>
    </xdr:to>
    <xdr:sp macro="" textlink="">
      <xdr:nvSpPr>
        <xdr:cNvPr id="646" name="楕円 645"/>
        <xdr:cNvSpPr/>
      </xdr:nvSpPr>
      <xdr:spPr>
        <a:xfrm>
          <a:off x="12763500" y="127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113504</xdr:rowOff>
    </xdr:from>
    <xdr:ext cx="534377" cy="259045"/>
    <xdr:sp macro="" textlink="">
      <xdr:nvSpPr>
        <xdr:cNvPr id="647" name="テキスト ボックス 646"/>
        <xdr:cNvSpPr txBox="1"/>
      </xdr:nvSpPr>
      <xdr:spPr>
        <a:xfrm>
          <a:off x="12547111" y="128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95740</xdr:rowOff>
    </xdr:from>
    <xdr:to>
      <xdr:col>85</xdr:col>
      <xdr:colOff>127000</xdr:colOff>
      <xdr:row>98</xdr:row>
      <xdr:rowOff>123799</xdr:rowOff>
    </xdr:to>
    <xdr:cxnSp macro="">
      <xdr:nvCxnSpPr>
        <xdr:cNvPr id="674" name="直線コネクタ 673"/>
        <xdr:cNvCxnSpPr/>
      </xdr:nvCxnSpPr>
      <xdr:spPr>
        <a:xfrm>
          <a:off x="15481300" y="16897840"/>
          <a:ext cx="838200" cy="2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92559</xdr:rowOff>
    </xdr:from>
    <xdr:to>
      <xdr:col>81</xdr:col>
      <xdr:colOff>50800</xdr:colOff>
      <xdr:row>98</xdr:row>
      <xdr:rowOff>95740</xdr:rowOff>
    </xdr:to>
    <xdr:cxnSp macro="">
      <xdr:nvCxnSpPr>
        <xdr:cNvPr id="677" name="直線コネクタ 676"/>
        <xdr:cNvCxnSpPr/>
      </xdr:nvCxnSpPr>
      <xdr:spPr>
        <a:xfrm>
          <a:off x="14592300" y="16894659"/>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92559</xdr:rowOff>
    </xdr:from>
    <xdr:to>
      <xdr:col>76</xdr:col>
      <xdr:colOff>114300</xdr:colOff>
      <xdr:row>98</xdr:row>
      <xdr:rowOff>113539</xdr:rowOff>
    </xdr:to>
    <xdr:cxnSp macro="">
      <xdr:nvCxnSpPr>
        <xdr:cNvPr id="680" name="直線コネクタ 679"/>
        <xdr:cNvCxnSpPr/>
      </xdr:nvCxnSpPr>
      <xdr:spPr>
        <a:xfrm flipV="1">
          <a:off x="13703300" y="16894659"/>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90080</xdr:rowOff>
    </xdr:from>
    <xdr:to>
      <xdr:col>71</xdr:col>
      <xdr:colOff>177800</xdr:colOff>
      <xdr:row>98</xdr:row>
      <xdr:rowOff>113539</xdr:rowOff>
    </xdr:to>
    <xdr:cxnSp macro="">
      <xdr:nvCxnSpPr>
        <xdr:cNvPr id="683" name="直線コネクタ 682"/>
        <xdr:cNvCxnSpPr/>
      </xdr:nvCxnSpPr>
      <xdr:spPr>
        <a:xfrm>
          <a:off x="12814300" y="16892180"/>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72999</xdr:rowOff>
    </xdr:from>
    <xdr:to>
      <xdr:col>85</xdr:col>
      <xdr:colOff>177800</xdr:colOff>
      <xdr:row>99</xdr:row>
      <xdr:rowOff>3149</xdr:rowOff>
    </xdr:to>
    <xdr:sp macro="" textlink="">
      <xdr:nvSpPr>
        <xdr:cNvPr id="693" name="楕円 692"/>
        <xdr:cNvSpPr/>
      </xdr:nvSpPr>
      <xdr:spPr>
        <a:xfrm>
          <a:off x="16268700" y="168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44940</xdr:rowOff>
    </xdr:from>
    <xdr:to>
      <xdr:col>81</xdr:col>
      <xdr:colOff>101600</xdr:colOff>
      <xdr:row>98</xdr:row>
      <xdr:rowOff>146540</xdr:rowOff>
    </xdr:to>
    <xdr:sp macro="" textlink="">
      <xdr:nvSpPr>
        <xdr:cNvPr id="695" name="楕円 694"/>
        <xdr:cNvSpPr/>
      </xdr:nvSpPr>
      <xdr:spPr>
        <a:xfrm>
          <a:off x="15430500" y="168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137667</xdr:rowOff>
    </xdr:from>
    <xdr:ext cx="469744" cy="259045"/>
    <xdr:sp macro="" textlink="">
      <xdr:nvSpPr>
        <xdr:cNvPr id="696" name="テキスト ボックス 695"/>
        <xdr:cNvSpPr txBox="1"/>
      </xdr:nvSpPr>
      <xdr:spPr>
        <a:xfrm>
          <a:off x="15246428" y="169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41759</xdr:rowOff>
    </xdr:from>
    <xdr:to>
      <xdr:col>76</xdr:col>
      <xdr:colOff>165100</xdr:colOff>
      <xdr:row>98</xdr:row>
      <xdr:rowOff>143359</xdr:rowOff>
    </xdr:to>
    <xdr:sp macro="" textlink="">
      <xdr:nvSpPr>
        <xdr:cNvPr id="697" name="楕円 696"/>
        <xdr:cNvSpPr/>
      </xdr:nvSpPr>
      <xdr:spPr>
        <a:xfrm>
          <a:off x="14541500" y="168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134486</xdr:rowOff>
    </xdr:from>
    <xdr:ext cx="534377" cy="259045"/>
    <xdr:sp macro="" textlink="">
      <xdr:nvSpPr>
        <xdr:cNvPr id="698" name="テキスト ボックス 697"/>
        <xdr:cNvSpPr txBox="1"/>
      </xdr:nvSpPr>
      <xdr:spPr>
        <a:xfrm>
          <a:off x="14325111" y="169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62739</xdr:rowOff>
    </xdr:from>
    <xdr:to>
      <xdr:col>72</xdr:col>
      <xdr:colOff>38100</xdr:colOff>
      <xdr:row>98</xdr:row>
      <xdr:rowOff>164339</xdr:rowOff>
    </xdr:to>
    <xdr:sp macro="" textlink="">
      <xdr:nvSpPr>
        <xdr:cNvPr id="699" name="楕円 698"/>
        <xdr:cNvSpPr/>
      </xdr:nvSpPr>
      <xdr:spPr>
        <a:xfrm>
          <a:off x="13652500" y="168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155466</xdr:rowOff>
    </xdr:from>
    <xdr:ext cx="469744" cy="259045"/>
    <xdr:sp macro="" textlink="">
      <xdr:nvSpPr>
        <xdr:cNvPr id="700" name="テキスト ボックス 699"/>
        <xdr:cNvSpPr txBox="1"/>
      </xdr:nvSpPr>
      <xdr:spPr>
        <a:xfrm>
          <a:off x="13468428" y="1695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39280</xdr:rowOff>
    </xdr:from>
    <xdr:to>
      <xdr:col>67</xdr:col>
      <xdr:colOff>101600</xdr:colOff>
      <xdr:row>98</xdr:row>
      <xdr:rowOff>140880</xdr:rowOff>
    </xdr:to>
    <xdr:sp macro="" textlink="">
      <xdr:nvSpPr>
        <xdr:cNvPr id="701" name="楕円 700"/>
        <xdr:cNvSpPr/>
      </xdr:nvSpPr>
      <xdr:spPr>
        <a:xfrm>
          <a:off x="12763500" y="16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132007</xdr:rowOff>
    </xdr:from>
    <xdr:ext cx="534377" cy="259045"/>
    <xdr:sp macro="" textlink="">
      <xdr:nvSpPr>
        <xdr:cNvPr id="702" name="テキスト ボックス 701"/>
        <xdr:cNvSpPr txBox="1"/>
      </xdr:nvSpPr>
      <xdr:spPr>
        <a:xfrm>
          <a:off x="12547111" y="1693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12027</xdr:rowOff>
    </xdr:from>
    <xdr:to>
      <xdr:col>116</xdr:col>
      <xdr:colOff>63500</xdr:colOff>
      <xdr:row>38</xdr:row>
      <xdr:rowOff>12598</xdr:rowOff>
    </xdr:to>
    <xdr:cxnSp macro="">
      <xdr:nvCxnSpPr>
        <xdr:cNvPr id="727" name="直線コネクタ 726"/>
        <xdr:cNvCxnSpPr/>
      </xdr:nvCxnSpPr>
      <xdr:spPr>
        <a:xfrm flipV="1">
          <a:off x="21323300" y="652712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xdr:rowOff>
    </xdr:from>
    <xdr:to>
      <xdr:col>111</xdr:col>
      <xdr:colOff>177800</xdr:colOff>
      <xdr:row>38</xdr:row>
      <xdr:rowOff>15913</xdr:rowOff>
    </xdr:to>
    <xdr:cxnSp macro="">
      <xdr:nvCxnSpPr>
        <xdr:cNvPr id="730" name="直線コネクタ 729"/>
        <xdr:cNvCxnSpPr/>
      </xdr:nvCxnSpPr>
      <xdr:spPr>
        <a:xfrm flipV="1">
          <a:off x="20434300" y="652769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15913</xdr:rowOff>
    </xdr:from>
    <xdr:to>
      <xdr:col>107</xdr:col>
      <xdr:colOff>50800</xdr:colOff>
      <xdr:row>38</xdr:row>
      <xdr:rowOff>16084</xdr:rowOff>
    </xdr:to>
    <xdr:cxnSp macro="">
      <xdr:nvCxnSpPr>
        <xdr:cNvPr id="733" name="直線コネクタ 732"/>
        <xdr:cNvCxnSpPr/>
      </xdr:nvCxnSpPr>
      <xdr:spPr>
        <a:xfrm flipV="1">
          <a:off x="19545300" y="653101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16084</xdr:rowOff>
    </xdr:from>
    <xdr:to>
      <xdr:col>102</xdr:col>
      <xdr:colOff>114300</xdr:colOff>
      <xdr:row>38</xdr:row>
      <xdr:rowOff>16313</xdr:rowOff>
    </xdr:to>
    <xdr:cxnSp macro="">
      <xdr:nvCxnSpPr>
        <xdr:cNvPr id="736" name="直線コネクタ 735"/>
        <xdr:cNvCxnSpPr/>
      </xdr:nvCxnSpPr>
      <xdr:spPr>
        <a:xfrm flipV="1">
          <a:off x="18656300" y="65311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132677</xdr:rowOff>
    </xdr:from>
    <xdr:to>
      <xdr:col>116</xdr:col>
      <xdr:colOff>114300</xdr:colOff>
      <xdr:row>38</xdr:row>
      <xdr:rowOff>62827</xdr:rowOff>
    </xdr:to>
    <xdr:sp macro="" textlink="">
      <xdr:nvSpPr>
        <xdr:cNvPr id="746" name="楕円 745"/>
        <xdr:cNvSpPr/>
      </xdr:nvSpPr>
      <xdr:spPr>
        <a:xfrm>
          <a:off x="22110700" y="64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47604</xdr:rowOff>
    </xdr:from>
    <xdr:ext cx="378565" cy="259045"/>
    <xdr:sp macro="" textlink="">
      <xdr:nvSpPr>
        <xdr:cNvPr id="747" name="投資及び出資金該当値テキスト"/>
        <xdr:cNvSpPr txBox="1"/>
      </xdr:nvSpPr>
      <xdr:spPr>
        <a:xfrm>
          <a:off x="22212300" y="639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133248</xdr:rowOff>
    </xdr:from>
    <xdr:to>
      <xdr:col>112</xdr:col>
      <xdr:colOff>38100</xdr:colOff>
      <xdr:row>38</xdr:row>
      <xdr:rowOff>63398</xdr:rowOff>
    </xdr:to>
    <xdr:sp macro="" textlink="">
      <xdr:nvSpPr>
        <xdr:cNvPr id="748" name="楕円 747"/>
        <xdr:cNvSpPr/>
      </xdr:nvSpPr>
      <xdr:spPr>
        <a:xfrm>
          <a:off x="21272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54525</xdr:rowOff>
    </xdr:from>
    <xdr:ext cx="378565" cy="259045"/>
    <xdr:sp macro="" textlink="">
      <xdr:nvSpPr>
        <xdr:cNvPr id="749" name="テキスト ボックス 748"/>
        <xdr:cNvSpPr txBox="1"/>
      </xdr:nvSpPr>
      <xdr:spPr>
        <a:xfrm>
          <a:off x="21134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136563</xdr:rowOff>
    </xdr:from>
    <xdr:to>
      <xdr:col>107</xdr:col>
      <xdr:colOff>101600</xdr:colOff>
      <xdr:row>38</xdr:row>
      <xdr:rowOff>66713</xdr:rowOff>
    </xdr:to>
    <xdr:sp macro="" textlink="">
      <xdr:nvSpPr>
        <xdr:cNvPr id="750" name="楕円 749"/>
        <xdr:cNvSpPr/>
      </xdr:nvSpPr>
      <xdr:spPr>
        <a:xfrm>
          <a:off x="20383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57840</xdr:rowOff>
    </xdr:from>
    <xdr:ext cx="378565" cy="259045"/>
    <xdr:sp macro="" textlink="">
      <xdr:nvSpPr>
        <xdr:cNvPr id="751" name="テキスト ボックス 750"/>
        <xdr:cNvSpPr txBox="1"/>
      </xdr:nvSpPr>
      <xdr:spPr>
        <a:xfrm>
          <a:off x="20245017" y="657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136735</xdr:rowOff>
    </xdr:from>
    <xdr:to>
      <xdr:col>102</xdr:col>
      <xdr:colOff>165100</xdr:colOff>
      <xdr:row>38</xdr:row>
      <xdr:rowOff>66884</xdr:rowOff>
    </xdr:to>
    <xdr:sp macro="" textlink="">
      <xdr:nvSpPr>
        <xdr:cNvPr id="752" name="楕円 751"/>
        <xdr:cNvSpPr/>
      </xdr:nvSpPr>
      <xdr:spPr>
        <a:xfrm>
          <a:off x="19494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58011</xdr:rowOff>
    </xdr:from>
    <xdr:ext cx="378565" cy="259045"/>
    <xdr:sp macro="" textlink="">
      <xdr:nvSpPr>
        <xdr:cNvPr id="753" name="テキスト ボックス 752"/>
        <xdr:cNvSpPr txBox="1"/>
      </xdr:nvSpPr>
      <xdr:spPr>
        <a:xfrm>
          <a:off x="19356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136963</xdr:rowOff>
    </xdr:from>
    <xdr:to>
      <xdr:col>98</xdr:col>
      <xdr:colOff>38100</xdr:colOff>
      <xdr:row>38</xdr:row>
      <xdr:rowOff>67113</xdr:rowOff>
    </xdr:to>
    <xdr:sp macro="" textlink="">
      <xdr:nvSpPr>
        <xdr:cNvPr id="754" name="楕円 753"/>
        <xdr:cNvSpPr/>
      </xdr:nvSpPr>
      <xdr:spPr>
        <a:xfrm>
          <a:off x="186055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58240</xdr:rowOff>
    </xdr:from>
    <xdr:ext cx="378565" cy="259045"/>
    <xdr:sp macro="" textlink="">
      <xdr:nvSpPr>
        <xdr:cNvPr id="755" name="テキスト ボックス 754"/>
        <xdr:cNvSpPr txBox="1"/>
      </xdr:nvSpPr>
      <xdr:spPr>
        <a:xfrm>
          <a:off x="18467017" y="65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29096</xdr:rowOff>
    </xdr:from>
    <xdr:to>
      <xdr:col>116</xdr:col>
      <xdr:colOff>63500</xdr:colOff>
      <xdr:row>58</xdr:row>
      <xdr:rowOff>29610</xdr:rowOff>
    </xdr:to>
    <xdr:cxnSp macro="">
      <xdr:nvCxnSpPr>
        <xdr:cNvPr id="784" name="直線コネクタ 783"/>
        <xdr:cNvCxnSpPr/>
      </xdr:nvCxnSpPr>
      <xdr:spPr>
        <a:xfrm flipV="1">
          <a:off x="21323300" y="9973196"/>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29610</xdr:rowOff>
    </xdr:from>
    <xdr:to>
      <xdr:col>111</xdr:col>
      <xdr:colOff>177800</xdr:colOff>
      <xdr:row>58</xdr:row>
      <xdr:rowOff>37592</xdr:rowOff>
    </xdr:to>
    <xdr:cxnSp macro="">
      <xdr:nvCxnSpPr>
        <xdr:cNvPr id="787" name="直線コネクタ 786"/>
        <xdr:cNvCxnSpPr/>
      </xdr:nvCxnSpPr>
      <xdr:spPr>
        <a:xfrm flipV="1">
          <a:off x="20434300" y="9973710"/>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37592</xdr:rowOff>
    </xdr:from>
    <xdr:to>
      <xdr:col>107</xdr:col>
      <xdr:colOff>50800</xdr:colOff>
      <xdr:row>58</xdr:row>
      <xdr:rowOff>54032</xdr:rowOff>
    </xdr:to>
    <xdr:cxnSp macro="">
      <xdr:nvCxnSpPr>
        <xdr:cNvPr id="790" name="直線コネクタ 789"/>
        <xdr:cNvCxnSpPr/>
      </xdr:nvCxnSpPr>
      <xdr:spPr>
        <a:xfrm flipV="1">
          <a:off x="19545300" y="9981692"/>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54032</xdr:rowOff>
    </xdr:from>
    <xdr:to>
      <xdr:col>102</xdr:col>
      <xdr:colOff>114300</xdr:colOff>
      <xdr:row>58</xdr:row>
      <xdr:rowOff>63138</xdr:rowOff>
    </xdr:to>
    <xdr:cxnSp macro="">
      <xdr:nvCxnSpPr>
        <xdr:cNvPr id="793" name="直線コネクタ 792"/>
        <xdr:cNvCxnSpPr/>
      </xdr:nvCxnSpPr>
      <xdr:spPr>
        <a:xfrm flipV="1">
          <a:off x="18656300" y="999813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149746</xdr:rowOff>
    </xdr:from>
    <xdr:to>
      <xdr:col>116</xdr:col>
      <xdr:colOff>114300</xdr:colOff>
      <xdr:row>58</xdr:row>
      <xdr:rowOff>79896</xdr:rowOff>
    </xdr:to>
    <xdr:sp macro="" textlink="">
      <xdr:nvSpPr>
        <xdr:cNvPr id="803" name="楕円 802"/>
        <xdr:cNvSpPr/>
      </xdr:nvSpPr>
      <xdr:spPr>
        <a:xfrm>
          <a:off x="22110700" y="99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1173</xdr:rowOff>
    </xdr:from>
    <xdr:ext cx="469744" cy="259045"/>
    <xdr:sp macro="" textlink="">
      <xdr:nvSpPr>
        <xdr:cNvPr id="804" name="貸付金該当値テキスト"/>
        <xdr:cNvSpPr txBox="1"/>
      </xdr:nvSpPr>
      <xdr:spPr>
        <a:xfrm>
          <a:off x="22212300" y="97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150260</xdr:rowOff>
    </xdr:from>
    <xdr:to>
      <xdr:col>112</xdr:col>
      <xdr:colOff>38100</xdr:colOff>
      <xdr:row>58</xdr:row>
      <xdr:rowOff>80410</xdr:rowOff>
    </xdr:to>
    <xdr:sp macro="" textlink="">
      <xdr:nvSpPr>
        <xdr:cNvPr id="805" name="楕円 804"/>
        <xdr:cNvSpPr/>
      </xdr:nvSpPr>
      <xdr:spPr>
        <a:xfrm>
          <a:off x="21272500" y="9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96937</xdr:rowOff>
    </xdr:from>
    <xdr:ext cx="469744" cy="259045"/>
    <xdr:sp macro="" textlink="">
      <xdr:nvSpPr>
        <xdr:cNvPr id="806" name="テキスト ボックス 805"/>
        <xdr:cNvSpPr txBox="1"/>
      </xdr:nvSpPr>
      <xdr:spPr>
        <a:xfrm>
          <a:off x="21088428" y="96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158242</xdr:rowOff>
    </xdr:from>
    <xdr:to>
      <xdr:col>107</xdr:col>
      <xdr:colOff>101600</xdr:colOff>
      <xdr:row>58</xdr:row>
      <xdr:rowOff>88392</xdr:rowOff>
    </xdr:to>
    <xdr:sp macro="" textlink="">
      <xdr:nvSpPr>
        <xdr:cNvPr id="807" name="楕円 806"/>
        <xdr:cNvSpPr/>
      </xdr:nvSpPr>
      <xdr:spPr>
        <a:xfrm>
          <a:off x="20383500" y="99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104919</xdr:rowOff>
    </xdr:from>
    <xdr:ext cx="469744" cy="259045"/>
    <xdr:sp macro="" textlink="">
      <xdr:nvSpPr>
        <xdr:cNvPr id="808" name="テキスト ボックス 807"/>
        <xdr:cNvSpPr txBox="1"/>
      </xdr:nvSpPr>
      <xdr:spPr>
        <a:xfrm>
          <a:off x="20199428" y="970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3232</xdr:rowOff>
    </xdr:from>
    <xdr:to>
      <xdr:col>102</xdr:col>
      <xdr:colOff>165100</xdr:colOff>
      <xdr:row>58</xdr:row>
      <xdr:rowOff>104832</xdr:rowOff>
    </xdr:to>
    <xdr:sp macro="" textlink="">
      <xdr:nvSpPr>
        <xdr:cNvPr id="809" name="楕円 808"/>
        <xdr:cNvSpPr/>
      </xdr:nvSpPr>
      <xdr:spPr>
        <a:xfrm>
          <a:off x="19494500" y="99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121359</xdr:rowOff>
    </xdr:from>
    <xdr:ext cx="469744" cy="259045"/>
    <xdr:sp macro="" textlink="">
      <xdr:nvSpPr>
        <xdr:cNvPr id="810" name="テキスト ボックス 809"/>
        <xdr:cNvSpPr txBox="1"/>
      </xdr:nvSpPr>
      <xdr:spPr>
        <a:xfrm>
          <a:off x="19310428" y="9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12338</xdr:rowOff>
    </xdr:from>
    <xdr:to>
      <xdr:col>98</xdr:col>
      <xdr:colOff>38100</xdr:colOff>
      <xdr:row>58</xdr:row>
      <xdr:rowOff>113938</xdr:rowOff>
    </xdr:to>
    <xdr:sp macro="" textlink="">
      <xdr:nvSpPr>
        <xdr:cNvPr id="811" name="楕円 810"/>
        <xdr:cNvSpPr/>
      </xdr:nvSpPr>
      <xdr:spPr>
        <a:xfrm>
          <a:off x="18605500" y="99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130465</xdr:rowOff>
    </xdr:from>
    <xdr:ext cx="469744" cy="259045"/>
    <xdr:sp macro="" textlink="">
      <xdr:nvSpPr>
        <xdr:cNvPr id="812" name="テキスト ボックス 811"/>
        <xdr:cNvSpPr txBox="1"/>
      </xdr:nvSpPr>
      <xdr:spPr>
        <a:xfrm>
          <a:off x="18421428" y="97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148158</xdr:rowOff>
    </xdr:from>
    <xdr:to>
      <xdr:col>116</xdr:col>
      <xdr:colOff>63500</xdr:colOff>
      <xdr:row>75</xdr:row>
      <xdr:rowOff>162071</xdr:rowOff>
    </xdr:to>
    <xdr:cxnSp macro="">
      <xdr:nvCxnSpPr>
        <xdr:cNvPr id="843" name="直線コネクタ 842"/>
        <xdr:cNvCxnSpPr/>
      </xdr:nvCxnSpPr>
      <xdr:spPr>
        <a:xfrm>
          <a:off x="21323300" y="13006908"/>
          <a:ext cx="838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148158</xdr:rowOff>
    </xdr:from>
    <xdr:to>
      <xdr:col>111</xdr:col>
      <xdr:colOff>177800</xdr:colOff>
      <xdr:row>75</xdr:row>
      <xdr:rowOff>149225</xdr:rowOff>
    </xdr:to>
    <xdr:cxnSp macro="">
      <xdr:nvCxnSpPr>
        <xdr:cNvPr id="846" name="直線コネクタ 845"/>
        <xdr:cNvCxnSpPr/>
      </xdr:nvCxnSpPr>
      <xdr:spPr>
        <a:xfrm flipV="1">
          <a:off x="20434300" y="1300690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149225</xdr:rowOff>
    </xdr:from>
    <xdr:to>
      <xdr:col>107</xdr:col>
      <xdr:colOff>50800</xdr:colOff>
      <xdr:row>76</xdr:row>
      <xdr:rowOff>16430</xdr:rowOff>
    </xdr:to>
    <xdr:cxnSp macro="">
      <xdr:nvCxnSpPr>
        <xdr:cNvPr id="849" name="直線コネクタ 848"/>
        <xdr:cNvCxnSpPr/>
      </xdr:nvCxnSpPr>
      <xdr:spPr>
        <a:xfrm flipV="1">
          <a:off x="19545300" y="13007975"/>
          <a:ext cx="8890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16430</xdr:rowOff>
    </xdr:from>
    <xdr:to>
      <xdr:col>102</xdr:col>
      <xdr:colOff>114300</xdr:colOff>
      <xdr:row>76</xdr:row>
      <xdr:rowOff>51950</xdr:rowOff>
    </xdr:to>
    <xdr:cxnSp macro="">
      <xdr:nvCxnSpPr>
        <xdr:cNvPr id="852" name="直線コネクタ 851"/>
        <xdr:cNvCxnSpPr/>
      </xdr:nvCxnSpPr>
      <xdr:spPr>
        <a:xfrm flipV="1">
          <a:off x="18656300" y="13046630"/>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111270</xdr:rowOff>
    </xdr:from>
    <xdr:to>
      <xdr:col>116</xdr:col>
      <xdr:colOff>114300</xdr:colOff>
      <xdr:row>76</xdr:row>
      <xdr:rowOff>41421</xdr:rowOff>
    </xdr:to>
    <xdr:sp macro="" textlink="">
      <xdr:nvSpPr>
        <xdr:cNvPr id="862" name="楕円 861"/>
        <xdr:cNvSpPr/>
      </xdr:nvSpPr>
      <xdr:spPr>
        <a:xfrm>
          <a:off x="22110700" y="12970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134147</xdr:rowOff>
    </xdr:from>
    <xdr:ext cx="534377" cy="259045"/>
    <xdr:sp macro="" textlink="">
      <xdr:nvSpPr>
        <xdr:cNvPr id="863" name="繰出金該当値テキスト"/>
        <xdr:cNvSpPr txBox="1"/>
      </xdr:nvSpPr>
      <xdr:spPr>
        <a:xfrm>
          <a:off x="22212300" y="128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97358</xdr:rowOff>
    </xdr:from>
    <xdr:to>
      <xdr:col>112</xdr:col>
      <xdr:colOff>38100</xdr:colOff>
      <xdr:row>76</xdr:row>
      <xdr:rowOff>27508</xdr:rowOff>
    </xdr:to>
    <xdr:sp macro="" textlink="">
      <xdr:nvSpPr>
        <xdr:cNvPr id="864" name="楕円 863"/>
        <xdr:cNvSpPr/>
      </xdr:nvSpPr>
      <xdr:spPr>
        <a:xfrm>
          <a:off x="21272500" y="12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44035</xdr:rowOff>
    </xdr:from>
    <xdr:ext cx="534377" cy="259045"/>
    <xdr:sp macro="" textlink="">
      <xdr:nvSpPr>
        <xdr:cNvPr id="865" name="テキスト ボックス 864"/>
        <xdr:cNvSpPr txBox="1"/>
      </xdr:nvSpPr>
      <xdr:spPr>
        <a:xfrm>
          <a:off x="21056111" y="127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98425</xdr:rowOff>
    </xdr:from>
    <xdr:to>
      <xdr:col>107</xdr:col>
      <xdr:colOff>101600</xdr:colOff>
      <xdr:row>76</xdr:row>
      <xdr:rowOff>28575</xdr:rowOff>
    </xdr:to>
    <xdr:sp macro="" textlink="">
      <xdr:nvSpPr>
        <xdr:cNvPr id="866" name="楕円 865"/>
        <xdr:cNvSpPr/>
      </xdr:nvSpPr>
      <xdr:spPr>
        <a:xfrm>
          <a:off x="20383500" y="129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45102</xdr:rowOff>
    </xdr:from>
    <xdr:ext cx="534377" cy="259045"/>
    <xdr:sp macro="" textlink="">
      <xdr:nvSpPr>
        <xdr:cNvPr id="867" name="テキスト ボックス 866"/>
        <xdr:cNvSpPr txBox="1"/>
      </xdr:nvSpPr>
      <xdr:spPr>
        <a:xfrm>
          <a:off x="20167111" y="127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137080</xdr:rowOff>
    </xdr:from>
    <xdr:to>
      <xdr:col>102</xdr:col>
      <xdr:colOff>165100</xdr:colOff>
      <xdr:row>76</xdr:row>
      <xdr:rowOff>67230</xdr:rowOff>
    </xdr:to>
    <xdr:sp macro="" textlink="">
      <xdr:nvSpPr>
        <xdr:cNvPr id="868" name="楕円 867"/>
        <xdr:cNvSpPr/>
      </xdr:nvSpPr>
      <xdr:spPr>
        <a:xfrm>
          <a:off x="19494500" y="129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83757</xdr:rowOff>
    </xdr:from>
    <xdr:ext cx="534377" cy="259045"/>
    <xdr:sp macro="" textlink="">
      <xdr:nvSpPr>
        <xdr:cNvPr id="869" name="テキスト ボックス 868"/>
        <xdr:cNvSpPr txBox="1"/>
      </xdr:nvSpPr>
      <xdr:spPr>
        <a:xfrm>
          <a:off x="19278111" y="127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1150</xdr:rowOff>
    </xdr:from>
    <xdr:to>
      <xdr:col>98</xdr:col>
      <xdr:colOff>38100</xdr:colOff>
      <xdr:row>76</xdr:row>
      <xdr:rowOff>102750</xdr:rowOff>
    </xdr:to>
    <xdr:sp macro="" textlink="">
      <xdr:nvSpPr>
        <xdr:cNvPr id="870" name="楕円 869"/>
        <xdr:cNvSpPr/>
      </xdr:nvSpPr>
      <xdr:spPr>
        <a:xfrm>
          <a:off x="18605500" y="130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119277</xdr:rowOff>
    </xdr:from>
    <xdr:ext cx="534377" cy="259045"/>
    <xdr:sp macro="" textlink="">
      <xdr:nvSpPr>
        <xdr:cNvPr id="871" name="テキスト ボックス 870"/>
        <xdr:cNvSpPr txBox="1"/>
      </xdr:nvSpPr>
      <xdr:spPr>
        <a:xfrm>
          <a:off x="18389111" y="128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384,442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81,156</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年度においては、類似団体内でも住民一人当たりの人件費が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p>
        <a:p>
          <a:r>
            <a:rPr kumimoji="1" lang="ja-JP" altLang="en-US" sz="1300">
              <a:latin typeface="ＭＳ Ｐゴシック" panose="020B0600070205080204" pitchFamily="50" charset="-128"/>
              <a:ea typeface="ＭＳ Ｐゴシック" panose="020B0600070205080204" pitchFamily="50" charset="-128"/>
            </a:rPr>
            <a:t>　今後は、歳入では人口減少などにより市税収入の大幅な増加を見込むことは難しく、普通交付税も段階的に縮減されている状況であるのに対し、歳出では社会保障関係経費や市有施設の維持管理費などがますます増加していくことが予想されることから、引き続き財政の健全化を図りながら、身の丈に合った行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113,745
111,896
274.45
45,685,331
43,728,363
1,908,242
26,004,231
35,434,410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120106</xdr:rowOff>
    </xdr:from>
    <xdr:to>
      <xdr:col>24</xdr:col>
      <xdr:colOff>63500</xdr:colOff>
      <xdr:row>33</xdr:row>
      <xdr:rowOff>17236</xdr:rowOff>
    </xdr:to>
    <xdr:cxnSp macro="">
      <xdr:nvCxnSpPr>
        <xdr:cNvPr id="63" name="直線コネクタ 62"/>
        <xdr:cNvCxnSpPr/>
      </xdr:nvCxnSpPr>
      <xdr:spPr>
        <a:xfrm flipV="1">
          <a:off x="3797300" y="56065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162560</xdr:rowOff>
    </xdr:from>
    <xdr:to>
      <xdr:col>19</xdr:col>
      <xdr:colOff>177800</xdr:colOff>
      <xdr:row>33</xdr:row>
      <xdr:rowOff>17236</xdr:rowOff>
    </xdr:to>
    <xdr:cxnSp macro="">
      <xdr:nvCxnSpPr>
        <xdr:cNvPr id="66" name="直線コネクタ 65"/>
        <xdr:cNvCxnSpPr/>
      </xdr:nvCxnSpPr>
      <xdr:spPr>
        <a:xfrm>
          <a:off x="2908300" y="56489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162560</xdr:rowOff>
    </xdr:from>
    <xdr:to>
      <xdr:col>15</xdr:col>
      <xdr:colOff>50800</xdr:colOff>
      <xdr:row>33</xdr:row>
      <xdr:rowOff>168547</xdr:rowOff>
    </xdr:to>
    <xdr:cxnSp macro="">
      <xdr:nvCxnSpPr>
        <xdr:cNvPr id="69" name="直線コネクタ 68"/>
        <xdr:cNvCxnSpPr/>
      </xdr:nvCxnSpPr>
      <xdr:spPr>
        <a:xfrm flipV="1">
          <a:off x="2019300" y="5648960"/>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168547</xdr:rowOff>
    </xdr:from>
    <xdr:to>
      <xdr:col>10</xdr:col>
      <xdr:colOff>114300</xdr:colOff>
      <xdr:row>34</xdr:row>
      <xdr:rowOff>127726</xdr:rowOff>
    </xdr:to>
    <xdr:cxnSp macro="">
      <xdr:nvCxnSpPr>
        <xdr:cNvPr id="72" name="直線コネクタ 71"/>
        <xdr:cNvCxnSpPr/>
      </xdr:nvCxnSpPr>
      <xdr:spPr>
        <a:xfrm flipV="1">
          <a:off x="1130300" y="58263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69306</xdr:rowOff>
    </xdr:from>
    <xdr:to>
      <xdr:col>24</xdr:col>
      <xdr:colOff>114300</xdr:colOff>
      <xdr:row>32</xdr:row>
      <xdr:rowOff>170906</xdr:rowOff>
    </xdr:to>
    <xdr:sp macro="" textlink="">
      <xdr:nvSpPr>
        <xdr:cNvPr id="82" name="楕円 81"/>
        <xdr:cNvSpPr/>
      </xdr:nvSpPr>
      <xdr:spPr>
        <a:xfrm>
          <a:off x="45847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92183</xdr:rowOff>
    </xdr:from>
    <xdr:ext cx="469744" cy="259045"/>
    <xdr:sp macro="" textlink="">
      <xdr:nvSpPr>
        <xdr:cNvPr id="83" name="議会費該当値テキスト"/>
        <xdr:cNvSpPr txBox="1"/>
      </xdr:nvSpPr>
      <xdr:spPr>
        <a:xfrm>
          <a:off x="4686300" y="54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137886</xdr:rowOff>
    </xdr:from>
    <xdr:to>
      <xdr:col>20</xdr:col>
      <xdr:colOff>38100</xdr:colOff>
      <xdr:row>33</xdr:row>
      <xdr:rowOff>68036</xdr:rowOff>
    </xdr:to>
    <xdr:sp macro="" textlink="">
      <xdr:nvSpPr>
        <xdr:cNvPr id="84" name="楕円 83"/>
        <xdr:cNvSpPr/>
      </xdr:nvSpPr>
      <xdr:spPr>
        <a:xfrm>
          <a:off x="3746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84563</xdr:rowOff>
    </xdr:from>
    <xdr:ext cx="469744" cy="259045"/>
    <xdr:sp macro="" textlink="">
      <xdr:nvSpPr>
        <xdr:cNvPr id="85" name="テキスト ボックス 84"/>
        <xdr:cNvSpPr txBox="1"/>
      </xdr:nvSpPr>
      <xdr:spPr>
        <a:xfrm>
          <a:off x="3562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111760</xdr:rowOff>
    </xdr:from>
    <xdr:to>
      <xdr:col>15</xdr:col>
      <xdr:colOff>101600</xdr:colOff>
      <xdr:row>33</xdr:row>
      <xdr:rowOff>41910</xdr:rowOff>
    </xdr:to>
    <xdr:sp macro="" textlink="">
      <xdr:nvSpPr>
        <xdr:cNvPr id="86" name="楕円 85"/>
        <xdr:cNvSpPr/>
      </xdr:nvSpPr>
      <xdr:spPr>
        <a:xfrm>
          <a:off x="2857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58437</xdr:rowOff>
    </xdr:from>
    <xdr:ext cx="469744" cy="259045"/>
    <xdr:sp macro="" textlink="">
      <xdr:nvSpPr>
        <xdr:cNvPr id="87" name="テキスト ボックス 86"/>
        <xdr:cNvSpPr txBox="1"/>
      </xdr:nvSpPr>
      <xdr:spPr>
        <a:xfrm>
          <a:off x="2673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117747</xdr:rowOff>
    </xdr:from>
    <xdr:to>
      <xdr:col>10</xdr:col>
      <xdr:colOff>165100</xdr:colOff>
      <xdr:row>34</xdr:row>
      <xdr:rowOff>47897</xdr:rowOff>
    </xdr:to>
    <xdr:sp macro="" textlink="">
      <xdr:nvSpPr>
        <xdr:cNvPr id="88" name="楕円 87"/>
        <xdr:cNvSpPr/>
      </xdr:nvSpPr>
      <xdr:spPr>
        <a:xfrm>
          <a:off x="1968500" y="57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39024</xdr:rowOff>
    </xdr:from>
    <xdr:ext cx="469744" cy="259045"/>
    <xdr:sp macro="" textlink="">
      <xdr:nvSpPr>
        <xdr:cNvPr id="89" name="テキスト ボックス 88"/>
        <xdr:cNvSpPr txBox="1"/>
      </xdr:nvSpPr>
      <xdr:spPr>
        <a:xfrm>
          <a:off x="1784428" y="58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76926</xdr:rowOff>
    </xdr:from>
    <xdr:to>
      <xdr:col>6</xdr:col>
      <xdr:colOff>38100</xdr:colOff>
      <xdr:row>35</xdr:row>
      <xdr:rowOff>7076</xdr:rowOff>
    </xdr:to>
    <xdr:sp macro="" textlink="">
      <xdr:nvSpPr>
        <xdr:cNvPr id="90" name="楕円 89"/>
        <xdr:cNvSpPr/>
      </xdr:nvSpPr>
      <xdr:spPr>
        <a:xfrm>
          <a:off x="1079500" y="5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169653</xdr:rowOff>
    </xdr:from>
    <xdr:ext cx="469744" cy="259045"/>
    <xdr:sp macro="" textlink="">
      <xdr:nvSpPr>
        <xdr:cNvPr id="91" name="テキスト ボックス 90"/>
        <xdr:cNvSpPr txBox="1"/>
      </xdr:nvSpPr>
      <xdr:spPr>
        <a:xfrm>
          <a:off x="895428"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125435</xdr:rowOff>
    </xdr:from>
    <xdr:to>
      <xdr:col>24</xdr:col>
      <xdr:colOff>63500</xdr:colOff>
      <xdr:row>57</xdr:row>
      <xdr:rowOff>147125</xdr:rowOff>
    </xdr:to>
    <xdr:cxnSp macro="">
      <xdr:nvCxnSpPr>
        <xdr:cNvPr id="118" name="直線コネクタ 117"/>
        <xdr:cNvCxnSpPr/>
      </xdr:nvCxnSpPr>
      <xdr:spPr>
        <a:xfrm>
          <a:off x="3797300" y="9898085"/>
          <a:ext cx="838200" cy="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119784</xdr:rowOff>
    </xdr:from>
    <xdr:to>
      <xdr:col>19</xdr:col>
      <xdr:colOff>177800</xdr:colOff>
      <xdr:row>57</xdr:row>
      <xdr:rowOff>125435</xdr:rowOff>
    </xdr:to>
    <xdr:cxnSp macro="">
      <xdr:nvCxnSpPr>
        <xdr:cNvPr id="121" name="直線コネクタ 120"/>
        <xdr:cNvCxnSpPr/>
      </xdr:nvCxnSpPr>
      <xdr:spPr>
        <a:xfrm>
          <a:off x="2908300" y="98924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119784</xdr:rowOff>
    </xdr:from>
    <xdr:to>
      <xdr:col>15</xdr:col>
      <xdr:colOff>50800</xdr:colOff>
      <xdr:row>57</xdr:row>
      <xdr:rowOff>143120</xdr:rowOff>
    </xdr:to>
    <xdr:cxnSp macro="">
      <xdr:nvCxnSpPr>
        <xdr:cNvPr id="124" name="直線コネクタ 123"/>
        <xdr:cNvCxnSpPr/>
      </xdr:nvCxnSpPr>
      <xdr:spPr>
        <a:xfrm flipV="1">
          <a:off x="2019300" y="989243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122734</xdr:rowOff>
    </xdr:from>
    <xdr:to>
      <xdr:col>10</xdr:col>
      <xdr:colOff>114300</xdr:colOff>
      <xdr:row>57</xdr:row>
      <xdr:rowOff>143120</xdr:rowOff>
    </xdr:to>
    <xdr:cxnSp macro="">
      <xdr:nvCxnSpPr>
        <xdr:cNvPr id="127" name="直線コネクタ 126"/>
        <xdr:cNvCxnSpPr/>
      </xdr:nvCxnSpPr>
      <xdr:spPr>
        <a:xfrm>
          <a:off x="1130300" y="9895384"/>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96325</xdr:rowOff>
    </xdr:from>
    <xdr:to>
      <xdr:col>24</xdr:col>
      <xdr:colOff>114300</xdr:colOff>
      <xdr:row>58</xdr:row>
      <xdr:rowOff>26475</xdr:rowOff>
    </xdr:to>
    <xdr:sp macro="" textlink="">
      <xdr:nvSpPr>
        <xdr:cNvPr id="137" name="楕円 136"/>
        <xdr:cNvSpPr/>
      </xdr:nvSpPr>
      <xdr:spPr>
        <a:xfrm>
          <a:off x="4584700" y="9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74635</xdr:rowOff>
    </xdr:from>
    <xdr:to>
      <xdr:col>20</xdr:col>
      <xdr:colOff>38100</xdr:colOff>
      <xdr:row>58</xdr:row>
      <xdr:rowOff>4785</xdr:rowOff>
    </xdr:to>
    <xdr:sp macro="" textlink="">
      <xdr:nvSpPr>
        <xdr:cNvPr id="139" name="楕円 138"/>
        <xdr:cNvSpPr/>
      </xdr:nvSpPr>
      <xdr:spPr>
        <a:xfrm>
          <a:off x="37465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167362</xdr:rowOff>
    </xdr:from>
    <xdr:ext cx="534377" cy="259045"/>
    <xdr:sp macro="" textlink="">
      <xdr:nvSpPr>
        <xdr:cNvPr id="140" name="テキスト ボックス 139"/>
        <xdr:cNvSpPr txBox="1"/>
      </xdr:nvSpPr>
      <xdr:spPr>
        <a:xfrm>
          <a:off x="3530111" y="99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68984</xdr:rowOff>
    </xdr:from>
    <xdr:to>
      <xdr:col>15</xdr:col>
      <xdr:colOff>101600</xdr:colOff>
      <xdr:row>57</xdr:row>
      <xdr:rowOff>170584</xdr:rowOff>
    </xdr:to>
    <xdr:sp macro="" textlink="">
      <xdr:nvSpPr>
        <xdr:cNvPr id="141" name="楕円 140"/>
        <xdr:cNvSpPr/>
      </xdr:nvSpPr>
      <xdr:spPr>
        <a:xfrm>
          <a:off x="2857500" y="98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161711</xdr:rowOff>
    </xdr:from>
    <xdr:ext cx="534377" cy="259045"/>
    <xdr:sp macro="" textlink="">
      <xdr:nvSpPr>
        <xdr:cNvPr id="142" name="テキスト ボックス 141"/>
        <xdr:cNvSpPr txBox="1"/>
      </xdr:nvSpPr>
      <xdr:spPr>
        <a:xfrm>
          <a:off x="2641111" y="99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92320</xdr:rowOff>
    </xdr:from>
    <xdr:to>
      <xdr:col>10</xdr:col>
      <xdr:colOff>165100</xdr:colOff>
      <xdr:row>58</xdr:row>
      <xdr:rowOff>22470</xdr:rowOff>
    </xdr:to>
    <xdr:sp macro="" textlink="">
      <xdr:nvSpPr>
        <xdr:cNvPr id="143" name="楕円 142"/>
        <xdr:cNvSpPr/>
      </xdr:nvSpPr>
      <xdr:spPr>
        <a:xfrm>
          <a:off x="1968500" y="98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13597</xdr:rowOff>
    </xdr:from>
    <xdr:ext cx="534377" cy="259045"/>
    <xdr:sp macro="" textlink="">
      <xdr:nvSpPr>
        <xdr:cNvPr id="144" name="テキスト ボックス 143"/>
        <xdr:cNvSpPr txBox="1"/>
      </xdr:nvSpPr>
      <xdr:spPr>
        <a:xfrm>
          <a:off x="1752111" y="99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71934</xdr:rowOff>
    </xdr:from>
    <xdr:to>
      <xdr:col>6</xdr:col>
      <xdr:colOff>38100</xdr:colOff>
      <xdr:row>58</xdr:row>
      <xdr:rowOff>2084</xdr:rowOff>
    </xdr:to>
    <xdr:sp macro="" textlink="">
      <xdr:nvSpPr>
        <xdr:cNvPr id="145" name="楕円 144"/>
        <xdr:cNvSpPr/>
      </xdr:nvSpPr>
      <xdr:spPr>
        <a:xfrm>
          <a:off x="1079500" y="98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164661</xdr:rowOff>
    </xdr:from>
    <xdr:ext cx="534377" cy="259045"/>
    <xdr:sp macro="" textlink="">
      <xdr:nvSpPr>
        <xdr:cNvPr id="146" name="テキスト ボックス 145"/>
        <xdr:cNvSpPr txBox="1"/>
      </xdr:nvSpPr>
      <xdr:spPr>
        <a:xfrm>
          <a:off x="863111" y="99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107620</xdr:rowOff>
    </xdr:from>
    <xdr:to>
      <xdr:col>24</xdr:col>
      <xdr:colOff>63500</xdr:colOff>
      <xdr:row>73</xdr:row>
      <xdr:rowOff>143776</xdr:rowOff>
    </xdr:to>
    <xdr:cxnSp macro="">
      <xdr:nvCxnSpPr>
        <xdr:cNvPr id="176" name="直線コネクタ 175"/>
        <xdr:cNvCxnSpPr/>
      </xdr:nvCxnSpPr>
      <xdr:spPr>
        <a:xfrm>
          <a:off x="3797300" y="12623470"/>
          <a:ext cx="8382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107620</xdr:rowOff>
    </xdr:from>
    <xdr:to>
      <xdr:col>19</xdr:col>
      <xdr:colOff>177800</xdr:colOff>
      <xdr:row>74</xdr:row>
      <xdr:rowOff>61500</xdr:rowOff>
    </xdr:to>
    <xdr:cxnSp macro="">
      <xdr:nvCxnSpPr>
        <xdr:cNvPr id="179" name="直線コネクタ 178"/>
        <xdr:cNvCxnSpPr/>
      </xdr:nvCxnSpPr>
      <xdr:spPr>
        <a:xfrm flipV="1">
          <a:off x="2908300" y="12623470"/>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61500</xdr:rowOff>
    </xdr:from>
    <xdr:to>
      <xdr:col>15</xdr:col>
      <xdr:colOff>50800</xdr:colOff>
      <xdr:row>74</xdr:row>
      <xdr:rowOff>147796</xdr:rowOff>
    </xdr:to>
    <xdr:cxnSp macro="">
      <xdr:nvCxnSpPr>
        <xdr:cNvPr id="182" name="直線コネクタ 181"/>
        <xdr:cNvCxnSpPr/>
      </xdr:nvCxnSpPr>
      <xdr:spPr>
        <a:xfrm flipV="1">
          <a:off x="2019300" y="1274880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147796</xdr:rowOff>
    </xdr:from>
    <xdr:to>
      <xdr:col>10</xdr:col>
      <xdr:colOff>114300</xdr:colOff>
      <xdr:row>75</xdr:row>
      <xdr:rowOff>75806</xdr:rowOff>
    </xdr:to>
    <xdr:cxnSp macro="">
      <xdr:nvCxnSpPr>
        <xdr:cNvPr id="185" name="直線コネクタ 184"/>
        <xdr:cNvCxnSpPr/>
      </xdr:nvCxnSpPr>
      <xdr:spPr>
        <a:xfrm flipV="1">
          <a:off x="1130300" y="12835096"/>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92976</xdr:rowOff>
    </xdr:from>
    <xdr:to>
      <xdr:col>24</xdr:col>
      <xdr:colOff>114300</xdr:colOff>
      <xdr:row>74</xdr:row>
      <xdr:rowOff>23126</xdr:rowOff>
    </xdr:to>
    <xdr:sp macro="" textlink="">
      <xdr:nvSpPr>
        <xdr:cNvPr id="195" name="楕円 194"/>
        <xdr:cNvSpPr/>
      </xdr:nvSpPr>
      <xdr:spPr>
        <a:xfrm>
          <a:off x="4584700" y="12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115853</xdr:rowOff>
    </xdr:from>
    <xdr:ext cx="599010" cy="259045"/>
    <xdr:sp macro="" textlink="">
      <xdr:nvSpPr>
        <xdr:cNvPr id="196" name="民生費該当値テキスト"/>
        <xdr:cNvSpPr txBox="1"/>
      </xdr:nvSpPr>
      <xdr:spPr>
        <a:xfrm>
          <a:off x="4686300" y="124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56820</xdr:rowOff>
    </xdr:from>
    <xdr:to>
      <xdr:col>20</xdr:col>
      <xdr:colOff>38100</xdr:colOff>
      <xdr:row>73</xdr:row>
      <xdr:rowOff>158420</xdr:rowOff>
    </xdr:to>
    <xdr:sp macro="" textlink="">
      <xdr:nvSpPr>
        <xdr:cNvPr id="197" name="楕円 196"/>
        <xdr:cNvSpPr/>
      </xdr:nvSpPr>
      <xdr:spPr>
        <a:xfrm>
          <a:off x="3746500" y="125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3497</xdr:rowOff>
    </xdr:from>
    <xdr:ext cx="599010" cy="259045"/>
    <xdr:sp macro="" textlink="">
      <xdr:nvSpPr>
        <xdr:cNvPr id="198" name="テキスト ボックス 197"/>
        <xdr:cNvSpPr txBox="1"/>
      </xdr:nvSpPr>
      <xdr:spPr>
        <a:xfrm>
          <a:off x="3497795" y="123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10700</xdr:rowOff>
    </xdr:from>
    <xdr:to>
      <xdr:col>15</xdr:col>
      <xdr:colOff>101600</xdr:colOff>
      <xdr:row>74</xdr:row>
      <xdr:rowOff>112300</xdr:rowOff>
    </xdr:to>
    <xdr:sp macro="" textlink="">
      <xdr:nvSpPr>
        <xdr:cNvPr id="199" name="楕円 198"/>
        <xdr:cNvSpPr/>
      </xdr:nvSpPr>
      <xdr:spPr>
        <a:xfrm>
          <a:off x="2857500" y="126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128827</xdr:rowOff>
    </xdr:from>
    <xdr:ext cx="599010" cy="259045"/>
    <xdr:sp macro="" textlink="">
      <xdr:nvSpPr>
        <xdr:cNvPr id="200" name="テキスト ボックス 199"/>
        <xdr:cNvSpPr txBox="1"/>
      </xdr:nvSpPr>
      <xdr:spPr>
        <a:xfrm>
          <a:off x="2608795" y="124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96996</xdr:rowOff>
    </xdr:from>
    <xdr:to>
      <xdr:col>10</xdr:col>
      <xdr:colOff>165100</xdr:colOff>
      <xdr:row>75</xdr:row>
      <xdr:rowOff>27146</xdr:rowOff>
    </xdr:to>
    <xdr:sp macro="" textlink="">
      <xdr:nvSpPr>
        <xdr:cNvPr id="201" name="楕円 200"/>
        <xdr:cNvSpPr/>
      </xdr:nvSpPr>
      <xdr:spPr>
        <a:xfrm>
          <a:off x="1968500" y="127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18273</xdr:rowOff>
    </xdr:from>
    <xdr:ext cx="599010" cy="259045"/>
    <xdr:sp macro="" textlink="">
      <xdr:nvSpPr>
        <xdr:cNvPr id="202" name="テキスト ボックス 201"/>
        <xdr:cNvSpPr txBox="1"/>
      </xdr:nvSpPr>
      <xdr:spPr>
        <a:xfrm>
          <a:off x="1719795" y="128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25006</xdr:rowOff>
    </xdr:from>
    <xdr:to>
      <xdr:col>6</xdr:col>
      <xdr:colOff>38100</xdr:colOff>
      <xdr:row>75</xdr:row>
      <xdr:rowOff>126606</xdr:rowOff>
    </xdr:to>
    <xdr:sp macro="" textlink="">
      <xdr:nvSpPr>
        <xdr:cNvPr id="203" name="楕円 202"/>
        <xdr:cNvSpPr/>
      </xdr:nvSpPr>
      <xdr:spPr>
        <a:xfrm>
          <a:off x="1079500" y="128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143133</xdr:rowOff>
    </xdr:from>
    <xdr:ext cx="599010" cy="259045"/>
    <xdr:sp macro="" textlink="">
      <xdr:nvSpPr>
        <xdr:cNvPr id="204" name="テキスト ボックス 203"/>
        <xdr:cNvSpPr txBox="1"/>
      </xdr:nvSpPr>
      <xdr:spPr>
        <a:xfrm>
          <a:off x="830795" y="1265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135889</xdr:rowOff>
    </xdr:from>
    <xdr:to>
      <xdr:col>24</xdr:col>
      <xdr:colOff>63500</xdr:colOff>
      <xdr:row>98</xdr:row>
      <xdr:rowOff>153009</xdr:rowOff>
    </xdr:to>
    <xdr:cxnSp macro="">
      <xdr:nvCxnSpPr>
        <xdr:cNvPr id="234" name="直線コネクタ 233"/>
        <xdr:cNvCxnSpPr/>
      </xdr:nvCxnSpPr>
      <xdr:spPr>
        <a:xfrm>
          <a:off x="3797300" y="16937989"/>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18162</xdr:rowOff>
    </xdr:from>
    <xdr:to>
      <xdr:col>19</xdr:col>
      <xdr:colOff>177800</xdr:colOff>
      <xdr:row>98</xdr:row>
      <xdr:rowOff>135889</xdr:rowOff>
    </xdr:to>
    <xdr:cxnSp macro="">
      <xdr:nvCxnSpPr>
        <xdr:cNvPr id="237" name="直線コネクタ 236"/>
        <xdr:cNvCxnSpPr/>
      </xdr:nvCxnSpPr>
      <xdr:spPr>
        <a:xfrm>
          <a:off x="2908300" y="16820262"/>
          <a:ext cx="889000" cy="1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18162</xdr:rowOff>
    </xdr:from>
    <xdr:to>
      <xdr:col>15</xdr:col>
      <xdr:colOff>50800</xdr:colOff>
      <xdr:row>98</xdr:row>
      <xdr:rowOff>108559</xdr:rowOff>
    </xdr:to>
    <xdr:cxnSp macro="">
      <xdr:nvCxnSpPr>
        <xdr:cNvPr id="240" name="直線コネクタ 239"/>
        <xdr:cNvCxnSpPr/>
      </xdr:nvCxnSpPr>
      <xdr:spPr>
        <a:xfrm flipV="1">
          <a:off x="2019300" y="16820262"/>
          <a:ext cx="889000" cy="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108559</xdr:rowOff>
    </xdr:from>
    <xdr:to>
      <xdr:col>10</xdr:col>
      <xdr:colOff>114300</xdr:colOff>
      <xdr:row>99</xdr:row>
      <xdr:rowOff>30314</xdr:rowOff>
    </xdr:to>
    <xdr:cxnSp macro="">
      <xdr:nvCxnSpPr>
        <xdr:cNvPr id="243" name="直線コネクタ 242"/>
        <xdr:cNvCxnSpPr/>
      </xdr:nvCxnSpPr>
      <xdr:spPr>
        <a:xfrm flipV="1">
          <a:off x="1130300" y="16910659"/>
          <a:ext cx="889000" cy="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102209</xdr:rowOff>
    </xdr:from>
    <xdr:to>
      <xdr:col>24</xdr:col>
      <xdr:colOff>114300</xdr:colOff>
      <xdr:row>99</xdr:row>
      <xdr:rowOff>32359</xdr:rowOff>
    </xdr:to>
    <xdr:sp macro="" textlink="">
      <xdr:nvSpPr>
        <xdr:cNvPr id="253" name="楕円 252"/>
        <xdr:cNvSpPr/>
      </xdr:nvSpPr>
      <xdr:spPr>
        <a:xfrm>
          <a:off x="4584700" y="169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80636</xdr:rowOff>
    </xdr:from>
    <xdr:ext cx="534377" cy="259045"/>
    <xdr:sp macro="" textlink="">
      <xdr:nvSpPr>
        <xdr:cNvPr id="254" name="衛生費該当値テキスト"/>
        <xdr:cNvSpPr txBox="1"/>
      </xdr:nvSpPr>
      <xdr:spPr>
        <a:xfrm>
          <a:off x="4686300" y="168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85089</xdr:rowOff>
    </xdr:from>
    <xdr:to>
      <xdr:col>20</xdr:col>
      <xdr:colOff>38100</xdr:colOff>
      <xdr:row>99</xdr:row>
      <xdr:rowOff>15239</xdr:rowOff>
    </xdr:to>
    <xdr:sp macro="" textlink="">
      <xdr:nvSpPr>
        <xdr:cNvPr id="255" name="楕円 254"/>
        <xdr:cNvSpPr/>
      </xdr:nvSpPr>
      <xdr:spPr>
        <a:xfrm>
          <a:off x="3746500" y="168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31766</xdr:rowOff>
    </xdr:from>
    <xdr:ext cx="534377" cy="259045"/>
    <xdr:sp macro="" textlink="">
      <xdr:nvSpPr>
        <xdr:cNvPr id="256" name="テキスト ボックス 255"/>
        <xdr:cNvSpPr txBox="1"/>
      </xdr:nvSpPr>
      <xdr:spPr>
        <a:xfrm>
          <a:off x="3530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138812</xdr:rowOff>
    </xdr:from>
    <xdr:to>
      <xdr:col>15</xdr:col>
      <xdr:colOff>101600</xdr:colOff>
      <xdr:row>98</xdr:row>
      <xdr:rowOff>68962</xdr:rowOff>
    </xdr:to>
    <xdr:sp macro="" textlink="">
      <xdr:nvSpPr>
        <xdr:cNvPr id="257" name="楕円 256"/>
        <xdr:cNvSpPr/>
      </xdr:nvSpPr>
      <xdr:spPr>
        <a:xfrm>
          <a:off x="2857500" y="167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85489</xdr:rowOff>
    </xdr:from>
    <xdr:ext cx="534377" cy="259045"/>
    <xdr:sp macro="" textlink="">
      <xdr:nvSpPr>
        <xdr:cNvPr id="258" name="テキスト ボックス 257"/>
        <xdr:cNvSpPr txBox="1"/>
      </xdr:nvSpPr>
      <xdr:spPr>
        <a:xfrm>
          <a:off x="2641111" y="165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57759</xdr:rowOff>
    </xdr:from>
    <xdr:to>
      <xdr:col>10</xdr:col>
      <xdr:colOff>165100</xdr:colOff>
      <xdr:row>98</xdr:row>
      <xdr:rowOff>159359</xdr:rowOff>
    </xdr:to>
    <xdr:sp macro="" textlink="">
      <xdr:nvSpPr>
        <xdr:cNvPr id="259" name="楕円 258"/>
        <xdr:cNvSpPr/>
      </xdr:nvSpPr>
      <xdr:spPr>
        <a:xfrm>
          <a:off x="1968500" y="16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4436</xdr:rowOff>
    </xdr:from>
    <xdr:ext cx="534377" cy="259045"/>
    <xdr:sp macro="" textlink="">
      <xdr:nvSpPr>
        <xdr:cNvPr id="260" name="テキスト ボックス 259"/>
        <xdr:cNvSpPr txBox="1"/>
      </xdr:nvSpPr>
      <xdr:spPr>
        <a:xfrm>
          <a:off x="1752111" y="166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150964</xdr:rowOff>
    </xdr:from>
    <xdr:to>
      <xdr:col>6</xdr:col>
      <xdr:colOff>38100</xdr:colOff>
      <xdr:row>99</xdr:row>
      <xdr:rowOff>81114</xdr:rowOff>
    </xdr:to>
    <xdr:sp macro="" textlink="">
      <xdr:nvSpPr>
        <xdr:cNvPr id="261" name="楕円 260"/>
        <xdr:cNvSpPr/>
      </xdr:nvSpPr>
      <xdr:spPr>
        <a:xfrm>
          <a:off x="1079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72241</xdr:rowOff>
    </xdr:from>
    <xdr:ext cx="534377" cy="259045"/>
    <xdr:sp macro="" textlink="">
      <xdr:nvSpPr>
        <xdr:cNvPr id="262" name="テキスト ボックス 261"/>
        <xdr:cNvSpPr txBox="1"/>
      </xdr:nvSpPr>
      <xdr:spPr>
        <a:xfrm>
          <a:off x="863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67645</xdr:rowOff>
    </xdr:to>
    <xdr:cxnSp macro="">
      <xdr:nvCxnSpPr>
        <xdr:cNvPr id="289" name="直線コネクタ 288"/>
        <xdr:cNvCxnSpPr/>
      </xdr:nvCxnSpPr>
      <xdr:spPr>
        <a:xfrm flipV="1">
          <a:off x="9639300" y="6582563"/>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40853</xdr:rowOff>
    </xdr:from>
    <xdr:to>
      <xdr:col>50</xdr:col>
      <xdr:colOff>114300</xdr:colOff>
      <xdr:row>38</xdr:row>
      <xdr:rowOff>67645</xdr:rowOff>
    </xdr:to>
    <xdr:cxnSp macro="">
      <xdr:nvCxnSpPr>
        <xdr:cNvPr id="292" name="直線コネクタ 291"/>
        <xdr:cNvCxnSpPr/>
      </xdr:nvCxnSpPr>
      <xdr:spPr>
        <a:xfrm>
          <a:off x="8750300" y="6555953"/>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5009</xdr:rowOff>
    </xdr:from>
    <xdr:to>
      <xdr:col>45</xdr:col>
      <xdr:colOff>177800</xdr:colOff>
      <xdr:row>38</xdr:row>
      <xdr:rowOff>40853</xdr:rowOff>
    </xdr:to>
    <xdr:cxnSp macro="">
      <xdr:nvCxnSpPr>
        <xdr:cNvPr id="295" name="直線コネクタ 294"/>
        <xdr:cNvCxnSpPr/>
      </xdr:nvCxnSpPr>
      <xdr:spPr>
        <a:xfrm>
          <a:off x="7861300" y="6520109"/>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5009</xdr:rowOff>
    </xdr:from>
    <xdr:to>
      <xdr:col>41</xdr:col>
      <xdr:colOff>50800</xdr:colOff>
      <xdr:row>38</xdr:row>
      <xdr:rowOff>12324</xdr:rowOff>
    </xdr:to>
    <xdr:cxnSp macro="">
      <xdr:nvCxnSpPr>
        <xdr:cNvPr id="298" name="直線コネクタ 297"/>
        <xdr:cNvCxnSpPr/>
      </xdr:nvCxnSpPr>
      <xdr:spPr>
        <a:xfrm flipV="1">
          <a:off x="6972300" y="652010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08" name="楕円 307"/>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103040</xdr:rowOff>
    </xdr:from>
    <xdr:ext cx="378565" cy="259045"/>
    <xdr:sp macro="" textlink="">
      <xdr:nvSpPr>
        <xdr:cNvPr id="309" name="労働費該当値テキスト"/>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16845</xdr:rowOff>
    </xdr:from>
    <xdr:to>
      <xdr:col>50</xdr:col>
      <xdr:colOff>165100</xdr:colOff>
      <xdr:row>38</xdr:row>
      <xdr:rowOff>118445</xdr:rowOff>
    </xdr:to>
    <xdr:sp macro="" textlink="">
      <xdr:nvSpPr>
        <xdr:cNvPr id="310" name="楕円 309"/>
        <xdr:cNvSpPr/>
      </xdr:nvSpPr>
      <xdr:spPr>
        <a:xfrm>
          <a:off x="9588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109572</xdr:rowOff>
    </xdr:from>
    <xdr:ext cx="378565" cy="259045"/>
    <xdr:sp macro="" textlink="">
      <xdr:nvSpPr>
        <xdr:cNvPr id="311" name="テキスト ボックス 310"/>
        <xdr:cNvSpPr txBox="1"/>
      </xdr:nvSpPr>
      <xdr:spPr>
        <a:xfrm>
          <a:off x="9450017" y="662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161503</xdr:rowOff>
    </xdr:from>
    <xdr:to>
      <xdr:col>46</xdr:col>
      <xdr:colOff>38100</xdr:colOff>
      <xdr:row>38</xdr:row>
      <xdr:rowOff>91653</xdr:rowOff>
    </xdr:to>
    <xdr:sp macro="" textlink="">
      <xdr:nvSpPr>
        <xdr:cNvPr id="312" name="楕円 311"/>
        <xdr:cNvSpPr/>
      </xdr:nvSpPr>
      <xdr:spPr>
        <a:xfrm>
          <a:off x="8699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82780</xdr:rowOff>
    </xdr:from>
    <xdr:ext cx="469744" cy="259045"/>
    <xdr:sp macro="" textlink="">
      <xdr:nvSpPr>
        <xdr:cNvPr id="313" name="テキスト ボックス 312"/>
        <xdr:cNvSpPr txBox="1"/>
      </xdr:nvSpPr>
      <xdr:spPr>
        <a:xfrm>
          <a:off x="8515428" y="659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125659</xdr:rowOff>
    </xdr:from>
    <xdr:to>
      <xdr:col>41</xdr:col>
      <xdr:colOff>101600</xdr:colOff>
      <xdr:row>38</xdr:row>
      <xdr:rowOff>55809</xdr:rowOff>
    </xdr:to>
    <xdr:sp macro="" textlink="">
      <xdr:nvSpPr>
        <xdr:cNvPr id="314" name="楕円 313"/>
        <xdr:cNvSpPr/>
      </xdr:nvSpPr>
      <xdr:spPr>
        <a:xfrm>
          <a:off x="7810500" y="64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46936</xdr:rowOff>
    </xdr:from>
    <xdr:ext cx="469744" cy="259045"/>
    <xdr:sp macro="" textlink="">
      <xdr:nvSpPr>
        <xdr:cNvPr id="315" name="テキスト ボックス 314"/>
        <xdr:cNvSpPr txBox="1"/>
      </xdr:nvSpPr>
      <xdr:spPr>
        <a:xfrm>
          <a:off x="7626428" y="65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132974</xdr:rowOff>
    </xdr:from>
    <xdr:to>
      <xdr:col>36</xdr:col>
      <xdr:colOff>165100</xdr:colOff>
      <xdr:row>38</xdr:row>
      <xdr:rowOff>63124</xdr:rowOff>
    </xdr:to>
    <xdr:sp macro="" textlink="">
      <xdr:nvSpPr>
        <xdr:cNvPr id="316" name="楕円 315"/>
        <xdr:cNvSpPr/>
      </xdr:nvSpPr>
      <xdr:spPr>
        <a:xfrm>
          <a:off x="69215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54251</xdr:rowOff>
    </xdr:from>
    <xdr:ext cx="469744" cy="259045"/>
    <xdr:sp macro="" textlink="">
      <xdr:nvSpPr>
        <xdr:cNvPr id="317" name="テキスト ボックス 316"/>
        <xdr:cNvSpPr txBox="1"/>
      </xdr:nvSpPr>
      <xdr:spPr>
        <a:xfrm>
          <a:off x="6737428" y="65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8964</xdr:rowOff>
    </xdr:from>
    <xdr:to>
      <xdr:col>55</xdr:col>
      <xdr:colOff>0</xdr:colOff>
      <xdr:row>58</xdr:row>
      <xdr:rowOff>11912</xdr:rowOff>
    </xdr:to>
    <xdr:cxnSp macro="">
      <xdr:nvCxnSpPr>
        <xdr:cNvPr id="344" name="直線コネクタ 343"/>
        <xdr:cNvCxnSpPr/>
      </xdr:nvCxnSpPr>
      <xdr:spPr>
        <a:xfrm>
          <a:off x="9639300" y="9953064"/>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46454</xdr:rowOff>
    </xdr:from>
    <xdr:to>
      <xdr:col>50</xdr:col>
      <xdr:colOff>114300</xdr:colOff>
      <xdr:row>58</xdr:row>
      <xdr:rowOff>8964</xdr:rowOff>
    </xdr:to>
    <xdr:cxnSp macro="">
      <xdr:nvCxnSpPr>
        <xdr:cNvPr id="347" name="直線コネクタ 346"/>
        <xdr:cNvCxnSpPr/>
      </xdr:nvCxnSpPr>
      <xdr:spPr>
        <a:xfrm>
          <a:off x="8750300" y="9819104"/>
          <a:ext cx="8890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46454</xdr:rowOff>
    </xdr:from>
    <xdr:to>
      <xdr:col>45</xdr:col>
      <xdr:colOff>177800</xdr:colOff>
      <xdr:row>57</xdr:row>
      <xdr:rowOff>116794</xdr:rowOff>
    </xdr:to>
    <xdr:cxnSp macro="">
      <xdr:nvCxnSpPr>
        <xdr:cNvPr id="350" name="直線コネクタ 349"/>
        <xdr:cNvCxnSpPr/>
      </xdr:nvCxnSpPr>
      <xdr:spPr>
        <a:xfrm flipV="1">
          <a:off x="7861300" y="9819104"/>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116794</xdr:rowOff>
    </xdr:from>
    <xdr:to>
      <xdr:col>41</xdr:col>
      <xdr:colOff>50800</xdr:colOff>
      <xdr:row>58</xdr:row>
      <xdr:rowOff>25743</xdr:rowOff>
    </xdr:to>
    <xdr:cxnSp macro="">
      <xdr:nvCxnSpPr>
        <xdr:cNvPr id="353" name="直線コネクタ 352"/>
        <xdr:cNvCxnSpPr/>
      </xdr:nvCxnSpPr>
      <xdr:spPr>
        <a:xfrm flipV="1">
          <a:off x="6972300" y="9889444"/>
          <a:ext cx="889000" cy="8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162653</xdr:rowOff>
    </xdr:from>
    <xdr:ext cx="469744" cy="259045"/>
    <xdr:sp macro="" textlink="">
      <xdr:nvSpPr>
        <xdr:cNvPr id="355" name="テキスト ボックス 354"/>
        <xdr:cNvSpPr txBox="1"/>
      </xdr:nvSpPr>
      <xdr:spPr>
        <a:xfrm>
          <a:off x="76264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132562</xdr:rowOff>
    </xdr:from>
    <xdr:to>
      <xdr:col>55</xdr:col>
      <xdr:colOff>50800</xdr:colOff>
      <xdr:row>58</xdr:row>
      <xdr:rowOff>62712</xdr:rowOff>
    </xdr:to>
    <xdr:sp macro="" textlink="">
      <xdr:nvSpPr>
        <xdr:cNvPr id="363" name="楕円 362"/>
        <xdr:cNvSpPr/>
      </xdr:nvSpPr>
      <xdr:spPr>
        <a:xfrm>
          <a:off x="104267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60628</xdr:rowOff>
    </xdr:from>
    <xdr:ext cx="469744" cy="259045"/>
    <xdr:sp macro="" textlink="">
      <xdr:nvSpPr>
        <xdr:cNvPr id="364" name="農林水産業費該当値テキスト"/>
        <xdr:cNvSpPr txBox="1"/>
      </xdr:nvSpPr>
      <xdr:spPr>
        <a:xfrm>
          <a:off x="10528300" y="98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129614</xdr:rowOff>
    </xdr:from>
    <xdr:to>
      <xdr:col>50</xdr:col>
      <xdr:colOff>165100</xdr:colOff>
      <xdr:row>58</xdr:row>
      <xdr:rowOff>59764</xdr:rowOff>
    </xdr:to>
    <xdr:sp macro="" textlink="">
      <xdr:nvSpPr>
        <xdr:cNvPr id="365" name="楕円 364"/>
        <xdr:cNvSpPr/>
      </xdr:nvSpPr>
      <xdr:spPr>
        <a:xfrm>
          <a:off x="9588500" y="99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50891</xdr:rowOff>
    </xdr:from>
    <xdr:ext cx="469744" cy="259045"/>
    <xdr:sp macro="" textlink="">
      <xdr:nvSpPr>
        <xdr:cNvPr id="366" name="テキスト ボックス 365"/>
        <xdr:cNvSpPr txBox="1"/>
      </xdr:nvSpPr>
      <xdr:spPr>
        <a:xfrm>
          <a:off x="9404428" y="99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167104</xdr:rowOff>
    </xdr:from>
    <xdr:to>
      <xdr:col>46</xdr:col>
      <xdr:colOff>38100</xdr:colOff>
      <xdr:row>57</xdr:row>
      <xdr:rowOff>97254</xdr:rowOff>
    </xdr:to>
    <xdr:sp macro="" textlink="">
      <xdr:nvSpPr>
        <xdr:cNvPr id="367" name="楕円 366"/>
        <xdr:cNvSpPr/>
      </xdr:nvSpPr>
      <xdr:spPr>
        <a:xfrm>
          <a:off x="8699500" y="97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113781</xdr:rowOff>
    </xdr:from>
    <xdr:ext cx="534377" cy="259045"/>
    <xdr:sp macro="" textlink="">
      <xdr:nvSpPr>
        <xdr:cNvPr id="368" name="テキスト ボックス 367"/>
        <xdr:cNvSpPr txBox="1"/>
      </xdr:nvSpPr>
      <xdr:spPr>
        <a:xfrm>
          <a:off x="8483111" y="9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65994</xdr:rowOff>
    </xdr:from>
    <xdr:to>
      <xdr:col>41</xdr:col>
      <xdr:colOff>101600</xdr:colOff>
      <xdr:row>57</xdr:row>
      <xdr:rowOff>167594</xdr:rowOff>
    </xdr:to>
    <xdr:sp macro="" textlink="">
      <xdr:nvSpPr>
        <xdr:cNvPr id="369" name="楕円 368"/>
        <xdr:cNvSpPr/>
      </xdr:nvSpPr>
      <xdr:spPr>
        <a:xfrm>
          <a:off x="78105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12671</xdr:rowOff>
    </xdr:from>
    <xdr:ext cx="469744" cy="259045"/>
    <xdr:sp macro="" textlink="">
      <xdr:nvSpPr>
        <xdr:cNvPr id="370" name="テキスト ボックス 369"/>
        <xdr:cNvSpPr txBox="1"/>
      </xdr:nvSpPr>
      <xdr:spPr>
        <a:xfrm>
          <a:off x="7626428" y="9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146393</xdr:rowOff>
    </xdr:from>
    <xdr:to>
      <xdr:col>36</xdr:col>
      <xdr:colOff>165100</xdr:colOff>
      <xdr:row>58</xdr:row>
      <xdr:rowOff>76543</xdr:rowOff>
    </xdr:to>
    <xdr:sp macro="" textlink="">
      <xdr:nvSpPr>
        <xdr:cNvPr id="371" name="楕円 370"/>
        <xdr:cNvSpPr/>
      </xdr:nvSpPr>
      <xdr:spPr>
        <a:xfrm>
          <a:off x="6921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67670</xdr:rowOff>
    </xdr:from>
    <xdr:ext cx="469744" cy="259045"/>
    <xdr:sp macro="" textlink="">
      <xdr:nvSpPr>
        <xdr:cNvPr id="372" name="テキスト ボックス 371"/>
        <xdr:cNvSpPr txBox="1"/>
      </xdr:nvSpPr>
      <xdr:spPr>
        <a:xfrm>
          <a:off x="6737428" y="100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64353</xdr:rowOff>
    </xdr:from>
    <xdr:to>
      <xdr:col>55</xdr:col>
      <xdr:colOff>0</xdr:colOff>
      <xdr:row>74</xdr:row>
      <xdr:rowOff>100655</xdr:rowOff>
    </xdr:to>
    <xdr:cxnSp macro="">
      <xdr:nvCxnSpPr>
        <xdr:cNvPr id="399" name="直線コネクタ 398"/>
        <xdr:cNvCxnSpPr/>
      </xdr:nvCxnSpPr>
      <xdr:spPr>
        <a:xfrm>
          <a:off x="9639300" y="12751653"/>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54158</xdr:rowOff>
    </xdr:from>
    <xdr:to>
      <xdr:col>50</xdr:col>
      <xdr:colOff>114300</xdr:colOff>
      <xdr:row>74</xdr:row>
      <xdr:rowOff>64353</xdr:rowOff>
    </xdr:to>
    <xdr:cxnSp macro="">
      <xdr:nvCxnSpPr>
        <xdr:cNvPr id="402" name="直線コネクタ 401"/>
        <xdr:cNvCxnSpPr/>
      </xdr:nvCxnSpPr>
      <xdr:spPr>
        <a:xfrm>
          <a:off x="8750300" y="1274145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54158</xdr:rowOff>
    </xdr:from>
    <xdr:to>
      <xdr:col>45</xdr:col>
      <xdr:colOff>177800</xdr:colOff>
      <xdr:row>74</xdr:row>
      <xdr:rowOff>159954</xdr:rowOff>
    </xdr:to>
    <xdr:cxnSp macro="">
      <xdr:nvCxnSpPr>
        <xdr:cNvPr id="405" name="直線コネクタ 404"/>
        <xdr:cNvCxnSpPr/>
      </xdr:nvCxnSpPr>
      <xdr:spPr>
        <a:xfrm flipV="1">
          <a:off x="7861300" y="12741458"/>
          <a:ext cx="889000" cy="10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159954</xdr:rowOff>
    </xdr:from>
    <xdr:to>
      <xdr:col>41</xdr:col>
      <xdr:colOff>50800</xdr:colOff>
      <xdr:row>75</xdr:row>
      <xdr:rowOff>23068</xdr:rowOff>
    </xdr:to>
    <xdr:cxnSp macro="">
      <xdr:nvCxnSpPr>
        <xdr:cNvPr id="408" name="直線コネクタ 407"/>
        <xdr:cNvCxnSpPr/>
      </xdr:nvCxnSpPr>
      <xdr:spPr>
        <a:xfrm flipV="1">
          <a:off x="6972300" y="12847254"/>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49855</xdr:rowOff>
    </xdr:from>
    <xdr:to>
      <xdr:col>55</xdr:col>
      <xdr:colOff>50800</xdr:colOff>
      <xdr:row>74</xdr:row>
      <xdr:rowOff>151455</xdr:rowOff>
    </xdr:to>
    <xdr:sp macro="" textlink="">
      <xdr:nvSpPr>
        <xdr:cNvPr id="418" name="楕円 417"/>
        <xdr:cNvSpPr/>
      </xdr:nvSpPr>
      <xdr:spPr>
        <a:xfrm>
          <a:off x="10426700" y="1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72732</xdr:rowOff>
    </xdr:from>
    <xdr:ext cx="534377" cy="259045"/>
    <xdr:sp macro="" textlink="">
      <xdr:nvSpPr>
        <xdr:cNvPr id="419" name="商工費該当値テキスト"/>
        <xdr:cNvSpPr txBox="1"/>
      </xdr:nvSpPr>
      <xdr:spPr>
        <a:xfrm>
          <a:off x="10528300" y="125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13553</xdr:rowOff>
    </xdr:from>
    <xdr:to>
      <xdr:col>50</xdr:col>
      <xdr:colOff>165100</xdr:colOff>
      <xdr:row>74</xdr:row>
      <xdr:rowOff>115153</xdr:rowOff>
    </xdr:to>
    <xdr:sp macro="" textlink="">
      <xdr:nvSpPr>
        <xdr:cNvPr id="420" name="楕円 419"/>
        <xdr:cNvSpPr/>
      </xdr:nvSpPr>
      <xdr:spPr>
        <a:xfrm>
          <a:off x="9588500" y="127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131680</xdr:rowOff>
    </xdr:from>
    <xdr:ext cx="534377" cy="259045"/>
    <xdr:sp macro="" textlink="">
      <xdr:nvSpPr>
        <xdr:cNvPr id="421" name="テキスト ボックス 420"/>
        <xdr:cNvSpPr txBox="1"/>
      </xdr:nvSpPr>
      <xdr:spPr>
        <a:xfrm>
          <a:off x="9372111" y="124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3358</xdr:rowOff>
    </xdr:from>
    <xdr:to>
      <xdr:col>46</xdr:col>
      <xdr:colOff>38100</xdr:colOff>
      <xdr:row>74</xdr:row>
      <xdr:rowOff>104958</xdr:rowOff>
    </xdr:to>
    <xdr:sp macro="" textlink="">
      <xdr:nvSpPr>
        <xdr:cNvPr id="422" name="楕円 421"/>
        <xdr:cNvSpPr/>
      </xdr:nvSpPr>
      <xdr:spPr>
        <a:xfrm>
          <a:off x="8699500" y="12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121485</xdr:rowOff>
    </xdr:from>
    <xdr:ext cx="534377" cy="259045"/>
    <xdr:sp macro="" textlink="">
      <xdr:nvSpPr>
        <xdr:cNvPr id="423" name="テキスト ボックス 422"/>
        <xdr:cNvSpPr txBox="1"/>
      </xdr:nvSpPr>
      <xdr:spPr>
        <a:xfrm>
          <a:off x="8483111" y="124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109154</xdr:rowOff>
    </xdr:from>
    <xdr:to>
      <xdr:col>41</xdr:col>
      <xdr:colOff>101600</xdr:colOff>
      <xdr:row>75</xdr:row>
      <xdr:rowOff>39304</xdr:rowOff>
    </xdr:to>
    <xdr:sp macro="" textlink="">
      <xdr:nvSpPr>
        <xdr:cNvPr id="424" name="楕円 423"/>
        <xdr:cNvSpPr/>
      </xdr:nvSpPr>
      <xdr:spPr>
        <a:xfrm>
          <a:off x="7810500" y="12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55831</xdr:rowOff>
    </xdr:from>
    <xdr:ext cx="534377" cy="259045"/>
    <xdr:sp macro="" textlink="">
      <xdr:nvSpPr>
        <xdr:cNvPr id="425" name="テキスト ボックス 424"/>
        <xdr:cNvSpPr txBox="1"/>
      </xdr:nvSpPr>
      <xdr:spPr>
        <a:xfrm>
          <a:off x="7594111" y="12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143718</xdr:rowOff>
    </xdr:from>
    <xdr:to>
      <xdr:col>36</xdr:col>
      <xdr:colOff>165100</xdr:colOff>
      <xdr:row>75</xdr:row>
      <xdr:rowOff>73868</xdr:rowOff>
    </xdr:to>
    <xdr:sp macro="" textlink="">
      <xdr:nvSpPr>
        <xdr:cNvPr id="426" name="楕円 425"/>
        <xdr:cNvSpPr/>
      </xdr:nvSpPr>
      <xdr:spPr>
        <a:xfrm>
          <a:off x="6921500" y="128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90395</xdr:rowOff>
    </xdr:from>
    <xdr:ext cx="534377" cy="259045"/>
    <xdr:sp macro="" textlink="">
      <xdr:nvSpPr>
        <xdr:cNvPr id="427" name="テキスト ボックス 426"/>
        <xdr:cNvSpPr txBox="1"/>
      </xdr:nvSpPr>
      <xdr:spPr>
        <a:xfrm>
          <a:off x="6705111" y="126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132832</xdr:rowOff>
    </xdr:from>
    <xdr:to>
      <xdr:col>55</xdr:col>
      <xdr:colOff>0</xdr:colOff>
      <xdr:row>98</xdr:row>
      <xdr:rowOff>141548</xdr:rowOff>
    </xdr:to>
    <xdr:cxnSp macro="">
      <xdr:nvCxnSpPr>
        <xdr:cNvPr id="458" name="直線コネクタ 457"/>
        <xdr:cNvCxnSpPr/>
      </xdr:nvCxnSpPr>
      <xdr:spPr>
        <a:xfrm>
          <a:off x="9639300" y="16934932"/>
          <a:ext cx="8382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132832</xdr:rowOff>
    </xdr:from>
    <xdr:to>
      <xdr:col>50</xdr:col>
      <xdr:colOff>114300</xdr:colOff>
      <xdr:row>98</xdr:row>
      <xdr:rowOff>152104</xdr:rowOff>
    </xdr:to>
    <xdr:cxnSp macro="">
      <xdr:nvCxnSpPr>
        <xdr:cNvPr id="461" name="直線コネクタ 460"/>
        <xdr:cNvCxnSpPr/>
      </xdr:nvCxnSpPr>
      <xdr:spPr>
        <a:xfrm flipV="1">
          <a:off x="8750300" y="16934932"/>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143684</xdr:rowOff>
    </xdr:from>
    <xdr:to>
      <xdr:col>45</xdr:col>
      <xdr:colOff>177800</xdr:colOff>
      <xdr:row>98</xdr:row>
      <xdr:rowOff>152104</xdr:rowOff>
    </xdr:to>
    <xdr:cxnSp macro="">
      <xdr:nvCxnSpPr>
        <xdr:cNvPr id="464" name="直線コネクタ 463"/>
        <xdr:cNvCxnSpPr/>
      </xdr:nvCxnSpPr>
      <xdr:spPr>
        <a:xfrm>
          <a:off x="7861300" y="1694578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143684</xdr:rowOff>
    </xdr:from>
    <xdr:to>
      <xdr:col>41</xdr:col>
      <xdr:colOff>50800</xdr:colOff>
      <xdr:row>98</xdr:row>
      <xdr:rowOff>152760</xdr:rowOff>
    </xdr:to>
    <xdr:cxnSp macro="">
      <xdr:nvCxnSpPr>
        <xdr:cNvPr id="467" name="直線コネクタ 466"/>
        <xdr:cNvCxnSpPr/>
      </xdr:nvCxnSpPr>
      <xdr:spPr>
        <a:xfrm flipV="1">
          <a:off x="6972300" y="16945784"/>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90748</xdr:rowOff>
    </xdr:from>
    <xdr:to>
      <xdr:col>55</xdr:col>
      <xdr:colOff>50800</xdr:colOff>
      <xdr:row>99</xdr:row>
      <xdr:rowOff>20898</xdr:rowOff>
    </xdr:to>
    <xdr:sp macro="" textlink="">
      <xdr:nvSpPr>
        <xdr:cNvPr id="477" name="楕円 476"/>
        <xdr:cNvSpPr/>
      </xdr:nvSpPr>
      <xdr:spPr>
        <a:xfrm>
          <a:off x="104267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82032</xdr:rowOff>
    </xdr:from>
    <xdr:to>
      <xdr:col>50</xdr:col>
      <xdr:colOff>165100</xdr:colOff>
      <xdr:row>99</xdr:row>
      <xdr:rowOff>12182</xdr:rowOff>
    </xdr:to>
    <xdr:sp macro="" textlink="">
      <xdr:nvSpPr>
        <xdr:cNvPr id="479" name="楕円 478"/>
        <xdr:cNvSpPr/>
      </xdr:nvSpPr>
      <xdr:spPr>
        <a:xfrm>
          <a:off x="9588500" y="168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3309</xdr:rowOff>
    </xdr:from>
    <xdr:ext cx="534377" cy="259045"/>
    <xdr:sp macro="" textlink="">
      <xdr:nvSpPr>
        <xdr:cNvPr id="480" name="テキスト ボックス 479"/>
        <xdr:cNvSpPr txBox="1"/>
      </xdr:nvSpPr>
      <xdr:spPr>
        <a:xfrm>
          <a:off x="9372111" y="169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101304</xdr:rowOff>
    </xdr:from>
    <xdr:to>
      <xdr:col>46</xdr:col>
      <xdr:colOff>38100</xdr:colOff>
      <xdr:row>99</xdr:row>
      <xdr:rowOff>31454</xdr:rowOff>
    </xdr:to>
    <xdr:sp macro="" textlink="">
      <xdr:nvSpPr>
        <xdr:cNvPr id="481" name="楕円 480"/>
        <xdr:cNvSpPr/>
      </xdr:nvSpPr>
      <xdr:spPr>
        <a:xfrm>
          <a:off x="8699500" y="169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22581</xdr:rowOff>
    </xdr:from>
    <xdr:ext cx="534377" cy="259045"/>
    <xdr:sp macro="" textlink="">
      <xdr:nvSpPr>
        <xdr:cNvPr id="482" name="テキスト ボックス 481"/>
        <xdr:cNvSpPr txBox="1"/>
      </xdr:nvSpPr>
      <xdr:spPr>
        <a:xfrm>
          <a:off x="8483111" y="169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92884</xdr:rowOff>
    </xdr:from>
    <xdr:to>
      <xdr:col>41</xdr:col>
      <xdr:colOff>101600</xdr:colOff>
      <xdr:row>99</xdr:row>
      <xdr:rowOff>23034</xdr:rowOff>
    </xdr:to>
    <xdr:sp macro="" textlink="">
      <xdr:nvSpPr>
        <xdr:cNvPr id="483" name="楕円 482"/>
        <xdr:cNvSpPr/>
      </xdr:nvSpPr>
      <xdr:spPr>
        <a:xfrm>
          <a:off x="7810500" y="168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14161</xdr:rowOff>
    </xdr:from>
    <xdr:ext cx="534377" cy="259045"/>
    <xdr:sp macro="" textlink="">
      <xdr:nvSpPr>
        <xdr:cNvPr id="484" name="テキスト ボックス 483"/>
        <xdr:cNvSpPr txBox="1"/>
      </xdr:nvSpPr>
      <xdr:spPr>
        <a:xfrm>
          <a:off x="7594111" y="169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101960</xdr:rowOff>
    </xdr:from>
    <xdr:to>
      <xdr:col>36</xdr:col>
      <xdr:colOff>165100</xdr:colOff>
      <xdr:row>99</xdr:row>
      <xdr:rowOff>32110</xdr:rowOff>
    </xdr:to>
    <xdr:sp macro="" textlink="">
      <xdr:nvSpPr>
        <xdr:cNvPr id="485" name="楕円 484"/>
        <xdr:cNvSpPr/>
      </xdr:nvSpPr>
      <xdr:spPr>
        <a:xfrm>
          <a:off x="6921500" y="169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23237</xdr:rowOff>
    </xdr:from>
    <xdr:ext cx="534377" cy="259045"/>
    <xdr:sp macro="" textlink="">
      <xdr:nvSpPr>
        <xdr:cNvPr id="486" name="テキスト ボックス 485"/>
        <xdr:cNvSpPr txBox="1"/>
      </xdr:nvSpPr>
      <xdr:spPr>
        <a:xfrm>
          <a:off x="6705111" y="169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167646</xdr:rowOff>
    </xdr:from>
    <xdr:to>
      <xdr:col>85</xdr:col>
      <xdr:colOff>127000</xdr:colOff>
      <xdr:row>35</xdr:row>
      <xdr:rowOff>36944</xdr:rowOff>
    </xdr:to>
    <xdr:cxnSp macro="">
      <xdr:nvCxnSpPr>
        <xdr:cNvPr id="512" name="直線コネクタ 511"/>
        <xdr:cNvCxnSpPr/>
      </xdr:nvCxnSpPr>
      <xdr:spPr>
        <a:xfrm flipV="1">
          <a:off x="15481300" y="5825496"/>
          <a:ext cx="838200" cy="2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33229</xdr:rowOff>
    </xdr:from>
    <xdr:to>
      <xdr:col>81</xdr:col>
      <xdr:colOff>50800</xdr:colOff>
      <xdr:row>35</xdr:row>
      <xdr:rowOff>36944</xdr:rowOff>
    </xdr:to>
    <xdr:cxnSp macro="">
      <xdr:nvCxnSpPr>
        <xdr:cNvPr id="515" name="直線コネクタ 514"/>
        <xdr:cNvCxnSpPr/>
      </xdr:nvCxnSpPr>
      <xdr:spPr>
        <a:xfrm>
          <a:off x="14592300" y="6033979"/>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151816</xdr:rowOff>
    </xdr:from>
    <xdr:to>
      <xdr:col>76</xdr:col>
      <xdr:colOff>114300</xdr:colOff>
      <xdr:row>35</xdr:row>
      <xdr:rowOff>33229</xdr:rowOff>
    </xdr:to>
    <xdr:cxnSp macro="">
      <xdr:nvCxnSpPr>
        <xdr:cNvPr id="518" name="直線コネクタ 517"/>
        <xdr:cNvCxnSpPr/>
      </xdr:nvCxnSpPr>
      <xdr:spPr>
        <a:xfrm>
          <a:off x="13703300" y="5809666"/>
          <a:ext cx="889000" cy="2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151816</xdr:rowOff>
    </xdr:from>
    <xdr:to>
      <xdr:col>71</xdr:col>
      <xdr:colOff>177800</xdr:colOff>
      <xdr:row>34</xdr:row>
      <xdr:rowOff>82493</xdr:rowOff>
    </xdr:to>
    <xdr:cxnSp macro="">
      <xdr:nvCxnSpPr>
        <xdr:cNvPr id="521" name="直線コネクタ 520"/>
        <xdr:cNvCxnSpPr/>
      </xdr:nvCxnSpPr>
      <xdr:spPr>
        <a:xfrm flipV="1">
          <a:off x="12814300" y="5809666"/>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116846</xdr:rowOff>
    </xdr:from>
    <xdr:to>
      <xdr:col>85</xdr:col>
      <xdr:colOff>177800</xdr:colOff>
      <xdr:row>34</xdr:row>
      <xdr:rowOff>46996</xdr:rowOff>
    </xdr:to>
    <xdr:sp macro="" textlink="">
      <xdr:nvSpPr>
        <xdr:cNvPr id="531" name="楕円 530"/>
        <xdr:cNvSpPr/>
      </xdr:nvSpPr>
      <xdr:spPr>
        <a:xfrm>
          <a:off x="16268700" y="57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139723</xdr:rowOff>
    </xdr:from>
    <xdr:ext cx="534377" cy="259045"/>
    <xdr:sp macro="" textlink="">
      <xdr:nvSpPr>
        <xdr:cNvPr id="532" name="消防費該当値テキスト"/>
        <xdr:cNvSpPr txBox="1"/>
      </xdr:nvSpPr>
      <xdr:spPr>
        <a:xfrm>
          <a:off x="16370300" y="56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157594</xdr:rowOff>
    </xdr:from>
    <xdr:to>
      <xdr:col>81</xdr:col>
      <xdr:colOff>101600</xdr:colOff>
      <xdr:row>35</xdr:row>
      <xdr:rowOff>87744</xdr:rowOff>
    </xdr:to>
    <xdr:sp macro="" textlink="">
      <xdr:nvSpPr>
        <xdr:cNvPr id="533" name="楕円 532"/>
        <xdr:cNvSpPr/>
      </xdr:nvSpPr>
      <xdr:spPr>
        <a:xfrm>
          <a:off x="15430500" y="59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104271</xdr:rowOff>
    </xdr:from>
    <xdr:ext cx="534377" cy="259045"/>
    <xdr:sp macro="" textlink="">
      <xdr:nvSpPr>
        <xdr:cNvPr id="534" name="テキスト ボックス 533"/>
        <xdr:cNvSpPr txBox="1"/>
      </xdr:nvSpPr>
      <xdr:spPr>
        <a:xfrm>
          <a:off x="15214111" y="57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153879</xdr:rowOff>
    </xdr:from>
    <xdr:to>
      <xdr:col>76</xdr:col>
      <xdr:colOff>165100</xdr:colOff>
      <xdr:row>35</xdr:row>
      <xdr:rowOff>84029</xdr:rowOff>
    </xdr:to>
    <xdr:sp macro="" textlink="">
      <xdr:nvSpPr>
        <xdr:cNvPr id="535" name="楕円 534"/>
        <xdr:cNvSpPr/>
      </xdr:nvSpPr>
      <xdr:spPr>
        <a:xfrm>
          <a:off x="14541500" y="59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100556</xdr:rowOff>
    </xdr:from>
    <xdr:ext cx="534377" cy="259045"/>
    <xdr:sp macro="" textlink="">
      <xdr:nvSpPr>
        <xdr:cNvPr id="536" name="テキスト ボックス 535"/>
        <xdr:cNvSpPr txBox="1"/>
      </xdr:nvSpPr>
      <xdr:spPr>
        <a:xfrm>
          <a:off x="14325111" y="57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101016</xdr:rowOff>
    </xdr:from>
    <xdr:to>
      <xdr:col>72</xdr:col>
      <xdr:colOff>38100</xdr:colOff>
      <xdr:row>34</xdr:row>
      <xdr:rowOff>31166</xdr:rowOff>
    </xdr:to>
    <xdr:sp macro="" textlink="">
      <xdr:nvSpPr>
        <xdr:cNvPr id="537" name="楕円 536"/>
        <xdr:cNvSpPr/>
      </xdr:nvSpPr>
      <xdr:spPr>
        <a:xfrm>
          <a:off x="13652500" y="57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47693</xdr:rowOff>
    </xdr:from>
    <xdr:ext cx="534377" cy="259045"/>
    <xdr:sp macro="" textlink="">
      <xdr:nvSpPr>
        <xdr:cNvPr id="538" name="テキスト ボックス 537"/>
        <xdr:cNvSpPr txBox="1"/>
      </xdr:nvSpPr>
      <xdr:spPr>
        <a:xfrm>
          <a:off x="13436111" y="553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31693</xdr:rowOff>
    </xdr:from>
    <xdr:to>
      <xdr:col>67</xdr:col>
      <xdr:colOff>101600</xdr:colOff>
      <xdr:row>34</xdr:row>
      <xdr:rowOff>133293</xdr:rowOff>
    </xdr:to>
    <xdr:sp macro="" textlink="">
      <xdr:nvSpPr>
        <xdr:cNvPr id="539" name="楕円 538"/>
        <xdr:cNvSpPr/>
      </xdr:nvSpPr>
      <xdr:spPr>
        <a:xfrm>
          <a:off x="12763500" y="58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149820</xdr:rowOff>
    </xdr:from>
    <xdr:ext cx="534377" cy="259045"/>
    <xdr:sp macro="" textlink="">
      <xdr:nvSpPr>
        <xdr:cNvPr id="540" name="テキスト ボックス 539"/>
        <xdr:cNvSpPr txBox="1"/>
      </xdr:nvSpPr>
      <xdr:spPr>
        <a:xfrm>
          <a:off x="12547111" y="56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107220</xdr:rowOff>
    </xdr:from>
    <xdr:to>
      <xdr:col>85</xdr:col>
      <xdr:colOff>127000</xdr:colOff>
      <xdr:row>56</xdr:row>
      <xdr:rowOff>116649</xdr:rowOff>
    </xdr:to>
    <xdr:cxnSp macro="">
      <xdr:nvCxnSpPr>
        <xdr:cNvPr id="570" name="直線コネクタ 569"/>
        <xdr:cNvCxnSpPr/>
      </xdr:nvCxnSpPr>
      <xdr:spPr>
        <a:xfrm flipV="1">
          <a:off x="15481300" y="9708420"/>
          <a:ext cx="8382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116649</xdr:rowOff>
    </xdr:from>
    <xdr:to>
      <xdr:col>81</xdr:col>
      <xdr:colOff>50800</xdr:colOff>
      <xdr:row>56</xdr:row>
      <xdr:rowOff>147015</xdr:rowOff>
    </xdr:to>
    <xdr:cxnSp macro="">
      <xdr:nvCxnSpPr>
        <xdr:cNvPr id="573" name="直線コネクタ 572"/>
        <xdr:cNvCxnSpPr/>
      </xdr:nvCxnSpPr>
      <xdr:spPr>
        <a:xfrm flipV="1">
          <a:off x="14592300" y="9717849"/>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10313</xdr:rowOff>
    </xdr:from>
    <xdr:to>
      <xdr:col>76</xdr:col>
      <xdr:colOff>114300</xdr:colOff>
      <xdr:row>56</xdr:row>
      <xdr:rowOff>147015</xdr:rowOff>
    </xdr:to>
    <xdr:cxnSp macro="">
      <xdr:nvCxnSpPr>
        <xdr:cNvPr id="576" name="直線コネクタ 575"/>
        <xdr:cNvCxnSpPr/>
      </xdr:nvCxnSpPr>
      <xdr:spPr>
        <a:xfrm>
          <a:off x="13703300" y="9611513"/>
          <a:ext cx="889000" cy="1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10313</xdr:rowOff>
    </xdr:from>
    <xdr:to>
      <xdr:col>71</xdr:col>
      <xdr:colOff>177800</xdr:colOff>
      <xdr:row>56</xdr:row>
      <xdr:rowOff>94075</xdr:rowOff>
    </xdr:to>
    <xdr:cxnSp macro="">
      <xdr:nvCxnSpPr>
        <xdr:cNvPr id="579" name="直線コネクタ 578"/>
        <xdr:cNvCxnSpPr/>
      </xdr:nvCxnSpPr>
      <xdr:spPr>
        <a:xfrm flipV="1">
          <a:off x="12814300" y="9611513"/>
          <a:ext cx="889000" cy="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56420</xdr:rowOff>
    </xdr:from>
    <xdr:to>
      <xdr:col>85</xdr:col>
      <xdr:colOff>177800</xdr:colOff>
      <xdr:row>56</xdr:row>
      <xdr:rowOff>158020</xdr:rowOff>
    </xdr:to>
    <xdr:sp macro="" textlink="">
      <xdr:nvSpPr>
        <xdr:cNvPr id="589" name="楕円 588"/>
        <xdr:cNvSpPr/>
      </xdr:nvSpPr>
      <xdr:spPr>
        <a:xfrm>
          <a:off x="16268700" y="96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34847</xdr:rowOff>
    </xdr:from>
    <xdr:ext cx="534377" cy="259045"/>
    <xdr:sp macro="" textlink="">
      <xdr:nvSpPr>
        <xdr:cNvPr id="590" name="教育費該当値テキスト"/>
        <xdr:cNvSpPr txBox="1"/>
      </xdr:nvSpPr>
      <xdr:spPr>
        <a:xfrm>
          <a:off x="16370300" y="96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65849</xdr:rowOff>
    </xdr:from>
    <xdr:to>
      <xdr:col>81</xdr:col>
      <xdr:colOff>101600</xdr:colOff>
      <xdr:row>56</xdr:row>
      <xdr:rowOff>167449</xdr:rowOff>
    </xdr:to>
    <xdr:sp macro="" textlink="">
      <xdr:nvSpPr>
        <xdr:cNvPr id="591" name="楕円 590"/>
        <xdr:cNvSpPr/>
      </xdr:nvSpPr>
      <xdr:spPr>
        <a:xfrm>
          <a:off x="15430500" y="96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12526</xdr:rowOff>
    </xdr:from>
    <xdr:ext cx="534377" cy="259045"/>
    <xdr:sp macro="" textlink="">
      <xdr:nvSpPr>
        <xdr:cNvPr id="592" name="テキスト ボックス 591"/>
        <xdr:cNvSpPr txBox="1"/>
      </xdr:nvSpPr>
      <xdr:spPr>
        <a:xfrm>
          <a:off x="15214111" y="94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96215</xdr:rowOff>
    </xdr:from>
    <xdr:to>
      <xdr:col>76</xdr:col>
      <xdr:colOff>165100</xdr:colOff>
      <xdr:row>57</xdr:row>
      <xdr:rowOff>26365</xdr:rowOff>
    </xdr:to>
    <xdr:sp macro="" textlink="">
      <xdr:nvSpPr>
        <xdr:cNvPr id="593" name="楕円 592"/>
        <xdr:cNvSpPr/>
      </xdr:nvSpPr>
      <xdr:spPr>
        <a:xfrm>
          <a:off x="14541500" y="96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17492</xdr:rowOff>
    </xdr:from>
    <xdr:ext cx="534377" cy="259045"/>
    <xdr:sp macro="" textlink="">
      <xdr:nvSpPr>
        <xdr:cNvPr id="594" name="テキスト ボックス 593"/>
        <xdr:cNvSpPr txBox="1"/>
      </xdr:nvSpPr>
      <xdr:spPr>
        <a:xfrm>
          <a:off x="14325111" y="97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130963</xdr:rowOff>
    </xdr:from>
    <xdr:to>
      <xdr:col>72</xdr:col>
      <xdr:colOff>38100</xdr:colOff>
      <xdr:row>56</xdr:row>
      <xdr:rowOff>61113</xdr:rowOff>
    </xdr:to>
    <xdr:sp macro="" textlink="">
      <xdr:nvSpPr>
        <xdr:cNvPr id="595" name="楕円 594"/>
        <xdr:cNvSpPr/>
      </xdr:nvSpPr>
      <xdr:spPr>
        <a:xfrm>
          <a:off x="13652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77640</xdr:rowOff>
    </xdr:from>
    <xdr:ext cx="534377" cy="259045"/>
    <xdr:sp macro="" textlink="">
      <xdr:nvSpPr>
        <xdr:cNvPr id="596" name="テキスト ボックス 595"/>
        <xdr:cNvSpPr txBox="1"/>
      </xdr:nvSpPr>
      <xdr:spPr>
        <a:xfrm>
          <a:off x="13436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43275</xdr:rowOff>
    </xdr:from>
    <xdr:to>
      <xdr:col>67</xdr:col>
      <xdr:colOff>101600</xdr:colOff>
      <xdr:row>56</xdr:row>
      <xdr:rowOff>144875</xdr:rowOff>
    </xdr:to>
    <xdr:sp macro="" textlink="">
      <xdr:nvSpPr>
        <xdr:cNvPr id="597" name="楕円 596"/>
        <xdr:cNvSpPr/>
      </xdr:nvSpPr>
      <xdr:spPr>
        <a:xfrm>
          <a:off x="12763500" y="96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161402</xdr:rowOff>
    </xdr:from>
    <xdr:ext cx="534377" cy="259045"/>
    <xdr:sp macro="" textlink="">
      <xdr:nvSpPr>
        <xdr:cNvPr id="598" name="テキスト ボックス 597"/>
        <xdr:cNvSpPr txBox="1"/>
      </xdr:nvSpPr>
      <xdr:spPr>
        <a:xfrm>
          <a:off x="12547111" y="94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32334</xdr:rowOff>
    </xdr:from>
    <xdr:to>
      <xdr:col>85</xdr:col>
      <xdr:colOff>127000</xdr:colOff>
      <xdr:row>79</xdr:row>
      <xdr:rowOff>36964</xdr:rowOff>
    </xdr:to>
    <xdr:cxnSp macro="">
      <xdr:nvCxnSpPr>
        <xdr:cNvPr id="627" name="直線コネクタ 626"/>
        <xdr:cNvCxnSpPr/>
      </xdr:nvCxnSpPr>
      <xdr:spPr>
        <a:xfrm flipV="1">
          <a:off x="15481300" y="13576884"/>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36964</xdr:rowOff>
    </xdr:from>
    <xdr:to>
      <xdr:col>81</xdr:col>
      <xdr:colOff>50800</xdr:colOff>
      <xdr:row>79</xdr:row>
      <xdr:rowOff>37345</xdr:rowOff>
    </xdr:to>
    <xdr:cxnSp macro="">
      <xdr:nvCxnSpPr>
        <xdr:cNvPr id="630" name="直線コネクタ 629"/>
        <xdr:cNvCxnSpPr/>
      </xdr:nvCxnSpPr>
      <xdr:spPr>
        <a:xfrm flipV="1">
          <a:off x="14592300" y="1358151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33762</xdr:rowOff>
    </xdr:from>
    <xdr:to>
      <xdr:col>76</xdr:col>
      <xdr:colOff>114300</xdr:colOff>
      <xdr:row>79</xdr:row>
      <xdr:rowOff>37345</xdr:rowOff>
    </xdr:to>
    <xdr:cxnSp macro="">
      <xdr:nvCxnSpPr>
        <xdr:cNvPr id="633" name="直線コネクタ 632"/>
        <xdr:cNvCxnSpPr/>
      </xdr:nvCxnSpPr>
      <xdr:spPr>
        <a:xfrm>
          <a:off x="13703300" y="13578312"/>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30411</xdr:rowOff>
    </xdr:from>
    <xdr:to>
      <xdr:col>71</xdr:col>
      <xdr:colOff>177800</xdr:colOff>
      <xdr:row>79</xdr:row>
      <xdr:rowOff>33762</xdr:rowOff>
    </xdr:to>
    <xdr:cxnSp macro="">
      <xdr:nvCxnSpPr>
        <xdr:cNvPr id="636" name="直線コネクタ 635"/>
        <xdr:cNvCxnSpPr/>
      </xdr:nvCxnSpPr>
      <xdr:spPr>
        <a:xfrm>
          <a:off x="12814300" y="13574961"/>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72928</xdr:rowOff>
    </xdr:from>
    <xdr:ext cx="378565" cy="259045"/>
    <xdr:sp macro="" textlink="">
      <xdr:nvSpPr>
        <xdr:cNvPr id="640" name="テキスト ボックス 639"/>
        <xdr:cNvSpPr txBox="1"/>
      </xdr:nvSpPr>
      <xdr:spPr>
        <a:xfrm>
          <a:off x="12625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152984</xdr:rowOff>
    </xdr:from>
    <xdr:to>
      <xdr:col>85</xdr:col>
      <xdr:colOff>177800</xdr:colOff>
      <xdr:row>79</xdr:row>
      <xdr:rowOff>83134</xdr:rowOff>
    </xdr:to>
    <xdr:sp macro="" textlink="">
      <xdr:nvSpPr>
        <xdr:cNvPr id="646" name="楕円 645"/>
        <xdr:cNvSpPr/>
      </xdr:nvSpPr>
      <xdr:spPr>
        <a:xfrm>
          <a:off x="162687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112361</xdr:rowOff>
    </xdr:from>
    <xdr:ext cx="378565" cy="259045"/>
    <xdr:sp macro="" textlink="">
      <xdr:nvSpPr>
        <xdr:cNvPr id="647" name="災害復旧費該当値テキスト"/>
        <xdr:cNvSpPr txBox="1"/>
      </xdr:nvSpPr>
      <xdr:spPr>
        <a:xfrm>
          <a:off x="16370300" y="1331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157614</xdr:rowOff>
    </xdr:from>
    <xdr:to>
      <xdr:col>81</xdr:col>
      <xdr:colOff>101600</xdr:colOff>
      <xdr:row>79</xdr:row>
      <xdr:rowOff>87764</xdr:rowOff>
    </xdr:to>
    <xdr:sp macro="" textlink="">
      <xdr:nvSpPr>
        <xdr:cNvPr id="648" name="楕円 647"/>
        <xdr:cNvSpPr/>
      </xdr:nvSpPr>
      <xdr:spPr>
        <a:xfrm>
          <a:off x="15430500" y="135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78891</xdr:rowOff>
    </xdr:from>
    <xdr:ext cx="378565" cy="259045"/>
    <xdr:sp macro="" textlink="">
      <xdr:nvSpPr>
        <xdr:cNvPr id="649" name="テキスト ボックス 648"/>
        <xdr:cNvSpPr txBox="1"/>
      </xdr:nvSpPr>
      <xdr:spPr>
        <a:xfrm>
          <a:off x="15292017" y="1362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157995</xdr:rowOff>
    </xdr:from>
    <xdr:to>
      <xdr:col>76</xdr:col>
      <xdr:colOff>165100</xdr:colOff>
      <xdr:row>79</xdr:row>
      <xdr:rowOff>88145</xdr:rowOff>
    </xdr:to>
    <xdr:sp macro="" textlink="">
      <xdr:nvSpPr>
        <xdr:cNvPr id="650" name="楕円 649"/>
        <xdr:cNvSpPr/>
      </xdr:nvSpPr>
      <xdr:spPr>
        <a:xfrm>
          <a:off x="14541500" y="13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79272</xdr:rowOff>
    </xdr:from>
    <xdr:ext cx="378565" cy="259045"/>
    <xdr:sp macro="" textlink="">
      <xdr:nvSpPr>
        <xdr:cNvPr id="651" name="テキスト ボックス 650"/>
        <xdr:cNvSpPr txBox="1"/>
      </xdr:nvSpPr>
      <xdr:spPr>
        <a:xfrm>
          <a:off x="14403017" y="1362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154412</xdr:rowOff>
    </xdr:from>
    <xdr:to>
      <xdr:col>72</xdr:col>
      <xdr:colOff>38100</xdr:colOff>
      <xdr:row>79</xdr:row>
      <xdr:rowOff>84562</xdr:rowOff>
    </xdr:to>
    <xdr:sp macro="" textlink="">
      <xdr:nvSpPr>
        <xdr:cNvPr id="652" name="楕円 651"/>
        <xdr:cNvSpPr/>
      </xdr:nvSpPr>
      <xdr:spPr>
        <a:xfrm>
          <a:off x="13652500" y="13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75689</xdr:rowOff>
    </xdr:from>
    <xdr:ext cx="378565" cy="259045"/>
    <xdr:sp macro="" textlink="">
      <xdr:nvSpPr>
        <xdr:cNvPr id="653" name="テキスト ボックス 652"/>
        <xdr:cNvSpPr txBox="1"/>
      </xdr:nvSpPr>
      <xdr:spPr>
        <a:xfrm>
          <a:off x="13514017" y="1362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151061</xdr:rowOff>
    </xdr:from>
    <xdr:to>
      <xdr:col>67</xdr:col>
      <xdr:colOff>101600</xdr:colOff>
      <xdr:row>79</xdr:row>
      <xdr:rowOff>81211</xdr:rowOff>
    </xdr:to>
    <xdr:sp macro="" textlink="">
      <xdr:nvSpPr>
        <xdr:cNvPr id="654" name="楕円 653"/>
        <xdr:cNvSpPr/>
      </xdr:nvSpPr>
      <xdr:spPr>
        <a:xfrm>
          <a:off x="12763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97738</xdr:rowOff>
    </xdr:from>
    <xdr:ext cx="378565" cy="259045"/>
    <xdr:sp macro="" textlink="">
      <xdr:nvSpPr>
        <xdr:cNvPr id="655" name="テキスト ボックス 654"/>
        <xdr:cNvSpPr txBox="1"/>
      </xdr:nvSpPr>
      <xdr:spPr>
        <a:xfrm>
          <a:off x="12625017" y="1329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61404</xdr:rowOff>
    </xdr:from>
    <xdr:to>
      <xdr:col>85</xdr:col>
      <xdr:colOff>127000</xdr:colOff>
      <xdr:row>94</xdr:row>
      <xdr:rowOff>61861</xdr:rowOff>
    </xdr:to>
    <xdr:cxnSp macro="">
      <xdr:nvCxnSpPr>
        <xdr:cNvPr id="682" name="直線コネクタ 681"/>
        <xdr:cNvCxnSpPr/>
      </xdr:nvCxnSpPr>
      <xdr:spPr>
        <a:xfrm flipV="1">
          <a:off x="15481300" y="1617770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61861</xdr:rowOff>
    </xdr:from>
    <xdr:to>
      <xdr:col>81</xdr:col>
      <xdr:colOff>50800</xdr:colOff>
      <xdr:row>94</xdr:row>
      <xdr:rowOff>63553</xdr:rowOff>
    </xdr:to>
    <xdr:cxnSp macro="">
      <xdr:nvCxnSpPr>
        <xdr:cNvPr id="685" name="直線コネクタ 684"/>
        <xdr:cNvCxnSpPr/>
      </xdr:nvCxnSpPr>
      <xdr:spPr>
        <a:xfrm flipV="1">
          <a:off x="14592300" y="16178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28189</xdr:rowOff>
    </xdr:from>
    <xdr:to>
      <xdr:col>76</xdr:col>
      <xdr:colOff>114300</xdr:colOff>
      <xdr:row>94</xdr:row>
      <xdr:rowOff>63553</xdr:rowOff>
    </xdr:to>
    <xdr:cxnSp macro="">
      <xdr:nvCxnSpPr>
        <xdr:cNvPr id="688" name="直線コネクタ 687"/>
        <xdr:cNvCxnSpPr/>
      </xdr:nvCxnSpPr>
      <xdr:spPr>
        <a:xfrm>
          <a:off x="13703300" y="1614448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28189</xdr:rowOff>
    </xdr:from>
    <xdr:to>
      <xdr:col>71</xdr:col>
      <xdr:colOff>177800</xdr:colOff>
      <xdr:row>94</xdr:row>
      <xdr:rowOff>71577</xdr:rowOff>
    </xdr:to>
    <xdr:cxnSp macro="">
      <xdr:nvCxnSpPr>
        <xdr:cNvPr id="691" name="直線コネクタ 690"/>
        <xdr:cNvCxnSpPr/>
      </xdr:nvCxnSpPr>
      <xdr:spPr>
        <a:xfrm flipV="1">
          <a:off x="12814300" y="16144489"/>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10604</xdr:rowOff>
    </xdr:from>
    <xdr:to>
      <xdr:col>85</xdr:col>
      <xdr:colOff>177800</xdr:colOff>
      <xdr:row>94</xdr:row>
      <xdr:rowOff>112204</xdr:rowOff>
    </xdr:to>
    <xdr:sp macro="" textlink="">
      <xdr:nvSpPr>
        <xdr:cNvPr id="701" name="楕円 700"/>
        <xdr:cNvSpPr/>
      </xdr:nvSpPr>
      <xdr:spPr>
        <a:xfrm>
          <a:off x="162687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160481</xdr:rowOff>
    </xdr:from>
    <xdr:ext cx="534377" cy="259045"/>
    <xdr:sp macro="" textlink="">
      <xdr:nvSpPr>
        <xdr:cNvPr id="702" name="公債費該当値テキスト"/>
        <xdr:cNvSpPr txBox="1"/>
      </xdr:nvSpPr>
      <xdr:spPr>
        <a:xfrm>
          <a:off x="16370300" y="161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11061</xdr:rowOff>
    </xdr:from>
    <xdr:to>
      <xdr:col>81</xdr:col>
      <xdr:colOff>101600</xdr:colOff>
      <xdr:row>94</xdr:row>
      <xdr:rowOff>112661</xdr:rowOff>
    </xdr:to>
    <xdr:sp macro="" textlink="">
      <xdr:nvSpPr>
        <xdr:cNvPr id="703" name="楕円 702"/>
        <xdr:cNvSpPr/>
      </xdr:nvSpPr>
      <xdr:spPr>
        <a:xfrm>
          <a:off x="15430500" y="161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103788</xdr:rowOff>
    </xdr:from>
    <xdr:ext cx="534377" cy="259045"/>
    <xdr:sp macro="" textlink="">
      <xdr:nvSpPr>
        <xdr:cNvPr id="704" name="テキスト ボックス 703"/>
        <xdr:cNvSpPr txBox="1"/>
      </xdr:nvSpPr>
      <xdr:spPr>
        <a:xfrm>
          <a:off x="15214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12753</xdr:rowOff>
    </xdr:from>
    <xdr:to>
      <xdr:col>76</xdr:col>
      <xdr:colOff>165100</xdr:colOff>
      <xdr:row>94</xdr:row>
      <xdr:rowOff>114353</xdr:rowOff>
    </xdr:to>
    <xdr:sp macro="" textlink="">
      <xdr:nvSpPr>
        <xdr:cNvPr id="705" name="楕円 704"/>
        <xdr:cNvSpPr/>
      </xdr:nvSpPr>
      <xdr:spPr>
        <a:xfrm>
          <a:off x="14541500" y="161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105480</xdr:rowOff>
    </xdr:from>
    <xdr:ext cx="534377" cy="259045"/>
    <xdr:sp macro="" textlink="">
      <xdr:nvSpPr>
        <xdr:cNvPr id="706" name="テキスト ボックス 705"/>
        <xdr:cNvSpPr txBox="1"/>
      </xdr:nvSpPr>
      <xdr:spPr>
        <a:xfrm>
          <a:off x="14325111" y="162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148839</xdr:rowOff>
    </xdr:from>
    <xdr:to>
      <xdr:col>72</xdr:col>
      <xdr:colOff>38100</xdr:colOff>
      <xdr:row>94</xdr:row>
      <xdr:rowOff>78989</xdr:rowOff>
    </xdr:to>
    <xdr:sp macro="" textlink="">
      <xdr:nvSpPr>
        <xdr:cNvPr id="707" name="楕円 706"/>
        <xdr:cNvSpPr/>
      </xdr:nvSpPr>
      <xdr:spPr>
        <a:xfrm>
          <a:off x="13652500" y="16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70116</xdr:rowOff>
    </xdr:from>
    <xdr:ext cx="534377" cy="259045"/>
    <xdr:sp macro="" textlink="">
      <xdr:nvSpPr>
        <xdr:cNvPr id="708" name="テキスト ボックス 707"/>
        <xdr:cNvSpPr txBox="1"/>
      </xdr:nvSpPr>
      <xdr:spPr>
        <a:xfrm>
          <a:off x="13436111" y="16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20777</xdr:rowOff>
    </xdr:from>
    <xdr:to>
      <xdr:col>67</xdr:col>
      <xdr:colOff>101600</xdr:colOff>
      <xdr:row>94</xdr:row>
      <xdr:rowOff>122377</xdr:rowOff>
    </xdr:to>
    <xdr:sp macro="" textlink="">
      <xdr:nvSpPr>
        <xdr:cNvPr id="709" name="楕円 708"/>
        <xdr:cNvSpPr/>
      </xdr:nvSpPr>
      <xdr:spPr>
        <a:xfrm>
          <a:off x="12763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113504</xdr:rowOff>
    </xdr:from>
    <xdr:ext cx="534377" cy="259045"/>
    <xdr:sp macro="" textlink="">
      <xdr:nvSpPr>
        <xdr:cNvPr id="710" name="テキスト ボックス 709"/>
        <xdr:cNvSpPr txBox="1"/>
      </xdr:nvSpPr>
      <xdr:spPr>
        <a:xfrm>
          <a:off x="12547111" y="162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6" name="テキスト ボックス 725"/>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21399</xdr:rowOff>
    </xdr:from>
    <xdr:to>
      <xdr:col>116</xdr:col>
      <xdr:colOff>62864</xdr:colOff>
      <xdr:row>38</xdr:row>
      <xdr:rowOff>25400</xdr:rowOff>
    </xdr:to>
    <xdr:cxnSp macro="">
      <xdr:nvCxnSpPr>
        <xdr:cNvPr id="730" name="直線コネクタ 729"/>
        <xdr:cNvCxnSpPr/>
      </xdr:nvCxnSpPr>
      <xdr:spPr>
        <a:xfrm flipV="1">
          <a:off x="22159595" y="5507799"/>
          <a:ext cx="1269" cy="10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34307</xdr:rowOff>
    </xdr:from>
    <xdr:ext cx="249299" cy="259045"/>
    <xdr:sp macro="" textlink="">
      <xdr:nvSpPr>
        <xdr:cNvPr id="731" name="諸支出金最小値テキスト"/>
        <xdr:cNvSpPr txBox="1"/>
      </xdr:nvSpPr>
      <xdr:spPr>
        <a:xfrm>
          <a:off x="22212300" y="6549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139526</xdr:rowOff>
    </xdr:from>
    <xdr:ext cx="469744" cy="259045"/>
    <xdr:sp macro="" textlink="">
      <xdr:nvSpPr>
        <xdr:cNvPr id="733" name="諸支出金最大値テキスト"/>
        <xdr:cNvSpPr txBox="1"/>
      </xdr:nvSpPr>
      <xdr:spPr>
        <a:xfrm>
          <a:off x="22212300" y="528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21399</xdr:rowOff>
    </xdr:from>
    <xdr:to>
      <xdr:col>116</xdr:col>
      <xdr:colOff>152400</xdr:colOff>
      <xdr:row>32</xdr:row>
      <xdr:rowOff>21399</xdr:rowOff>
    </xdr:to>
    <xdr:cxnSp macro="">
      <xdr:nvCxnSpPr>
        <xdr:cNvPr id="734" name="直線コネクタ 733"/>
        <xdr:cNvCxnSpPr/>
      </xdr:nvCxnSpPr>
      <xdr:spPr>
        <a:xfrm>
          <a:off x="22072600" y="55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31115</xdr:rowOff>
    </xdr:from>
    <xdr:to>
      <xdr:col>116</xdr:col>
      <xdr:colOff>63500</xdr:colOff>
      <xdr:row>38</xdr:row>
      <xdr:rowOff>25400</xdr:rowOff>
    </xdr:to>
    <xdr:cxnSp macro="">
      <xdr:nvCxnSpPr>
        <xdr:cNvPr id="735" name="直線コネクタ 734"/>
        <xdr:cNvCxnSpPr/>
      </xdr:nvCxnSpPr>
      <xdr:spPr>
        <a:xfrm>
          <a:off x="21323300" y="5346065"/>
          <a:ext cx="838200" cy="119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123207</xdr:rowOff>
    </xdr:from>
    <xdr:ext cx="313932" cy="259045"/>
    <xdr:sp macro="" textlink="">
      <xdr:nvSpPr>
        <xdr:cNvPr id="736" name="諸支出金平均値テキスト"/>
        <xdr:cNvSpPr txBox="1"/>
      </xdr:nvSpPr>
      <xdr:spPr>
        <a:xfrm>
          <a:off x="22212300" y="62954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100330</xdr:rowOff>
    </xdr:from>
    <xdr:to>
      <xdr:col>116</xdr:col>
      <xdr:colOff>114300</xdr:colOff>
      <xdr:row>38</xdr:row>
      <xdr:rowOff>30480</xdr:rowOff>
    </xdr:to>
    <xdr:sp macro="" textlink="">
      <xdr:nvSpPr>
        <xdr:cNvPr id="737" name="フローチャート: 判断 736"/>
        <xdr:cNvSpPr/>
      </xdr:nvSpPr>
      <xdr:spPr>
        <a:xfrm>
          <a:off x="221107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31115</xdr:rowOff>
    </xdr:from>
    <xdr:to>
      <xdr:col>111</xdr:col>
      <xdr:colOff>177800</xdr:colOff>
      <xdr:row>33</xdr:row>
      <xdr:rowOff>105410</xdr:rowOff>
    </xdr:to>
    <xdr:cxnSp macro="">
      <xdr:nvCxnSpPr>
        <xdr:cNvPr id="738" name="直線コネクタ 737"/>
        <xdr:cNvCxnSpPr/>
      </xdr:nvCxnSpPr>
      <xdr:spPr>
        <a:xfrm flipV="1">
          <a:off x="20434300" y="5346065"/>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72327</xdr:rowOff>
    </xdr:from>
    <xdr:to>
      <xdr:col>112</xdr:col>
      <xdr:colOff>38100</xdr:colOff>
      <xdr:row>38</xdr:row>
      <xdr:rowOff>2477</xdr:rowOff>
    </xdr:to>
    <xdr:sp macro="" textlink="">
      <xdr:nvSpPr>
        <xdr:cNvPr id="739" name="フローチャート: 判断 738"/>
        <xdr:cNvSpPr/>
      </xdr:nvSpPr>
      <xdr:spPr>
        <a:xfrm>
          <a:off x="21272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165054</xdr:rowOff>
    </xdr:from>
    <xdr:ext cx="378565" cy="259045"/>
    <xdr:sp macro="" textlink="">
      <xdr:nvSpPr>
        <xdr:cNvPr id="740" name="テキスト ボックス 739"/>
        <xdr:cNvSpPr txBox="1"/>
      </xdr:nvSpPr>
      <xdr:spPr>
        <a:xfrm>
          <a:off x="21134017" y="6508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105410</xdr:rowOff>
    </xdr:from>
    <xdr:to>
      <xdr:col>107</xdr:col>
      <xdr:colOff>50800</xdr:colOff>
      <xdr:row>38</xdr:row>
      <xdr:rowOff>25400</xdr:rowOff>
    </xdr:to>
    <xdr:cxnSp macro="">
      <xdr:nvCxnSpPr>
        <xdr:cNvPr id="741" name="直線コネクタ 740"/>
        <xdr:cNvCxnSpPr/>
      </xdr:nvCxnSpPr>
      <xdr:spPr>
        <a:xfrm flipV="1">
          <a:off x="19545300" y="57632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61468</xdr:rowOff>
    </xdr:from>
    <xdr:to>
      <xdr:col>107</xdr:col>
      <xdr:colOff>101600</xdr:colOff>
      <xdr:row>37</xdr:row>
      <xdr:rowOff>163068</xdr:rowOff>
    </xdr:to>
    <xdr:sp macro="" textlink="">
      <xdr:nvSpPr>
        <xdr:cNvPr id="742" name="フローチャート: 判断 741"/>
        <xdr:cNvSpPr/>
      </xdr:nvSpPr>
      <xdr:spPr>
        <a:xfrm>
          <a:off x="20383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154195</xdr:rowOff>
    </xdr:from>
    <xdr:ext cx="378565" cy="259045"/>
    <xdr:sp macro="" textlink="">
      <xdr:nvSpPr>
        <xdr:cNvPr id="743" name="テキスト ボックス 742"/>
        <xdr:cNvSpPr txBox="1"/>
      </xdr:nvSpPr>
      <xdr:spPr>
        <a:xfrm>
          <a:off x="20245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147591</xdr:rowOff>
    </xdr:from>
    <xdr:ext cx="378565" cy="259045"/>
    <xdr:sp macro="" textlink="">
      <xdr:nvSpPr>
        <xdr:cNvPr id="746" name="テキスト ボックス 745"/>
        <xdr:cNvSpPr txBox="1"/>
      </xdr:nvSpPr>
      <xdr:spPr>
        <a:xfrm>
          <a:off x="19356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41466</xdr:rowOff>
    </xdr:from>
    <xdr:to>
      <xdr:col>98</xdr:col>
      <xdr:colOff>38100</xdr:colOff>
      <xdr:row>37</xdr:row>
      <xdr:rowOff>143066</xdr:rowOff>
    </xdr:to>
    <xdr:sp macro="" textlink="">
      <xdr:nvSpPr>
        <xdr:cNvPr id="747" name="フローチャート: 判断 746"/>
        <xdr:cNvSpPr/>
      </xdr:nvSpPr>
      <xdr:spPr>
        <a:xfrm>
          <a:off x="18605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159593</xdr:rowOff>
    </xdr:from>
    <xdr:ext cx="378565" cy="259045"/>
    <xdr:sp macro="" textlink="">
      <xdr:nvSpPr>
        <xdr:cNvPr id="748" name="テキスト ボックス 747"/>
        <xdr:cNvSpPr txBox="1"/>
      </xdr:nvSpPr>
      <xdr:spPr>
        <a:xfrm>
          <a:off x="18467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78757</xdr:rowOff>
    </xdr:from>
    <xdr:ext cx="249299" cy="259045"/>
    <xdr:sp macro="" textlink="">
      <xdr:nvSpPr>
        <xdr:cNvPr id="755" name="諸支出金該当値テキスト"/>
        <xdr:cNvSpPr txBox="1"/>
      </xdr:nvSpPr>
      <xdr:spPr>
        <a:xfrm>
          <a:off x="22212300" y="6422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151765</xdr:rowOff>
    </xdr:from>
    <xdr:to>
      <xdr:col>112</xdr:col>
      <xdr:colOff>38100</xdr:colOff>
      <xdr:row>31</xdr:row>
      <xdr:rowOff>81915</xdr:rowOff>
    </xdr:to>
    <xdr:sp macro="" textlink="">
      <xdr:nvSpPr>
        <xdr:cNvPr id="756" name="楕円 755"/>
        <xdr:cNvSpPr/>
      </xdr:nvSpPr>
      <xdr:spPr>
        <a:xfrm>
          <a:off x="21272500" y="52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98442</xdr:rowOff>
    </xdr:from>
    <xdr:ext cx="469744" cy="259045"/>
    <xdr:sp macro="" textlink="">
      <xdr:nvSpPr>
        <xdr:cNvPr id="757" name="テキスト ボックス 756"/>
        <xdr:cNvSpPr txBox="1"/>
      </xdr:nvSpPr>
      <xdr:spPr>
        <a:xfrm>
          <a:off x="21088428" y="507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54610</xdr:rowOff>
    </xdr:from>
    <xdr:to>
      <xdr:col>107</xdr:col>
      <xdr:colOff>101600</xdr:colOff>
      <xdr:row>33</xdr:row>
      <xdr:rowOff>156210</xdr:rowOff>
    </xdr:to>
    <xdr:sp macro="" textlink="">
      <xdr:nvSpPr>
        <xdr:cNvPr id="758" name="楕円 757"/>
        <xdr:cNvSpPr/>
      </xdr:nvSpPr>
      <xdr:spPr>
        <a:xfrm>
          <a:off x="20383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1287</xdr:rowOff>
    </xdr:from>
    <xdr:ext cx="469744" cy="259045"/>
    <xdr:sp macro="" textlink="">
      <xdr:nvSpPr>
        <xdr:cNvPr id="759" name="テキスト ボックス 758"/>
        <xdr:cNvSpPr txBox="1"/>
      </xdr:nvSpPr>
      <xdr:spPr>
        <a:xfrm>
          <a:off x="20199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類似団体と比較して消防費が高い水準となっている。消防費は住民一人当たり</a:t>
          </a:r>
          <a:r>
            <a:rPr kumimoji="1" lang="en-US" altLang="ja-JP" sz="1300">
              <a:latin typeface="ＭＳ Ｐゴシック" panose="020B0600070205080204" pitchFamily="50" charset="-128"/>
              <a:ea typeface="ＭＳ Ｐゴシック" panose="020B0600070205080204" pitchFamily="50" charset="-128"/>
            </a:rPr>
            <a:t>22,511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3,713</a:t>
          </a:r>
          <a:r>
            <a:rPr kumimoji="1" lang="ja-JP" altLang="en-US" sz="1300">
              <a:latin typeface="ＭＳ Ｐゴシック" panose="020B0600070205080204" pitchFamily="50" charset="-128"/>
              <a:ea typeface="ＭＳ Ｐゴシック" panose="020B0600070205080204" pitchFamily="50" charset="-128"/>
            </a:rPr>
            <a:t>円高くなっている。これは、退職手当や車両更新事業によるもので　前年度と比較して約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億円程度増加したことが要因である。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歳入では人口減少などにより市税収入の大幅な増加を見込むことは難しく、普通交付税も段階的に縮減されている状況であるのに対し、歳出では社会保障関係経費や市有施設の維持管理費などがますます増加していくことが予想されることから、引き続き財政の健全化を図りながら、身の丈に合った行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年度について、基金を取り崩していなかったことから基金残高は増加したが、平成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年度以降取り崩しを行っているため、平成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千万円の減少、</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ポイント減少となった。</a:t>
          </a:r>
        </a:p>
        <a:p>
          <a:r>
            <a:rPr kumimoji="1" lang="ja-JP" altLang="en-US" sz="1400">
              <a:latin typeface="ＭＳ ゴシック" pitchFamily="49" charset="-128"/>
              <a:ea typeface="ＭＳ ゴシック" pitchFamily="49" charset="-128"/>
            </a:rPr>
            <a:t>　実質収支額は、前年度と比較して約</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万円の減少、</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ポイントの</a:t>
          </a:r>
          <a:r>
            <a:rPr kumimoji="1" lang="ja-JP" altLang="en-US" sz="1400">
              <a:solidFill>
                <a:sysClr val="windowText" lastClr="000000"/>
              </a:solidFill>
              <a:latin typeface="ＭＳ ゴシック" pitchFamily="49" charset="-128"/>
              <a:ea typeface="ＭＳ ゴシック" pitchFamily="49" charset="-128"/>
            </a:rPr>
            <a:t>増加</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今後は、普通交付税の合併算定替の終了に伴う歳入の減少など、財源確保は厳しさを増すため、堅実な財政運営に努めていく。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45685331</v>
      </c>
      <c r="BO4" s="441"/>
      <c r="BP4" s="441"/>
      <c r="BQ4" s="441"/>
      <c r="BR4" s="441"/>
      <c r="BS4" s="441"/>
      <c r="BT4" s="441"/>
      <c r="BU4" s="442"/>
      <c r="BV4" s="440">
        <v>47437494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43728363</v>
      </c>
      <c r="BO5" s="446"/>
      <c r="BP5" s="446"/>
      <c r="BQ5" s="446"/>
      <c r="BR5" s="446"/>
      <c r="BS5" s="446"/>
      <c r="BT5" s="446"/>
      <c r="BU5" s="447"/>
      <c r="BV5" s="445">
        <v>45434683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v>
      </c>
      <c r="CU5" s="416"/>
      <c r="CV5" s="416"/>
      <c r="CW5" s="416"/>
      <c r="CX5" s="416"/>
      <c r="CY5" s="416"/>
      <c r="CZ5" s="416"/>
      <c r="DA5" s="417"/>
      <c r="DB5" s="415">
        <v>93.4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1956968</v>
      </c>
      <c r="BO6" s="446"/>
      <c r="BP6" s="446"/>
      <c r="BQ6" s="446"/>
      <c r="BR6" s="446"/>
      <c r="BS6" s="446"/>
      <c r="BT6" s="446"/>
      <c r="BU6" s="447"/>
      <c r="BV6" s="445">
        <v>2002811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100.9</v>
      </c>
      <c r="CU6" s="596"/>
      <c r="CV6" s="596"/>
      <c r="CW6" s="596"/>
      <c r="CX6" s="596"/>
      <c r="CY6" s="596"/>
      <c r="CZ6" s="596"/>
      <c r="DA6" s="597"/>
      <c r="DB6" s="595">
        <v>98.9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48726</v>
      </c>
      <c r="BO7" s="446"/>
      <c r="BP7" s="446"/>
      <c r="BQ7" s="446"/>
      <c r="BR7" s="446"/>
      <c r="BS7" s="446"/>
      <c r="BT7" s="446"/>
      <c r="BU7" s="447"/>
      <c r="BV7" s="445">
        <v>69750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26004231</v>
      </c>
      <c r="CU7" s="446"/>
      <c r="CV7" s="446"/>
      <c r="CW7" s="446"/>
      <c r="CX7" s="446"/>
      <c r="CY7" s="446"/>
      <c r="CZ7" s="446"/>
      <c r="DA7" s="447"/>
      <c r="DB7" s="445">
        <v>26403053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1908242</v>
      </c>
      <c r="BO8" s="446"/>
      <c r="BP8" s="446"/>
      <c r="BQ8" s="446"/>
      <c r="BR8" s="446"/>
      <c r="BS8" s="446"/>
      <c r="BT8" s="446"/>
      <c r="BU8" s="447"/>
      <c r="BV8" s="445">
        <v>1933061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114714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-24819</v>
      </c>
      <c r="BO9" s="446"/>
      <c r="BP9" s="446"/>
      <c r="BQ9" s="446"/>
      <c r="BR9" s="446"/>
      <c r="BS9" s="446"/>
      <c r="BT9" s="446"/>
      <c r="BU9" s="447"/>
      <c r="BV9" s="445">
        <v>-771021</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11.5</v>
      </c>
      <c r="CU9" s="416"/>
      <c r="CV9" s="416"/>
      <c r="CW9" s="416"/>
      <c r="CX9" s="416"/>
      <c r="CY9" s="416"/>
      <c r="CZ9" s="416"/>
      <c r="DA9" s="417"/>
      <c r="DB9" s="415">
        <v>11.3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121704</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2553</v>
      </c>
      <c r="BO10" s="446"/>
      <c r="BP10" s="446"/>
      <c r="BQ10" s="446"/>
      <c r="BR10" s="446"/>
      <c r="BS10" s="446"/>
      <c r="BT10" s="446"/>
      <c r="BU10" s="447"/>
      <c r="BV10" s="445">
        <v>2150</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100</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113745</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111</v>
      </c>
      <c r="AV12" s="503"/>
      <c r="AW12" s="503"/>
      <c r="AX12" s="503"/>
      <c r="AY12" s="425" t="s">
        <v>131</v>
      </c>
      <c r="AZ12" s="426"/>
      <c r="BA12" s="426"/>
      <c r="BB12" s="426"/>
      <c r="BC12" s="426"/>
      <c r="BD12" s="426"/>
      <c r="BE12" s="426"/>
      <c r="BF12" s="426"/>
      <c r="BG12" s="426"/>
      <c r="BH12" s="426"/>
      <c r="BI12" s="426"/>
      <c r="BJ12" s="426"/>
      <c r="BK12" s="426"/>
      <c r="BL12" s="426"/>
      <c r="BM12" s="427"/>
      <c r="BN12" s="445">
        <v>1686145</v>
      </c>
      <c r="BO12" s="446"/>
      <c r="BP12" s="446"/>
      <c r="BQ12" s="446"/>
      <c r="BR12" s="446"/>
      <c r="BS12" s="446"/>
      <c r="BT12" s="446"/>
      <c r="BU12" s="447"/>
      <c r="BV12" s="445">
        <v>1794371</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111896</v>
      </c>
      <c r="S13" s="549"/>
      <c r="T13" s="549"/>
      <c r="U13" s="549"/>
      <c r="V13" s="550"/>
      <c r="W13" s="536" t="s">
        <v>135</v>
      </c>
      <c r="X13" s="458"/>
      <c r="Y13" s="458"/>
      <c r="Z13" s="458"/>
      <c r="AA13" s="458"/>
      <c r="AB13" s="459"/>
      <c r="AC13" s="421">
        <v>1321</v>
      </c>
      <c r="AD13" s="422"/>
      <c r="AE13" s="422"/>
      <c r="AF13" s="422"/>
      <c r="AG13" s="423"/>
      <c r="AH13" s="421">
        <v>1423</v>
      </c>
      <c r="AI13" s="422"/>
      <c r="AJ13" s="422"/>
      <c r="AK13" s="422"/>
      <c r="AL13" s="424"/>
      <c r="AM13" s="514" t="s">
        <v>136</v>
      </c>
      <c r="AN13" s="419"/>
      <c r="AO13" s="419"/>
      <c r="AP13" s="419"/>
      <c r="AQ13" s="419"/>
      <c r="AR13" s="419"/>
      <c r="AS13" s="419"/>
      <c r="AT13" s="420"/>
      <c r="AU13" s="502" t="s">
        <v>116</v>
      </c>
      <c r="AV13" s="503"/>
      <c r="AW13" s="503"/>
      <c r="AX13" s="503"/>
      <c r="AY13" s="425" t="s">
        <v>137</v>
      </c>
      <c r="AZ13" s="426"/>
      <c r="BA13" s="426"/>
      <c r="BB13" s="426"/>
      <c r="BC13" s="426"/>
      <c r="BD13" s="426"/>
      <c r="BE13" s="426"/>
      <c r="BF13" s="426"/>
      <c r="BG13" s="426"/>
      <c r="BH13" s="426"/>
      <c r="BI13" s="426"/>
      <c r="BJ13" s="426"/>
      <c r="BK13" s="426"/>
      <c r="BL13" s="426"/>
      <c r="BM13" s="427"/>
      <c r="BN13" s="445">
        <v>-1708411</v>
      </c>
      <c r="BO13" s="446"/>
      <c r="BP13" s="446"/>
      <c r="BQ13" s="446"/>
      <c r="BR13" s="446"/>
      <c r="BS13" s="446"/>
      <c r="BT13" s="446"/>
      <c r="BU13" s="447"/>
      <c r="BV13" s="445">
        <v>-2563242</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5.0999999999999996</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115440</v>
      </c>
      <c r="S14" s="549"/>
      <c r="T14" s="549"/>
      <c r="U14" s="549"/>
      <c r="V14" s="550"/>
      <c r="W14" s="551"/>
      <c r="X14" s="461"/>
      <c r="Y14" s="461"/>
      <c r="Z14" s="461"/>
      <c r="AA14" s="461"/>
      <c r="AB14" s="462"/>
      <c r="AC14" s="541">
        <v>2.5</v>
      </c>
      <c r="AD14" s="542"/>
      <c r="AE14" s="542"/>
      <c r="AF14" s="542"/>
      <c r="AG14" s="543"/>
      <c r="AH14" s="541">
        <v>2.6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9</v>
      </c>
      <c r="CU14" s="553"/>
      <c r="CV14" s="553"/>
      <c r="CW14" s="553"/>
      <c r="CX14" s="553"/>
      <c r="CY14" s="553"/>
      <c r="CZ14" s="553"/>
      <c r="DA14" s="554"/>
      <c r="DB14" s="552">
        <v>17.8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113730</v>
      </c>
      <c r="S15" s="549"/>
      <c r="T15" s="549"/>
      <c r="U15" s="549"/>
      <c r="V15" s="550"/>
      <c r="W15" s="536" t="s">
        <v>141</v>
      </c>
      <c r="X15" s="458"/>
      <c r="Y15" s="458"/>
      <c r="Z15" s="458"/>
      <c r="AA15" s="458"/>
      <c r="AB15" s="459"/>
      <c r="AC15" s="421">
        <v>19384</v>
      </c>
      <c r="AD15" s="422"/>
      <c r="AE15" s="422"/>
      <c r="AF15" s="422"/>
      <c r="AG15" s="423"/>
      <c r="AH15" s="421">
        <v>20367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11824302</v>
      </c>
      <c r="BO15" s="441"/>
      <c r="BP15" s="441"/>
      <c r="BQ15" s="441"/>
      <c r="BR15" s="441"/>
      <c r="BS15" s="441"/>
      <c r="BT15" s="441"/>
      <c r="BU15" s="442"/>
      <c r="BV15" s="440">
        <v>11882663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36</v>
      </c>
      <c r="AD16" s="542"/>
      <c r="AE16" s="542"/>
      <c r="AF16" s="542"/>
      <c r="AG16" s="543"/>
      <c r="AH16" s="541">
        <v>36.6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20731252</v>
      </c>
      <c r="BO16" s="446"/>
      <c r="BP16" s="446"/>
      <c r="BQ16" s="446"/>
      <c r="BR16" s="446"/>
      <c r="BS16" s="446"/>
      <c r="BT16" s="446"/>
      <c r="BU16" s="447"/>
      <c r="BV16" s="445">
        <v>20918154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33209</v>
      </c>
      <c r="AD17" s="422"/>
      <c r="AE17" s="422"/>
      <c r="AF17" s="422"/>
      <c r="AG17" s="423"/>
      <c r="AH17" s="421">
        <v>33789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15033577</v>
      </c>
      <c r="BO17" s="446"/>
      <c r="BP17" s="446"/>
      <c r="BQ17" s="446"/>
      <c r="BR17" s="446"/>
      <c r="BS17" s="446"/>
      <c r="BT17" s="446"/>
      <c r="BU17" s="447"/>
      <c r="BV17" s="445">
        <v>15100726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274.45</v>
      </c>
      <c r="M18" s="510"/>
      <c r="N18" s="510"/>
      <c r="O18" s="510"/>
      <c r="P18" s="510"/>
      <c r="Q18" s="510"/>
      <c r="R18" s="511"/>
      <c r="S18" s="511"/>
      <c r="T18" s="511"/>
      <c r="U18" s="511"/>
      <c r="V18" s="512"/>
      <c r="W18" s="526"/>
      <c r="X18" s="527"/>
      <c r="Y18" s="527"/>
      <c r="Z18" s="527"/>
      <c r="AA18" s="527"/>
      <c r="AB18" s="537"/>
      <c r="AC18" s="409">
        <v>61.6</v>
      </c>
      <c r="AD18" s="410"/>
      <c r="AE18" s="410"/>
      <c r="AF18" s="410"/>
      <c r="AG18" s="513"/>
      <c r="AH18" s="409">
        <v>60.8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25269871</v>
      </c>
      <c r="BO18" s="446"/>
      <c r="BP18" s="446"/>
      <c r="BQ18" s="446"/>
      <c r="BR18" s="446"/>
      <c r="BS18" s="446"/>
      <c r="BT18" s="446"/>
      <c r="BU18" s="447"/>
      <c r="BV18" s="445">
        <v>24968213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418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31398409</v>
      </c>
      <c r="BO19" s="446"/>
      <c r="BP19" s="446"/>
      <c r="BQ19" s="446"/>
      <c r="BR19" s="446"/>
      <c r="BS19" s="446"/>
      <c r="BT19" s="446"/>
      <c r="BU19" s="447"/>
      <c r="BV19" s="445">
        <v>32179567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46034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35434410</v>
      </c>
      <c r="BO23" s="446"/>
      <c r="BP23" s="446"/>
      <c r="BQ23" s="446"/>
      <c r="BR23" s="446"/>
      <c r="BS23" s="446"/>
      <c r="BT23" s="446"/>
      <c r="BU23" s="447"/>
      <c r="BV23" s="445">
        <v>36919760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8940</v>
      </c>
      <c r="R24" s="422"/>
      <c r="S24" s="422"/>
      <c r="T24" s="422"/>
      <c r="U24" s="422"/>
      <c r="V24" s="423"/>
      <c r="W24" s="487"/>
      <c r="X24" s="478"/>
      <c r="Y24" s="479"/>
      <c r="Z24" s="418" t="s">
        <v>165</v>
      </c>
      <c r="AA24" s="419"/>
      <c r="AB24" s="419"/>
      <c r="AC24" s="419"/>
      <c r="AD24" s="419"/>
      <c r="AE24" s="419"/>
      <c r="AF24" s="419"/>
      <c r="AG24" s="420"/>
      <c r="AH24" s="421">
        <v>921</v>
      </c>
      <c r="AI24" s="422"/>
      <c r="AJ24" s="422"/>
      <c r="AK24" s="422"/>
      <c r="AL24" s="423"/>
      <c r="AM24" s="421">
        <v>2952726</v>
      </c>
      <c r="AN24" s="422"/>
      <c r="AO24" s="422"/>
      <c r="AP24" s="422"/>
      <c r="AQ24" s="422"/>
      <c r="AR24" s="423"/>
      <c r="AS24" s="421">
        <v>3206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26804664</v>
      </c>
      <c r="BO24" s="446"/>
      <c r="BP24" s="446"/>
      <c r="BQ24" s="446"/>
      <c r="BR24" s="446"/>
      <c r="BS24" s="446"/>
      <c r="BT24" s="446"/>
      <c r="BU24" s="447"/>
      <c r="BV24" s="445">
        <v>27097463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7580</v>
      </c>
      <c r="R25" s="422"/>
      <c r="S25" s="422"/>
      <c r="T25" s="422"/>
      <c r="U25" s="422"/>
      <c r="V25" s="423"/>
      <c r="W25" s="487"/>
      <c r="X25" s="478"/>
      <c r="Y25" s="479"/>
      <c r="Z25" s="418" t="s">
        <v>168</v>
      </c>
      <c r="AA25" s="419"/>
      <c r="AB25" s="419"/>
      <c r="AC25" s="419"/>
      <c r="AD25" s="419"/>
      <c r="AE25" s="419"/>
      <c r="AF25" s="419"/>
      <c r="AG25" s="420"/>
      <c r="AH25" s="421">
        <v>228</v>
      </c>
      <c r="AI25" s="422"/>
      <c r="AJ25" s="422"/>
      <c r="AK25" s="422"/>
      <c r="AL25" s="423"/>
      <c r="AM25" s="421">
        <v>739404</v>
      </c>
      <c r="AN25" s="422"/>
      <c r="AO25" s="422"/>
      <c r="AP25" s="422"/>
      <c r="AQ25" s="422"/>
      <c r="AR25" s="423"/>
      <c r="AS25" s="421">
        <v>3243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3310724</v>
      </c>
      <c r="BO25" s="441"/>
      <c r="BP25" s="441"/>
      <c r="BQ25" s="441"/>
      <c r="BR25" s="441"/>
      <c r="BS25" s="441"/>
      <c r="BT25" s="441"/>
      <c r="BU25" s="442"/>
      <c r="BV25" s="440">
        <v>3359170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6520</v>
      </c>
      <c r="R26" s="422"/>
      <c r="S26" s="422"/>
      <c r="T26" s="422"/>
      <c r="U26" s="422"/>
      <c r="V26" s="423"/>
      <c r="W26" s="487"/>
      <c r="X26" s="478"/>
      <c r="Y26" s="479"/>
      <c r="Z26" s="418" t="s">
        <v>171</v>
      </c>
      <c r="AA26" s="500"/>
      <c r="AB26" s="500"/>
      <c r="AC26" s="500"/>
      <c r="AD26" s="500"/>
      <c r="AE26" s="500"/>
      <c r="AF26" s="500"/>
      <c r="AG26" s="501"/>
      <c r="AH26" s="421">
        <v>63</v>
      </c>
      <c r="AI26" s="422"/>
      <c r="AJ26" s="422"/>
      <c r="AK26" s="422"/>
      <c r="AL26" s="423"/>
      <c r="AM26" s="421">
        <v>185220</v>
      </c>
      <c r="AN26" s="422"/>
      <c r="AO26" s="422"/>
      <c r="AP26" s="422"/>
      <c r="AQ26" s="422"/>
      <c r="AR26" s="423"/>
      <c r="AS26" s="421">
        <v>2940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4980</v>
      </c>
      <c r="R27" s="422"/>
      <c r="S27" s="422"/>
      <c r="T27" s="422"/>
      <c r="U27" s="422"/>
      <c r="V27" s="423"/>
      <c r="W27" s="487"/>
      <c r="X27" s="478"/>
      <c r="Y27" s="479"/>
      <c r="Z27" s="418" t="s">
        <v>174</v>
      </c>
      <c r="AA27" s="419"/>
      <c r="AB27" s="419"/>
      <c r="AC27" s="419"/>
      <c r="AD27" s="419"/>
      <c r="AE27" s="419"/>
      <c r="AF27" s="419"/>
      <c r="AG27" s="420"/>
      <c r="AH27" s="421">
        <v>80</v>
      </c>
      <c r="AI27" s="422"/>
      <c r="AJ27" s="422"/>
      <c r="AK27" s="422"/>
      <c r="AL27" s="423"/>
      <c r="AM27" s="421">
        <v>273052</v>
      </c>
      <c r="AN27" s="422"/>
      <c r="AO27" s="422"/>
      <c r="AP27" s="422"/>
      <c r="AQ27" s="422"/>
      <c r="AR27" s="423"/>
      <c r="AS27" s="421">
        <v>3413</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400000</v>
      </c>
      <c r="BO27" s="449"/>
      <c r="BP27" s="449"/>
      <c r="BQ27" s="449"/>
      <c r="BR27" s="449"/>
      <c r="BS27" s="449"/>
      <c r="BT27" s="449"/>
      <c r="BU27" s="450"/>
      <c r="BV27" s="448">
        <v>400000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4490</v>
      </c>
      <c r="R28" s="422"/>
      <c r="S28" s="422"/>
      <c r="T28" s="422"/>
      <c r="U28" s="422"/>
      <c r="V28" s="423"/>
      <c r="W28" s="487"/>
      <c r="X28" s="478"/>
      <c r="Y28" s="479"/>
      <c r="Z28" s="418" t="s">
        <v>177</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4248358</v>
      </c>
      <c r="BO28" s="441"/>
      <c r="BP28" s="441"/>
      <c r="BQ28" s="441"/>
      <c r="BR28" s="441"/>
      <c r="BS28" s="441"/>
      <c r="BT28" s="441"/>
      <c r="BU28" s="442"/>
      <c r="BV28" s="440">
        <v>4962175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20</v>
      </c>
      <c r="M29" s="422"/>
      <c r="N29" s="422"/>
      <c r="O29" s="422"/>
      <c r="P29" s="423"/>
      <c r="Q29" s="421">
        <v>4320</v>
      </c>
      <c r="R29" s="422"/>
      <c r="S29" s="422"/>
      <c r="T29" s="422"/>
      <c r="U29" s="422"/>
      <c r="V29" s="423"/>
      <c r="W29" s="488"/>
      <c r="X29" s="489"/>
      <c r="Y29" s="490"/>
      <c r="Z29" s="418" t="s">
        <v>180</v>
      </c>
      <c r="AA29" s="419"/>
      <c r="AB29" s="419"/>
      <c r="AC29" s="419"/>
      <c r="AD29" s="419"/>
      <c r="AE29" s="419"/>
      <c r="AF29" s="419"/>
      <c r="AG29" s="420"/>
      <c r="AH29" s="421">
        <v>1001</v>
      </c>
      <c r="AI29" s="422"/>
      <c r="AJ29" s="422"/>
      <c r="AK29" s="422"/>
      <c r="AL29" s="423"/>
      <c r="AM29" s="421">
        <v>3225778</v>
      </c>
      <c r="AN29" s="422"/>
      <c r="AO29" s="422"/>
      <c r="AP29" s="422"/>
      <c r="AQ29" s="422"/>
      <c r="AR29" s="423"/>
      <c r="AS29" s="421">
        <v>3223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273404</v>
      </c>
      <c r="BO29" s="446"/>
      <c r="BP29" s="446"/>
      <c r="BQ29" s="446"/>
      <c r="BR29" s="446"/>
      <c r="BS29" s="446"/>
      <c r="BT29" s="446"/>
      <c r="BU29" s="447"/>
      <c r="BV29" s="445">
        <v>273374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4874017</v>
      </c>
      <c r="BO30" s="449"/>
      <c r="BP30" s="449"/>
      <c r="BQ30" s="449"/>
      <c r="BR30" s="449"/>
      <c r="BS30" s="449"/>
      <c r="BT30" s="449"/>
      <c r="BU30" s="450"/>
      <c r="BV30" s="448">
        <v>4632490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桐生地域医療組合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桐生地域地場産業振興センター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学校給食共同調理場事業特別会計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群馬県後期高齢者医療広域連合（一般会計）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桐生市スポーツ文化事業団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住宅新築資金等貸付事業特別会計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IF('各会計、関係団体の財政状況及び健全化判断比率'!B34="","",'各会計、関係団体の財政状況及び健全化判断比率'!B34)</f>
        <v>発電事業特別会計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群馬県後期高齢者医療広域連合（事業会計）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桐生市土地開発公社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新里温水プール事業特別会計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群馬県市町村総合事務組合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群馬県市町村会館管理組合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iTqHFV/3BbuYfMPtK1KudREXbgarSnJRhYWASXpudNwKSBe4GppMHbcI5xxVvOnvsFjKikLhSnraEIiH6BJg==" saltValue="uwgaUf3AJgxFwcL/ZRD4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8" t="s">
        <v>560</v>
      </c>
      <c r="D34" s="1228"/>
      <c r="E34" s="1229"/>
      <c r="F34" s="32">
        <v>20.52</v>
      </c>
      <c r="G34" s="33">
        <v>22.11</v>
      </c>
      <c r="H34" s="33">
        <v>22.51</v>
      </c>
      <c r="I34" s="33">
        <v>24.78</v>
      </c>
      <c r="J34" s="34">
        <v>25.39</v>
      </c>
      <c r="K34" s="22"/>
      <c r="L34" s="22"/>
      <c r="M34" s="22"/>
      <c r="N34" s="22"/>
      <c r="O34" s="22"/>
      <c r="P34" s="22"/>
    </row>
    <row r="35" spans="1:16" ht="39" customHeight="1" x14ac:dyDescent="0.15">
      <c r="A35" s="22"/>
      <c r="B35" s="35"/>
      <c r="C35" s="1222" t="s">
        <v>561</v>
      </c>
      <c r="D35" s="1223"/>
      <c r="E35" s="1224"/>
      <c r="F35" s="36">
        <v>8.4499999999999993</v>
      </c>
      <c r="G35" s="37">
        <v>6.01</v>
      </c>
      <c r="H35" s="37">
        <v>10.050000000000001</v>
      </c>
      <c r="I35" s="37">
        <v>7.3</v>
      </c>
      <c r="J35" s="38">
        <v>7.31</v>
      </c>
      <c r="K35" s="22"/>
      <c r="L35" s="22"/>
      <c r="M35" s="22"/>
      <c r="N35" s="22"/>
      <c r="O35" s="22"/>
      <c r="P35" s="22"/>
    </row>
    <row r="36" spans="1:16" ht="39" customHeight="1" x14ac:dyDescent="0.15">
      <c r="A36" s="22"/>
      <c r="B36" s="35"/>
      <c r="C36" s="1222" t="s">
        <v>562</v>
      </c>
      <c r="D36" s="1223"/>
      <c r="E36" s="1224"/>
      <c r="F36" s="36">
        <v>1.99</v>
      </c>
      <c r="G36" s="37">
        <v>2.3199999999999998</v>
      </c>
      <c r="H36" s="37">
        <v>1.99</v>
      </c>
      <c r="I36" s="37">
        <v>2.31</v>
      </c>
      <c r="J36" s="38">
        <v>2.2999999999999998</v>
      </c>
      <c r="K36" s="22"/>
      <c r="L36" s="22"/>
      <c r="M36" s="22"/>
      <c r="N36" s="22"/>
      <c r="O36" s="22"/>
      <c r="P36" s="22"/>
    </row>
    <row r="37" spans="1:16" ht="39" customHeight="1" x14ac:dyDescent="0.15">
      <c r="A37" s="22"/>
      <c r="B37" s="35"/>
      <c r="C37" s="1222" t="s">
        <v>563</v>
      </c>
      <c r="D37" s="1223"/>
      <c r="E37" s="1224"/>
      <c r="F37" s="36">
        <v>0.33</v>
      </c>
      <c r="G37" s="37">
        <v>0.51</v>
      </c>
      <c r="H37" s="37">
        <v>0.97</v>
      </c>
      <c r="I37" s="37">
        <v>1.06</v>
      </c>
      <c r="J37" s="38">
        <v>1.24</v>
      </c>
      <c r="K37" s="22"/>
      <c r="L37" s="22"/>
      <c r="M37" s="22"/>
      <c r="N37" s="22"/>
      <c r="O37" s="22"/>
      <c r="P37" s="22"/>
    </row>
    <row r="38" spans="1:16" ht="39" customHeight="1" x14ac:dyDescent="0.15">
      <c r="A38" s="22"/>
      <c r="B38" s="35"/>
      <c r="C38" s="1222" t="s">
        <v>564</v>
      </c>
      <c r="D38" s="1223"/>
      <c r="E38" s="1224"/>
      <c r="F38" s="36">
        <v>0.04</v>
      </c>
      <c r="G38" s="37">
        <v>0.06</v>
      </c>
      <c r="H38" s="37">
        <v>0.1</v>
      </c>
      <c r="I38" s="37">
        <v>7.0000000000000007E-2</v>
      </c>
      <c r="J38" s="38">
        <v>0.18</v>
      </c>
      <c r="K38" s="22"/>
      <c r="L38" s="22"/>
      <c r="M38" s="22"/>
      <c r="N38" s="22"/>
      <c r="O38" s="22"/>
      <c r="P38" s="22"/>
    </row>
    <row r="39" spans="1:16" ht="39" customHeight="1" x14ac:dyDescent="0.15">
      <c r="A39" s="22"/>
      <c r="B39" s="35"/>
      <c r="C39" s="1222" t="s">
        <v>565</v>
      </c>
      <c r="D39" s="1223"/>
      <c r="E39" s="1224"/>
      <c r="F39" s="36">
        <v>0</v>
      </c>
      <c r="G39" s="37">
        <v>0</v>
      </c>
      <c r="H39" s="37">
        <v>0</v>
      </c>
      <c r="I39" s="37">
        <v>0</v>
      </c>
      <c r="J39" s="38">
        <v>0.01</v>
      </c>
      <c r="K39" s="22"/>
      <c r="L39" s="22"/>
      <c r="M39" s="22"/>
      <c r="N39" s="22"/>
      <c r="O39" s="22"/>
      <c r="P39" s="22"/>
    </row>
    <row r="40" spans="1:16" ht="39" customHeight="1" x14ac:dyDescent="0.15">
      <c r="A40" s="22"/>
      <c r="B40" s="35"/>
      <c r="C40" s="1222" t="s">
        <v>566</v>
      </c>
      <c r="D40" s="1223"/>
      <c r="E40" s="1224"/>
      <c r="F40" s="36">
        <v>0.01</v>
      </c>
      <c r="G40" s="37">
        <v>0.01</v>
      </c>
      <c r="H40" s="37">
        <v>0.01</v>
      </c>
      <c r="I40" s="37">
        <v>0.02</v>
      </c>
      <c r="J40" s="38">
        <v>0</v>
      </c>
      <c r="K40" s="22"/>
      <c r="L40" s="22"/>
      <c r="M40" s="22"/>
      <c r="N40" s="22"/>
      <c r="O40" s="22"/>
      <c r="P40" s="22"/>
    </row>
    <row r="41" spans="1:16" ht="39" customHeight="1" x14ac:dyDescent="0.15">
      <c r="A41" s="22"/>
      <c r="B41" s="35"/>
      <c r="C41" s="1222" t="s">
        <v>567</v>
      </c>
      <c r="D41" s="1223"/>
      <c r="E41" s="1224"/>
      <c r="F41" s="36">
        <v>0</v>
      </c>
      <c r="G41" s="37">
        <v>0</v>
      </c>
      <c r="H41" s="37">
        <v>0</v>
      </c>
      <c r="I41" s="37">
        <v>0</v>
      </c>
      <c r="J41" s="38">
        <v>0</v>
      </c>
      <c r="K41" s="22"/>
      <c r="L41" s="22"/>
      <c r="M41" s="22"/>
      <c r="N41" s="22"/>
      <c r="O41" s="22"/>
      <c r="P41" s="22"/>
    </row>
    <row r="42" spans="1:16" ht="39" customHeight="1" x14ac:dyDescent="0.15">
      <c r="A42" s="22"/>
      <c r="B42" s="39"/>
      <c r="C42" s="1222" t="s">
        <v>568</v>
      </c>
      <c r="D42" s="1223"/>
      <c r="E42" s="1224"/>
      <c r="F42" s="36" t="s">
        <v>508</v>
      </c>
      <c r="G42" s="37" t="s">
        <v>508</v>
      </c>
      <c r="H42" s="37" t="s">
        <v>508</v>
      </c>
      <c r="I42" s="37" t="s">
        <v>508</v>
      </c>
      <c r="J42" s="38" t="s">
        <v>508</v>
      </c>
      <c r="K42" s="22"/>
      <c r="L42" s="22"/>
      <c r="M42" s="22"/>
      <c r="N42" s="22"/>
      <c r="O42" s="22"/>
      <c r="P42" s="22"/>
    </row>
    <row r="43" spans="1:16" ht="39" customHeight="1" thickBot="1" x14ac:dyDescent="0.2">
      <c r="A43" s="22"/>
      <c r="B43" s="40"/>
      <c r="C43" s="1225" t="s">
        <v>569</v>
      </c>
      <c r="D43" s="1226"/>
      <c r="E43" s="1227"/>
      <c r="F43" s="41">
        <v>0.11</v>
      </c>
      <c r="G43" s="42">
        <v>0.1</v>
      </c>
      <c r="H43" s="42">
        <v>0.16</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NnsfutFz08KxaYMpcTwTK1rcgkgysKoxPOvSf9vbZb8GoaE7VP+3aQWhTFdwVfJDBvJqMF11hMgi84ZQmXrQ==" saltValue="Qy5Qv6KcUiyQ1JthJooz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3964</v>
      </c>
      <c r="L45" s="60">
        <v>4134</v>
      </c>
      <c r="M45" s="60">
        <v>3898</v>
      </c>
      <c r="N45" s="60">
        <v>3856</v>
      </c>
      <c r="O45" s="61">
        <v>3802</v>
      </c>
      <c r="P45" s="48"/>
      <c r="Q45" s="48"/>
      <c r="R45" s="48"/>
      <c r="S45" s="48"/>
      <c r="T45" s="48"/>
      <c r="U45" s="48"/>
    </row>
    <row r="46" spans="1:21" ht="30.75" customHeight="1" x14ac:dyDescent="0.15">
      <c r="A46" s="48"/>
      <c r="B46" s="1240"/>
      <c r="C46" s="1241"/>
      <c r="D46" s="62"/>
      <c r="E46" s="1232" t="s">
        <v>13</v>
      </c>
      <c r="F46" s="1232"/>
      <c r="G46" s="1232"/>
      <c r="H46" s="1232"/>
      <c r="I46" s="1232"/>
      <c r="J46" s="1233"/>
      <c r="K46" s="63" t="s">
        <v>508</v>
      </c>
      <c r="L46" s="64" t="s">
        <v>508</v>
      </c>
      <c r="M46" s="64" t="s">
        <v>508</v>
      </c>
      <c r="N46" s="64" t="s">
        <v>508</v>
      </c>
      <c r="O46" s="65" t="s">
        <v>508</v>
      </c>
      <c r="P46" s="48"/>
      <c r="Q46" s="48"/>
      <c r="R46" s="48"/>
      <c r="S46" s="48"/>
      <c r="T46" s="48"/>
      <c r="U46" s="48"/>
    </row>
    <row r="47" spans="1:21" ht="30.75" customHeight="1" x14ac:dyDescent="0.15">
      <c r="A47" s="48"/>
      <c r="B47" s="1240"/>
      <c r="C47" s="1241"/>
      <c r="D47" s="62"/>
      <c r="E47" s="1232" t="s">
        <v>14</v>
      </c>
      <c r="F47" s="1232"/>
      <c r="G47" s="1232"/>
      <c r="H47" s="1232"/>
      <c r="I47" s="1232"/>
      <c r="J47" s="1233"/>
      <c r="K47" s="63" t="s">
        <v>508</v>
      </c>
      <c r="L47" s="64" t="s">
        <v>508</v>
      </c>
      <c r="M47" s="64" t="s">
        <v>508</v>
      </c>
      <c r="N47" s="64" t="s">
        <v>508</v>
      </c>
      <c r="O47" s="65" t="s">
        <v>508</v>
      </c>
      <c r="P47" s="48"/>
      <c r="Q47" s="48"/>
      <c r="R47" s="48"/>
      <c r="S47" s="48"/>
      <c r="T47" s="48"/>
      <c r="U47" s="48"/>
    </row>
    <row r="48" spans="1:21" ht="30.75" customHeight="1" x14ac:dyDescent="0.15">
      <c r="A48" s="48"/>
      <c r="B48" s="1240"/>
      <c r="C48" s="1241"/>
      <c r="D48" s="62"/>
      <c r="E48" s="1232" t="s">
        <v>15</v>
      </c>
      <c r="F48" s="1232"/>
      <c r="G48" s="1232"/>
      <c r="H48" s="1232"/>
      <c r="I48" s="1232"/>
      <c r="J48" s="1233"/>
      <c r="K48" s="63">
        <v>1227</v>
      </c>
      <c r="L48" s="64">
        <v>1237</v>
      </c>
      <c r="M48" s="64">
        <v>1163</v>
      </c>
      <c r="N48" s="64">
        <v>1139</v>
      </c>
      <c r="O48" s="65">
        <v>1058</v>
      </c>
      <c r="P48" s="48"/>
      <c r="Q48" s="48"/>
      <c r="R48" s="48"/>
      <c r="S48" s="48"/>
      <c r="T48" s="48"/>
      <c r="U48" s="48"/>
    </row>
    <row r="49" spans="1:21" ht="30.75" customHeight="1" x14ac:dyDescent="0.15">
      <c r="A49" s="48"/>
      <c r="B49" s="1240"/>
      <c r="C49" s="1241"/>
      <c r="D49" s="62"/>
      <c r="E49" s="1232" t="s">
        <v>16</v>
      </c>
      <c r="F49" s="1232"/>
      <c r="G49" s="1232"/>
      <c r="H49" s="1232"/>
      <c r="I49" s="1232"/>
      <c r="J49" s="1233"/>
      <c r="K49" s="63">
        <v>438</v>
      </c>
      <c r="L49" s="64">
        <v>455</v>
      </c>
      <c r="M49" s="64">
        <v>454</v>
      </c>
      <c r="N49" s="64">
        <v>543</v>
      </c>
      <c r="O49" s="65">
        <v>563</v>
      </c>
      <c r="P49" s="48"/>
      <c r="Q49" s="48"/>
      <c r="R49" s="48"/>
      <c r="S49" s="48"/>
      <c r="T49" s="48"/>
      <c r="U49" s="48"/>
    </row>
    <row r="50" spans="1:21" ht="30.75" customHeight="1" x14ac:dyDescent="0.15">
      <c r="A50" s="48"/>
      <c r="B50" s="1240"/>
      <c r="C50" s="1241"/>
      <c r="D50" s="62"/>
      <c r="E50" s="1232" t="s">
        <v>17</v>
      </c>
      <c r="F50" s="1232"/>
      <c r="G50" s="1232"/>
      <c r="H50" s="1232"/>
      <c r="I50" s="1232"/>
      <c r="J50" s="1233"/>
      <c r="K50" s="63">
        <v>14</v>
      </c>
      <c r="L50" s="64">
        <v>14</v>
      </c>
      <c r="M50" s="64">
        <v>14</v>
      </c>
      <c r="N50" s="64">
        <v>14</v>
      </c>
      <c r="O50" s="65">
        <v>14</v>
      </c>
      <c r="P50" s="48"/>
      <c r="Q50" s="48"/>
      <c r="R50" s="48"/>
      <c r="S50" s="48"/>
      <c r="T50" s="48"/>
      <c r="U50" s="48"/>
    </row>
    <row r="51" spans="1:21" ht="30.75" customHeight="1" x14ac:dyDescent="0.15">
      <c r="A51" s="48"/>
      <c r="B51" s="1242"/>
      <c r="C51" s="1243"/>
      <c r="D51" s="66"/>
      <c r="E51" s="1232" t="s">
        <v>18</v>
      </c>
      <c r="F51" s="1232"/>
      <c r="G51" s="1232"/>
      <c r="H51" s="1232"/>
      <c r="I51" s="1232"/>
      <c r="J51" s="1233"/>
      <c r="K51" s="63" t="s">
        <v>508</v>
      </c>
      <c r="L51" s="64" t="s">
        <v>508</v>
      </c>
      <c r="M51" s="64" t="s">
        <v>508</v>
      </c>
      <c r="N51" s="64" t="s">
        <v>508</v>
      </c>
      <c r="O51" s="65" t="s">
        <v>508</v>
      </c>
      <c r="P51" s="48"/>
      <c r="Q51" s="48"/>
      <c r="R51" s="48"/>
      <c r="S51" s="48"/>
      <c r="T51" s="48"/>
      <c r="U51" s="48"/>
    </row>
    <row r="52" spans="1:21" ht="30.75" customHeight="1" x14ac:dyDescent="0.15">
      <c r="A52" s="48"/>
      <c r="B52" s="1230" t="s">
        <v>19</v>
      </c>
      <c r="C52" s="1231"/>
      <c r="D52" s="66"/>
      <c r="E52" s="1232" t="s">
        <v>20</v>
      </c>
      <c r="F52" s="1232"/>
      <c r="G52" s="1232"/>
      <c r="H52" s="1232"/>
      <c r="I52" s="1232"/>
      <c r="J52" s="1233"/>
      <c r="K52" s="63">
        <v>4258</v>
      </c>
      <c r="L52" s="64">
        <v>4478</v>
      </c>
      <c r="M52" s="64">
        <v>4298</v>
      </c>
      <c r="N52" s="64">
        <v>4369</v>
      </c>
      <c r="O52" s="65">
        <v>4321</v>
      </c>
      <c r="P52" s="48"/>
      <c r="Q52" s="48"/>
      <c r="R52" s="48"/>
      <c r="S52" s="48"/>
      <c r="T52" s="48"/>
      <c r="U52" s="48"/>
    </row>
    <row r="53" spans="1:21" ht="30.75" customHeight="1" thickBot="1" x14ac:dyDescent="0.2">
      <c r="A53" s="48"/>
      <c r="B53" s="1234" t="s">
        <v>21</v>
      </c>
      <c r="C53" s="1235"/>
      <c r="D53" s="67"/>
      <c r="E53" s="1236" t="s">
        <v>22</v>
      </c>
      <c r="F53" s="1236"/>
      <c r="G53" s="1236"/>
      <c r="H53" s="1236"/>
      <c r="I53" s="1236"/>
      <c r="J53" s="1237"/>
      <c r="K53" s="68">
        <v>1385</v>
      </c>
      <c r="L53" s="69">
        <v>1362</v>
      </c>
      <c r="M53" s="69">
        <v>1231</v>
      </c>
      <c r="N53" s="69">
        <v>1183</v>
      </c>
      <c r="O53" s="70">
        <v>1116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cjmZz35DvPtdZLr3MIcTJAFDyea4D6w3s5XOPF0IrfRt16tW4D/G62nFUS0o5LyjCt0/BRwL8IaMmV5tTnqtA==" saltValue="CgWkLo1yahjkJmyaNlyB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58" t="s">
        <v>24</v>
      </c>
      <c r="C41" s="1259"/>
      <c r="D41" s="81"/>
      <c r="E41" s="1260" t="s">
        <v>25</v>
      </c>
      <c r="F41" s="1260"/>
      <c r="G41" s="1260"/>
      <c r="H41" s="1261"/>
      <c r="I41" s="82">
        <v>39847</v>
      </c>
      <c r="J41" s="83">
        <v>39509</v>
      </c>
      <c r="K41" s="83">
        <v>38488</v>
      </c>
      <c r="L41" s="83">
        <v>36920</v>
      </c>
      <c r="M41" s="84">
        <v>35434</v>
      </c>
    </row>
    <row r="42" spans="2:13" ht="27.75" customHeight="1" x14ac:dyDescent="0.15">
      <c r="B42" s="1248"/>
      <c r="C42" s="1249"/>
      <c r="D42" s="85"/>
      <c r="E42" s="1252" t="s">
        <v>26</v>
      </c>
      <c r="F42" s="1252"/>
      <c r="G42" s="1252"/>
      <c r="H42" s="1253"/>
      <c r="I42" s="86">
        <v>165</v>
      </c>
      <c r="J42" s="87">
        <v>154</v>
      </c>
      <c r="K42" s="87">
        <v>142</v>
      </c>
      <c r="L42" s="87">
        <v>130</v>
      </c>
      <c r="M42" s="88">
        <v>118</v>
      </c>
    </row>
    <row r="43" spans="2:13" ht="27.75" customHeight="1" x14ac:dyDescent="0.15">
      <c r="B43" s="1248"/>
      <c r="C43" s="1249"/>
      <c r="D43" s="85"/>
      <c r="E43" s="1252" t="s">
        <v>27</v>
      </c>
      <c r="F43" s="1252"/>
      <c r="G43" s="1252"/>
      <c r="H43" s="1253"/>
      <c r="I43" s="86">
        <v>13714</v>
      </c>
      <c r="J43" s="87">
        <v>13599</v>
      </c>
      <c r="K43" s="87">
        <v>13368</v>
      </c>
      <c r="L43" s="87">
        <v>12366</v>
      </c>
      <c r="M43" s="88">
        <v>11525</v>
      </c>
    </row>
    <row r="44" spans="2:13" ht="27.75" customHeight="1" x14ac:dyDescent="0.15">
      <c r="B44" s="1248"/>
      <c r="C44" s="1249"/>
      <c r="D44" s="85"/>
      <c r="E44" s="1252" t="s">
        <v>28</v>
      </c>
      <c r="F44" s="1252"/>
      <c r="G44" s="1252"/>
      <c r="H44" s="1253"/>
      <c r="I44" s="86">
        <v>2076</v>
      </c>
      <c r="J44" s="87">
        <v>2346</v>
      </c>
      <c r="K44" s="87">
        <v>2053</v>
      </c>
      <c r="L44" s="87">
        <v>1940</v>
      </c>
      <c r="M44" s="88">
        <v>1597</v>
      </c>
    </row>
    <row r="45" spans="2:13" ht="27.75" customHeight="1" x14ac:dyDescent="0.15">
      <c r="B45" s="1248"/>
      <c r="C45" s="1249"/>
      <c r="D45" s="85"/>
      <c r="E45" s="1252" t="s">
        <v>29</v>
      </c>
      <c r="F45" s="1252"/>
      <c r="G45" s="1252"/>
      <c r="H45" s="1253"/>
      <c r="I45" s="86">
        <v>8927</v>
      </c>
      <c r="J45" s="87">
        <v>8113</v>
      </c>
      <c r="K45" s="87">
        <v>7900</v>
      </c>
      <c r="L45" s="87">
        <v>7863</v>
      </c>
      <c r="M45" s="88">
        <v>7002</v>
      </c>
    </row>
    <row r="46" spans="2:13" ht="27.75" customHeight="1" x14ac:dyDescent="0.15">
      <c r="B46" s="1248"/>
      <c r="C46" s="1249"/>
      <c r="D46" s="89"/>
      <c r="E46" s="1252" t="s">
        <v>30</v>
      </c>
      <c r="F46" s="1252"/>
      <c r="G46" s="1252"/>
      <c r="H46" s="1253"/>
      <c r="I46" s="86">
        <v>224</v>
      </c>
      <c r="J46" s="87">
        <v>178</v>
      </c>
      <c r="K46" s="87">
        <v>604</v>
      </c>
      <c r="L46" s="87">
        <v>956</v>
      </c>
      <c r="M46" s="88">
        <v>1085</v>
      </c>
    </row>
    <row r="47" spans="2:13" ht="27.75" customHeight="1" x14ac:dyDescent="0.15">
      <c r="B47" s="1248"/>
      <c r="C47" s="1249"/>
      <c r="D47" s="90"/>
      <c r="E47" s="1262" t="s">
        <v>31</v>
      </c>
      <c r="F47" s="1263"/>
      <c r="G47" s="1263"/>
      <c r="H47" s="1264"/>
      <c r="I47" s="86" t="s">
        <v>508</v>
      </c>
      <c r="J47" s="87" t="s">
        <v>508</v>
      </c>
      <c r="K47" s="87" t="s">
        <v>508</v>
      </c>
      <c r="L47" s="87" t="s">
        <v>508</v>
      </c>
      <c r="M47" s="88" t="s">
        <v>508</v>
      </c>
    </row>
    <row r="48" spans="2:13" ht="27.75" customHeight="1" x14ac:dyDescent="0.15">
      <c r="B48" s="1248"/>
      <c r="C48" s="1249"/>
      <c r="D48" s="85"/>
      <c r="E48" s="1252" t="s">
        <v>32</v>
      </c>
      <c r="F48" s="1252"/>
      <c r="G48" s="1252"/>
      <c r="H48" s="1253"/>
      <c r="I48" s="86" t="s">
        <v>508</v>
      </c>
      <c r="J48" s="87" t="s">
        <v>508</v>
      </c>
      <c r="K48" s="87" t="s">
        <v>508</v>
      </c>
      <c r="L48" s="87" t="s">
        <v>508</v>
      </c>
      <c r="M48" s="88" t="s">
        <v>508</v>
      </c>
    </row>
    <row r="49" spans="2:13" ht="27.75" customHeight="1" x14ac:dyDescent="0.15">
      <c r="B49" s="1250"/>
      <c r="C49" s="1251"/>
      <c r="D49" s="85"/>
      <c r="E49" s="1252" t="s">
        <v>33</v>
      </c>
      <c r="F49" s="1252"/>
      <c r="G49" s="1252"/>
      <c r="H49" s="1253"/>
      <c r="I49" s="86" t="s">
        <v>508</v>
      </c>
      <c r="J49" s="87" t="s">
        <v>508</v>
      </c>
      <c r="K49" s="87" t="s">
        <v>508</v>
      </c>
      <c r="L49" s="87" t="s">
        <v>508</v>
      </c>
      <c r="M49" s="88" t="s">
        <v>508</v>
      </c>
    </row>
    <row r="50" spans="2:13" ht="27.75" customHeight="1" x14ac:dyDescent="0.15">
      <c r="B50" s="1246" t="s">
        <v>34</v>
      </c>
      <c r="C50" s="1247"/>
      <c r="D50" s="91"/>
      <c r="E50" s="1252" t="s">
        <v>35</v>
      </c>
      <c r="F50" s="1252"/>
      <c r="G50" s="1252"/>
      <c r="H50" s="1253"/>
      <c r="I50" s="86">
        <v>10980</v>
      </c>
      <c r="J50" s="87">
        <v>11878</v>
      </c>
      <c r="K50" s="87">
        <v>11864</v>
      </c>
      <c r="L50" s="87">
        <v>12493</v>
      </c>
      <c r="M50" s="88">
        <v>12783</v>
      </c>
    </row>
    <row r="51" spans="2:13" ht="27.75" customHeight="1" x14ac:dyDescent="0.15">
      <c r="B51" s="1248"/>
      <c r="C51" s="1249"/>
      <c r="D51" s="85"/>
      <c r="E51" s="1252" t="s">
        <v>36</v>
      </c>
      <c r="F51" s="1252"/>
      <c r="G51" s="1252"/>
      <c r="H51" s="1253"/>
      <c r="I51" s="86">
        <v>6580</v>
      </c>
      <c r="J51" s="87">
        <v>5585</v>
      </c>
      <c r="K51" s="87">
        <v>5413</v>
      </c>
      <c r="L51" s="87">
        <v>5079</v>
      </c>
      <c r="M51" s="88">
        <v>4650</v>
      </c>
    </row>
    <row r="52" spans="2:13" ht="27.75" customHeight="1" x14ac:dyDescent="0.15">
      <c r="B52" s="1250"/>
      <c r="C52" s="1251"/>
      <c r="D52" s="85"/>
      <c r="E52" s="1252" t="s">
        <v>37</v>
      </c>
      <c r="F52" s="1252"/>
      <c r="G52" s="1252"/>
      <c r="H52" s="1253"/>
      <c r="I52" s="86">
        <v>40100</v>
      </c>
      <c r="J52" s="87">
        <v>40241</v>
      </c>
      <c r="K52" s="87">
        <v>39699</v>
      </c>
      <c r="L52" s="87">
        <v>38537</v>
      </c>
      <c r="M52" s="88">
        <v>37296</v>
      </c>
    </row>
    <row r="53" spans="2:13" ht="27.75" customHeight="1" thickBot="1" x14ac:dyDescent="0.2">
      <c r="B53" s="1254" t="s">
        <v>38</v>
      </c>
      <c r="C53" s="1255"/>
      <c r="D53" s="92"/>
      <c r="E53" s="1256" t="s">
        <v>39</v>
      </c>
      <c r="F53" s="1256"/>
      <c r="G53" s="1256"/>
      <c r="H53" s="1257"/>
      <c r="I53" s="93">
        <v>7294</v>
      </c>
      <c r="J53" s="94">
        <v>6195</v>
      </c>
      <c r="K53" s="94">
        <v>5577</v>
      </c>
      <c r="L53" s="94">
        <v>4066</v>
      </c>
      <c r="M53" s="95">
        <v>2032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Ei9vxI3G5kyWmwG9KwHM+7Zs3clqBY+1I4d3tEBGbRk4DGbNqr67+6iSbNpZx13yfbRzryBH27Ja5vkVM76w==" saltValue="HMkZ6rT/qsAdshOqLKAU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73" t="s">
        <v>42</v>
      </c>
      <c r="D55" s="1273"/>
      <c r="E55" s="1274"/>
      <c r="F55" s="107">
        <v>5402</v>
      </c>
      <c r="G55" s="107">
        <v>4962</v>
      </c>
      <c r="H55" s="108">
        <v>4248</v>
      </c>
    </row>
    <row r="56" spans="2:8" ht="52.5" customHeight="1" x14ac:dyDescent="0.15">
      <c r="B56" s="109"/>
      <c r="C56" s="1275" t="s">
        <v>43</v>
      </c>
      <c r="D56" s="1275"/>
      <c r="E56" s="1276"/>
      <c r="F56" s="110">
        <v>273</v>
      </c>
      <c r="G56" s="110">
        <v>273</v>
      </c>
      <c r="H56" s="111">
        <v>273</v>
      </c>
    </row>
    <row r="57" spans="2:8" ht="53.25" customHeight="1" x14ac:dyDescent="0.15">
      <c r="B57" s="109"/>
      <c r="C57" s="1277" t="s">
        <v>44</v>
      </c>
      <c r="D57" s="1277"/>
      <c r="E57" s="1278"/>
      <c r="F57" s="112">
        <v>3912</v>
      </c>
      <c r="G57" s="112">
        <v>4632</v>
      </c>
      <c r="H57" s="113">
        <v>4874</v>
      </c>
    </row>
    <row r="58" spans="2:8" ht="45.75" customHeight="1" x14ac:dyDescent="0.15">
      <c r="B58" s="114"/>
      <c r="C58" s="1265" t="s">
        <v>580</v>
      </c>
      <c r="D58" s="1266"/>
      <c r="E58" s="1267"/>
      <c r="F58" s="115">
        <v>1503</v>
      </c>
      <c r="G58" s="115">
        <v>1694</v>
      </c>
      <c r="H58" s="116">
        <v>1695</v>
      </c>
    </row>
    <row r="59" spans="2:8" ht="45.75" customHeight="1" x14ac:dyDescent="0.15">
      <c r="B59" s="114"/>
      <c r="C59" s="1265" t="s">
        <v>581</v>
      </c>
      <c r="D59" s="1266"/>
      <c r="E59" s="1267"/>
      <c r="F59" s="115">
        <v>978</v>
      </c>
      <c r="G59" s="115">
        <v>1147</v>
      </c>
      <c r="H59" s="116">
        <v>1147</v>
      </c>
    </row>
    <row r="60" spans="2:8" ht="45.75" customHeight="1" x14ac:dyDescent="0.15">
      <c r="B60" s="114"/>
      <c r="C60" s="1265" t="s">
        <v>582</v>
      </c>
      <c r="D60" s="1266"/>
      <c r="E60" s="1267"/>
      <c r="F60" s="115">
        <v>0</v>
      </c>
      <c r="G60" s="115">
        <v>700</v>
      </c>
      <c r="H60" s="116">
        <v>1000</v>
      </c>
    </row>
    <row r="61" spans="2:8" ht="45.75" customHeight="1" x14ac:dyDescent="0.15">
      <c r="B61" s="114"/>
      <c r="C61" s="1265" t="s">
        <v>583</v>
      </c>
      <c r="D61" s="1266"/>
      <c r="E61" s="1267"/>
      <c r="F61" s="115">
        <v>796</v>
      </c>
      <c r="G61" s="115">
        <v>499</v>
      </c>
      <c r="H61" s="116">
        <v>479</v>
      </c>
    </row>
    <row r="62" spans="2:8" ht="45.75" customHeight="1" thickBot="1" x14ac:dyDescent="0.2">
      <c r="B62" s="117"/>
      <c r="C62" s="1268" t="s">
        <v>587</v>
      </c>
      <c r="D62" s="1269"/>
      <c r="E62" s="1270"/>
      <c r="F62" s="118">
        <v>163</v>
      </c>
      <c r="G62" s="118">
        <v>156</v>
      </c>
      <c r="H62" s="119">
        <v>139</v>
      </c>
    </row>
    <row r="63" spans="2:8" ht="52.5" customHeight="1" thickBot="1" x14ac:dyDescent="0.2">
      <c r="B63" s="120"/>
      <c r="C63" s="1271" t="s">
        <v>45</v>
      </c>
      <c r="D63" s="1271"/>
      <c r="E63" s="1272"/>
      <c r="F63" s="121">
        <v>9588</v>
      </c>
      <c r="G63" s="121">
        <v>9868</v>
      </c>
      <c r="H63" s="122">
        <v>9396</v>
      </c>
    </row>
    <row r="64" spans="2:8" ht="15" customHeight="1" x14ac:dyDescent="0.15"/>
    <row r="65" ht="0" hidden="1" customHeight="1" x14ac:dyDescent="0.15"/>
    <row r="66" ht="0" hidden="1" customHeight="1" x14ac:dyDescent="0.15"/>
  </sheetData>
  <sheetProtection algorithmName="SHA-512" hashValue="z2/lNBClKlLZJC5lz8lfJE8bqYPC9yetlj50NiD2veKLH7l+zBw1FgSEph5uw3Q7ytXu6ebOX8xX7MDq+9xzRA==" saltValue="hVvdF8EHkMyb+lRQ5NCw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2" zoomScaleNormal="100" zoomScaleSheetLayoutView="55" workbookViewId="0">
      <selection activeCell="CK18" sqref="CK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600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9"/>
      <c r="H50" s="1279"/>
      <c r="I50" s="1279"/>
      <c r="J50" s="1279"/>
      <c r="K50" s="384"/>
      <c r="L50" s="384"/>
      <c r="M50" s="385"/>
      <c r="N50" s="385"/>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285" t="s">
        <v>550</v>
      </c>
      <c r="BQ50" s="1285"/>
      <c r="BR50" s="1285"/>
      <c r="BS50" s="1285"/>
      <c r="BT50" s="1285"/>
      <c r="BU50" s="1285"/>
      <c r="BV50" s="1285"/>
      <c r="BW50" s="1285"/>
      <c r="BX50" s="1285" t="s">
        <v>551</v>
      </c>
      <c r="BY50" s="1285"/>
      <c r="BZ50" s="1285"/>
      <c r="CA50" s="1285"/>
      <c r="CB50" s="1285"/>
      <c r="CC50" s="1285"/>
      <c r="CD50" s="1285"/>
      <c r="CE50" s="1285"/>
      <c r="CF50" s="1285" t="s">
        <v>552</v>
      </c>
      <c r="CG50" s="1285"/>
      <c r="CH50" s="1285"/>
      <c r="CI50" s="1285"/>
      <c r="CJ50" s="1285"/>
      <c r="CK50" s="1285"/>
      <c r="CL50" s="1285"/>
      <c r="CM50" s="1285"/>
      <c r="CN50" s="1285" t="s">
        <v>553</v>
      </c>
      <c r="CO50" s="1285"/>
      <c r="CP50" s="1285"/>
      <c r="CQ50" s="1285"/>
      <c r="CR50" s="1285"/>
      <c r="CS50" s="1285"/>
      <c r="CT50" s="1285"/>
      <c r="CU50" s="1285"/>
      <c r="CV50" s="1285" t="s">
        <v>554</v>
      </c>
      <c r="CW50" s="1285"/>
      <c r="CX50" s="1285"/>
      <c r="CY50" s="1285"/>
      <c r="CZ50" s="1285"/>
      <c r="DA50" s="1285"/>
      <c r="DB50" s="1285"/>
      <c r="DC50" s="1285"/>
    </row>
    <row r="51" spans="1:109" ht="13.5" customHeight="1" x14ac:dyDescent="0.15">
      <c r="B51" s="374"/>
      <c r="G51" s="1297"/>
      <c r="H51" s="1297"/>
      <c r="I51" s="1301"/>
      <c r="J51" s="1301"/>
      <c r="K51" s="1286"/>
      <c r="L51" s="1286"/>
      <c r="M51" s="1286"/>
      <c r="N51" s="1286"/>
      <c r="AM51" s="383"/>
      <c r="AN51" s="1284" t="s">
        <v>592</v>
      </c>
      <c r="AO51" s="1284"/>
      <c r="AP51" s="1284"/>
      <c r="AQ51" s="1284"/>
      <c r="AR51" s="1284"/>
      <c r="AS51" s="1284"/>
      <c r="AT51" s="1284"/>
      <c r="AU51" s="1284"/>
      <c r="AV51" s="1284"/>
      <c r="AW51" s="1284"/>
      <c r="AX51" s="1284"/>
      <c r="AY51" s="1284"/>
      <c r="AZ51" s="1284"/>
      <c r="BA51" s="1284"/>
      <c r="BB51" s="1284" t="s">
        <v>593</v>
      </c>
      <c r="BC51" s="1284"/>
      <c r="BD51" s="1284"/>
      <c r="BE51" s="1284"/>
      <c r="BF51" s="1284"/>
      <c r="BG51" s="1284"/>
      <c r="BH51" s="1284"/>
      <c r="BI51" s="1284"/>
      <c r="BJ51" s="1284"/>
      <c r="BK51" s="1284"/>
      <c r="BL51" s="1284"/>
      <c r="BM51" s="1284"/>
      <c r="BN51" s="1284"/>
      <c r="BO51" s="1284"/>
      <c r="BP51" s="1296"/>
      <c r="BQ51" s="1281"/>
      <c r="BR51" s="1281"/>
      <c r="BS51" s="1281"/>
      <c r="BT51" s="1281"/>
      <c r="BU51" s="1281"/>
      <c r="BV51" s="1281"/>
      <c r="BW51" s="1281"/>
      <c r="BX51" s="1296"/>
      <c r="BY51" s="1281"/>
      <c r="BZ51" s="1281"/>
      <c r="CA51" s="1281"/>
      <c r="CB51" s="1281"/>
      <c r="CC51" s="1281"/>
      <c r="CD51" s="1281"/>
      <c r="CE51" s="1281"/>
      <c r="CF51" s="1281">
        <v>23.8</v>
      </c>
      <c r="CG51" s="1281"/>
      <c r="CH51" s="1281"/>
      <c r="CI51" s="1281"/>
      <c r="CJ51" s="1281"/>
      <c r="CK51" s="1281"/>
      <c r="CL51" s="1281"/>
      <c r="CM51" s="1281"/>
      <c r="CN51" s="1281">
        <v>17.8</v>
      </c>
      <c r="CO51" s="1281"/>
      <c r="CP51" s="1281"/>
      <c r="CQ51" s="1281"/>
      <c r="CR51" s="1281"/>
      <c r="CS51" s="1281"/>
      <c r="CT51" s="1281"/>
      <c r="CU51" s="1281"/>
      <c r="CV51" s="1296"/>
      <c r="CW51" s="1281"/>
      <c r="CX51" s="1281"/>
      <c r="CY51" s="1281"/>
      <c r="CZ51" s="1281"/>
      <c r="DA51" s="1281"/>
      <c r="DB51" s="1281"/>
      <c r="DC51" s="1281"/>
    </row>
    <row r="52" spans="1:109" x14ac:dyDescent="0.15">
      <c r="B52" s="374"/>
      <c r="G52" s="1297"/>
      <c r="H52" s="1297"/>
      <c r="I52" s="1301"/>
      <c r="J52" s="1301"/>
      <c r="K52" s="1286"/>
      <c r="L52" s="1286"/>
      <c r="M52" s="1286"/>
      <c r="N52" s="1286"/>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7"/>
      <c r="H53" s="1297"/>
      <c r="I53" s="1279"/>
      <c r="J53" s="1279"/>
      <c r="K53" s="1286"/>
      <c r="L53" s="1286"/>
      <c r="M53" s="1286"/>
      <c r="N53" s="1286"/>
      <c r="AM53" s="383"/>
      <c r="AN53" s="1284"/>
      <c r="AO53" s="1284"/>
      <c r="AP53" s="1284"/>
      <c r="AQ53" s="1284"/>
      <c r="AR53" s="1284"/>
      <c r="AS53" s="1284"/>
      <c r="AT53" s="1284"/>
      <c r="AU53" s="1284"/>
      <c r="AV53" s="1284"/>
      <c r="AW53" s="1284"/>
      <c r="AX53" s="1284"/>
      <c r="AY53" s="1284"/>
      <c r="AZ53" s="1284"/>
      <c r="BA53" s="1284"/>
      <c r="BB53" s="1284" t="s">
        <v>594</v>
      </c>
      <c r="BC53" s="1284"/>
      <c r="BD53" s="1284"/>
      <c r="BE53" s="1284"/>
      <c r="BF53" s="1284"/>
      <c r="BG53" s="1284"/>
      <c r="BH53" s="1284"/>
      <c r="BI53" s="1284"/>
      <c r="BJ53" s="1284"/>
      <c r="BK53" s="1284"/>
      <c r="BL53" s="1284"/>
      <c r="BM53" s="1284"/>
      <c r="BN53" s="1284"/>
      <c r="BO53" s="1284"/>
      <c r="BP53" s="1296"/>
      <c r="BQ53" s="1281"/>
      <c r="BR53" s="1281"/>
      <c r="BS53" s="1281"/>
      <c r="BT53" s="1281"/>
      <c r="BU53" s="1281"/>
      <c r="BV53" s="1281"/>
      <c r="BW53" s="1281"/>
      <c r="BX53" s="1296"/>
      <c r="BY53" s="1281"/>
      <c r="BZ53" s="1281"/>
      <c r="CA53" s="1281"/>
      <c r="CB53" s="1281"/>
      <c r="CC53" s="1281"/>
      <c r="CD53" s="1281"/>
      <c r="CE53" s="1281"/>
      <c r="CF53" s="1281">
        <v>61.5</v>
      </c>
      <c r="CG53" s="1281"/>
      <c r="CH53" s="1281"/>
      <c r="CI53" s="1281"/>
      <c r="CJ53" s="1281"/>
      <c r="CK53" s="1281"/>
      <c r="CL53" s="1281"/>
      <c r="CM53" s="1281"/>
      <c r="CN53" s="1281">
        <v>62.8</v>
      </c>
      <c r="CO53" s="1281"/>
      <c r="CP53" s="1281"/>
      <c r="CQ53" s="1281"/>
      <c r="CR53" s="1281"/>
      <c r="CS53" s="1281"/>
      <c r="CT53" s="1281"/>
      <c r="CU53" s="1281"/>
      <c r="CV53" s="1296"/>
      <c r="CW53" s="1281"/>
      <c r="CX53" s="1281"/>
      <c r="CY53" s="1281"/>
      <c r="CZ53" s="1281"/>
      <c r="DA53" s="1281"/>
      <c r="DB53" s="1281"/>
      <c r="DC53" s="1281"/>
    </row>
    <row r="54" spans="1:109" x14ac:dyDescent="0.15">
      <c r="A54" s="382"/>
      <c r="B54" s="374"/>
      <c r="G54" s="1297"/>
      <c r="H54" s="1297"/>
      <c r="I54" s="1279"/>
      <c r="J54" s="1279"/>
      <c r="K54" s="1286"/>
      <c r="L54" s="1286"/>
      <c r="M54" s="1286"/>
      <c r="N54" s="1286"/>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9"/>
      <c r="H55" s="1279"/>
      <c r="I55" s="1279"/>
      <c r="J55" s="1279"/>
      <c r="K55" s="1286"/>
      <c r="L55" s="1286"/>
      <c r="M55" s="1286"/>
      <c r="N55" s="1286"/>
      <c r="AN55" s="1285" t="s">
        <v>595</v>
      </c>
      <c r="AO55" s="1285"/>
      <c r="AP55" s="1285"/>
      <c r="AQ55" s="1285"/>
      <c r="AR55" s="1285"/>
      <c r="AS55" s="1285"/>
      <c r="AT55" s="1285"/>
      <c r="AU55" s="1285"/>
      <c r="AV55" s="1285"/>
      <c r="AW55" s="1285"/>
      <c r="AX55" s="1285"/>
      <c r="AY55" s="1285"/>
      <c r="AZ55" s="1285"/>
      <c r="BA55" s="1285"/>
      <c r="BB55" s="1284" t="s">
        <v>593</v>
      </c>
      <c r="BC55" s="1284"/>
      <c r="BD55" s="1284"/>
      <c r="BE55" s="1284"/>
      <c r="BF55" s="1284"/>
      <c r="BG55" s="1284"/>
      <c r="BH55" s="1284"/>
      <c r="BI55" s="1284"/>
      <c r="BJ55" s="1284"/>
      <c r="BK55" s="1284"/>
      <c r="BL55" s="1284"/>
      <c r="BM55" s="1284"/>
      <c r="BN55" s="1284"/>
      <c r="BO55" s="1284"/>
      <c r="BP55" s="1296"/>
      <c r="BQ55" s="1281"/>
      <c r="BR55" s="1281"/>
      <c r="BS55" s="1281"/>
      <c r="BT55" s="1281"/>
      <c r="BU55" s="1281"/>
      <c r="BV55" s="1281"/>
      <c r="BW55" s="1281"/>
      <c r="BX55" s="1296"/>
      <c r="BY55" s="1281"/>
      <c r="BZ55" s="1281"/>
      <c r="CA55" s="1281"/>
      <c r="CB55" s="1281"/>
      <c r="CC55" s="1281"/>
      <c r="CD55" s="1281"/>
      <c r="CE55" s="1281"/>
      <c r="CF55" s="1281">
        <v>15.8</v>
      </c>
      <c r="CG55" s="1281"/>
      <c r="CH55" s="1281"/>
      <c r="CI55" s="1281"/>
      <c r="CJ55" s="1281"/>
      <c r="CK55" s="1281"/>
      <c r="CL55" s="1281"/>
      <c r="CM55" s="1281"/>
      <c r="CN55" s="1281">
        <v>6.5</v>
      </c>
      <c r="CO55" s="1281"/>
      <c r="CP55" s="1281"/>
      <c r="CQ55" s="1281"/>
      <c r="CR55" s="1281"/>
      <c r="CS55" s="1281"/>
      <c r="CT55" s="1281"/>
      <c r="CU55" s="1281"/>
      <c r="CV55" s="1296"/>
      <c r="CW55" s="1281"/>
      <c r="CX55" s="1281"/>
      <c r="CY55" s="1281"/>
      <c r="CZ55" s="1281"/>
      <c r="DA55" s="1281"/>
      <c r="DB55" s="1281"/>
      <c r="DC55" s="1281"/>
    </row>
    <row r="56" spans="1:109" x14ac:dyDescent="0.15">
      <c r="A56" s="382"/>
      <c r="B56" s="374"/>
      <c r="G56" s="1279"/>
      <c r="H56" s="1279"/>
      <c r="I56" s="1279"/>
      <c r="J56" s="1279"/>
      <c r="K56" s="1286"/>
      <c r="L56" s="1286"/>
      <c r="M56" s="1286"/>
      <c r="N56" s="1286"/>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9"/>
      <c r="H57" s="1279"/>
      <c r="I57" s="1282"/>
      <c r="J57" s="1282"/>
      <c r="K57" s="1286"/>
      <c r="L57" s="1286"/>
      <c r="M57" s="1286"/>
      <c r="N57" s="1286"/>
      <c r="AM57" s="367"/>
      <c r="AN57" s="1285"/>
      <c r="AO57" s="1285"/>
      <c r="AP57" s="1285"/>
      <c r="AQ57" s="1285"/>
      <c r="AR57" s="1285"/>
      <c r="AS57" s="1285"/>
      <c r="AT57" s="1285"/>
      <c r="AU57" s="1285"/>
      <c r="AV57" s="1285"/>
      <c r="AW57" s="1285"/>
      <c r="AX57" s="1285"/>
      <c r="AY57" s="1285"/>
      <c r="AZ57" s="1285"/>
      <c r="BA57" s="1285"/>
      <c r="BB57" s="1284" t="s">
        <v>594</v>
      </c>
      <c r="BC57" s="1284"/>
      <c r="BD57" s="1284"/>
      <c r="BE57" s="1284"/>
      <c r="BF57" s="1284"/>
      <c r="BG57" s="1284"/>
      <c r="BH57" s="1284"/>
      <c r="BI57" s="1284"/>
      <c r="BJ57" s="1284"/>
      <c r="BK57" s="1284"/>
      <c r="BL57" s="1284"/>
      <c r="BM57" s="1284"/>
      <c r="BN57" s="1284"/>
      <c r="BO57" s="1284"/>
      <c r="BP57" s="1296"/>
      <c r="BQ57" s="1281"/>
      <c r="BR57" s="1281"/>
      <c r="BS57" s="1281"/>
      <c r="BT57" s="1281"/>
      <c r="BU57" s="1281"/>
      <c r="BV57" s="1281"/>
      <c r="BW57" s="1281"/>
      <c r="BX57" s="1296"/>
      <c r="BY57" s="1281"/>
      <c r="BZ57" s="1281"/>
      <c r="CA57" s="1281"/>
      <c r="CB57" s="1281"/>
      <c r="CC57" s="1281"/>
      <c r="CD57" s="1281"/>
      <c r="CE57" s="1281"/>
      <c r="CF57" s="1281">
        <v>54.5</v>
      </c>
      <c r="CG57" s="1281"/>
      <c r="CH57" s="1281"/>
      <c r="CI57" s="1281"/>
      <c r="CJ57" s="1281"/>
      <c r="CK57" s="1281"/>
      <c r="CL57" s="1281"/>
      <c r="CM57" s="1281"/>
      <c r="CN57" s="1281">
        <v>57.2</v>
      </c>
      <c r="CO57" s="1281"/>
      <c r="CP57" s="1281"/>
      <c r="CQ57" s="1281"/>
      <c r="CR57" s="1281"/>
      <c r="CS57" s="1281"/>
      <c r="CT57" s="1281"/>
      <c r="CU57" s="1281"/>
      <c r="CV57" s="1296"/>
      <c r="CW57" s="1281"/>
      <c r="CX57" s="1281"/>
      <c r="CY57" s="1281"/>
      <c r="CZ57" s="1281"/>
      <c r="DA57" s="1281"/>
      <c r="DB57" s="1281"/>
      <c r="DC57" s="1281"/>
      <c r="DD57" s="387"/>
      <c r="DE57" s="386"/>
    </row>
    <row r="58" spans="1:109" s="382" customFormat="1" x14ac:dyDescent="0.15">
      <c r="A58" s="367"/>
      <c r="B58" s="386"/>
      <c r="G58" s="1279"/>
      <c r="H58" s="1279"/>
      <c r="I58" s="1282"/>
      <c r="J58" s="1282"/>
      <c r="K58" s="1286"/>
      <c r="L58" s="1286"/>
      <c r="M58" s="1286"/>
      <c r="N58" s="1286"/>
      <c r="AM58" s="367"/>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7" t="s">
        <v>601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9"/>
      <c r="H72" s="1279"/>
      <c r="I72" s="1279"/>
      <c r="J72" s="1279"/>
      <c r="K72" s="384"/>
      <c r="L72" s="384"/>
      <c r="M72" s="385"/>
      <c r="N72" s="385"/>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285" t="s">
        <v>550</v>
      </c>
      <c r="BQ72" s="1285"/>
      <c r="BR72" s="1285"/>
      <c r="BS72" s="1285"/>
      <c r="BT72" s="1285"/>
      <c r="BU72" s="1285"/>
      <c r="BV72" s="1285"/>
      <c r="BW72" s="1285"/>
      <c r="BX72" s="1285" t="s">
        <v>551</v>
      </c>
      <c r="BY72" s="1285"/>
      <c r="BZ72" s="1285"/>
      <c r="CA72" s="1285"/>
      <c r="CB72" s="1285"/>
      <c r="CC72" s="1285"/>
      <c r="CD72" s="1285"/>
      <c r="CE72" s="1285"/>
      <c r="CF72" s="1285" t="s">
        <v>552</v>
      </c>
      <c r="CG72" s="1285"/>
      <c r="CH72" s="1285"/>
      <c r="CI72" s="1285"/>
      <c r="CJ72" s="1285"/>
      <c r="CK72" s="1285"/>
      <c r="CL72" s="1285"/>
      <c r="CM72" s="1285"/>
      <c r="CN72" s="1285" t="s">
        <v>553</v>
      </c>
      <c r="CO72" s="1285"/>
      <c r="CP72" s="1285"/>
      <c r="CQ72" s="1285"/>
      <c r="CR72" s="1285"/>
      <c r="CS72" s="1285"/>
      <c r="CT72" s="1285"/>
      <c r="CU72" s="1285"/>
      <c r="CV72" s="1285" t="s">
        <v>554</v>
      </c>
      <c r="CW72" s="1285"/>
      <c r="CX72" s="1285"/>
      <c r="CY72" s="1285"/>
      <c r="CZ72" s="1285"/>
      <c r="DA72" s="1285"/>
      <c r="DB72" s="1285"/>
      <c r="DC72" s="1285"/>
    </row>
    <row r="73" spans="2:107" x14ac:dyDescent="0.15">
      <c r="B73" s="374"/>
      <c r="G73" s="1297"/>
      <c r="H73" s="1297"/>
      <c r="I73" s="1297"/>
      <c r="J73" s="1297"/>
      <c r="K73" s="1280"/>
      <c r="L73" s="1280"/>
      <c r="M73" s="1280"/>
      <c r="N73" s="1280"/>
      <c r="AM73" s="383"/>
      <c r="AN73" s="1284" t="s">
        <v>592</v>
      </c>
      <c r="AO73" s="1284"/>
      <c r="AP73" s="1284"/>
      <c r="AQ73" s="1284"/>
      <c r="AR73" s="1284"/>
      <c r="AS73" s="1284"/>
      <c r="AT73" s="1284"/>
      <c r="AU73" s="1284"/>
      <c r="AV73" s="1284"/>
      <c r="AW73" s="1284"/>
      <c r="AX73" s="1284"/>
      <c r="AY73" s="1284"/>
      <c r="AZ73" s="1284"/>
      <c r="BA73" s="1284"/>
      <c r="BB73" s="1284" t="s">
        <v>593</v>
      </c>
      <c r="BC73" s="1284"/>
      <c r="BD73" s="1284"/>
      <c r="BE73" s="1284"/>
      <c r="BF73" s="1284"/>
      <c r="BG73" s="1284"/>
      <c r="BH73" s="1284"/>
      <c r="BI73" s="1284"/>
      <c r="BJ73" s="1284"/>
      <c r="BK73" s="1284"/>
      <c r="BL73" s="1284"/>
      <c r="BM73" s="1284"/>
      <c r="BN73" s="1284"/>
      <c r="BO73" s="1284"/>
      <c r="BP73" s="1281">
        <v>31</v>
      </c>
      <c r="BQ73" s="1281"/>
      <c r="BR73" s="1281"/>
      <c r="BS73" s="1281"/>
      <c r="BT73" s="1281"/>
      <c r="BU73" s="1281"/>
      <c r="BV73" s="1281"/>
      <c r="BW73" s="1281"/>
      <c r="BX73" s="1281">
        <v>26.9</v>
      </c>
      <c r="BY73" s="1281"/>
      <c r="BZ73" s="1281"/>
      <c r="CA73" s="1281"/>
      <c r="CB73" s="1281"/>
      <c r="CC73" s="1281"/>
      <c r="CD73" s="1281"/>
      <c r="CE73" s="1281"/>
      <c r="CF73" s="1281">
        <v>23.8</v>
      </c>
      <c r="CG73" s="1281"/>
      <c r="CH73" s="1281"/>
      <c r="CI73" s="1281"/>
      <c r="CJ73" s="1281"/>
      <c r="CK73" s="1281"/>
      <c r="CL73" s="1281"/>
      <c r="CM73" s="1281"/>
      <c r="CN73" s="1281">
        <v>17.8</v>
      </c>
      <c r="CO73" s="1281"/>
      <c r="CP73" s="1281"/>
      <c r="CQ73" s="1281"/>
      <c r="CR73" s="1281"/>
      <c r="CS73" s="1281"/>
      <c r="CT73" s="1281"/>
      <c r="CU73" s="1281"/>
      <c r="CV73" s="1281">
        <v>9</v>
      </c>
      <c r="CW73" s="1281"/>
      <c r="CX73" s="1281"/>
      <c r="CY73" s="1281"/>
      <c r="CZ73" s="1281"/>
      <c r="DA73" s="1281"/>
      <c r="DB73" s="1281"/>
      <c r="DC73" s="1281"/>
    </row>
    <row r="74" spans="2:107" x14ac:dyDescent="0.15">
      <c r="B74" s="374"/>
      <c r="G74" s="1297"/>
      <c r="H74" s="1297"/>
      <c r="I74" s="1297"/>
      <c r="J74" s="1297"/>
      <c r="K74" s="1280"/>
      <c r="L74" s="1280"/>
      <c r="M74" s="1280"/>
      <c r="N74" s="1280"/>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7"/>
      <c r="H75" s="1297"/>
      <c r="I75" s="1279"/>
      <c r="J75" s="1279"/>
      <c r="K75" s="1286"/>
      <c r="L75" s="1286"/>
      <c r="M75" s="1286"/>
      <c r="N75" s="1286"/>
      <c r="AM75" s="383"/>
      <c r="AN75" s="1284"/>
      <c r="AO75" s="1284"/>
      <c r="AP75" s="1284"/>
      <c r="AQ75" s="1284"/>
      <c r="AR75" s="1284"/>
      <c r="AS75" s="1284"/>
      <c r="AT75" s="1284"/>
      <c r="AU75" s="1284"/>
      <c r="AV75" s="1284"/>
      <c r="AW75" s="1284"/>
      <c r="AX75" s="1284"/>
      <c r="AY75" s="1284"/>
      <c r="AZ75" s="1284"/>
      <c r="BA75" s="1284"/>
      <c r="BB75" s="1284" t="s">
        <v>597</v>
      </c>
      <c r="BC75" s="1284"/>
      <c r="BD75" s="1284"/>
      <c r="BE75" s="1284"/>
      <c r="BF75" s="1284"/>
      <c r="BG75" s="1284"/>
      <c r="BH75" s="1284"/>
      <c r="BI75" s="1284"/>
      <c r="BJ75" s="1284"/>
      <c r="BK75" s="1284"/>
      <c r="BL75" s="1284"/>
      <c r="BM75" s="1284"/>
      <c r="BN75" s="1284"/>
      <c r="BO75" s="1284"/>
      <c r="BP75" s="1281">
        <v>6.5</v>
      </c>
      <c r="BQ75" s="1281"/>
      <c r="BR75" s="1281"/>
      <c r="BS75" s="1281"/>
      <c r="BT75" s="1281"/>
      <c r="BU75" s="1281"/>
      <c r="BV75" s="1281"/>
      <c r="BW75" s="1281"/>
      <c r="BX75" s="1281">
        <v>5.8</v>
      </c>
      <c r="BY75" s="1281"/>
      <c r="BZ75" s="1281"/>
      <c r="CA75" s="1281"/>
      <c r="CB75" s="1281"/>
      <c r="CC75" s="1281"/>
      <c r="CD75" s="1281"/>
      <c r="CE75" s="1281"/>
      <c r="CF75" s="1281">
        <v>5.6</v>
      </c>
      <c r="CG75" s="1281"/>
      <c r="CH75" s="1281"/>
      <c r="CI75" s="1281"/>
      <c r="CJ75" s="1281"/>
      <c r="CK75" s="1281"/>
      <c r="CL75" s="1281"/>
      <c r="CM75" s="1281"/>
      <c r="CN75" s="1281">
        <v>5.4</v>
      </c>
      <c r="CO75" s="1281"/>
      <c r="CP75" s="1281"/>
      <c r="CQ75" s="1281"/>
      <c r="CR75" s="1281"/>
      <c r="CS75" s="1281"/>
      <c r="CT75" s="1281"/>
      <c r="CU75" s="1281"/>
      <c r="CV75" s="1281">
        <v>5.0999999999999996</v>
      </c>
      <c r="CW75" s="1281"/>
      <c r="CX75" s="1281"/>
      <c r="CY75" s="1281"/>
      <c r="CZ75" s="1281"/>
      <c r="DA75" s="1281"/>
      <c r="DB75" s="1281"/>
      <c r="DC75" s="1281"/>
    </row>
    <row r="76" spans="2:107" x14ac:dyDescent="0.15">
      <c r="B76" s="374"/>
      <c r="G76" s="1297"/>
      <c r="H76" s="1297"/>
      <c r="I76" s="1279"/>
      <c r="J76" s="1279"/>
      <c r="K76" s="1286"/>
      <c r="L76" s="1286"/>
      <c r="M76" s="1286"/>
      <c r="N76" s="1286"/>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9"/>
      <c r="H77" s="1279"/>
      <c r="I77" s="1279"/>
      <c r="J77" s="1279"/>
      <c r="K77" s="1280"/>
      <c r="L77" s="1280"/>
      <c r="M77" s="1280"/>
      <c r="N77" s="1280"/>
      <c r="AN77" s="1285" t="s">
        <v>595</v>
      </c>
      <c r="AO77" s="1285"/>
      <c r="AP77" s="1285"/>
      <c r="AQ77" s="1285"/>
      <c r="AR77" s="1285"/>
      <c r="AS77" s="1285"/>
      <c r="AT77" s="1285"/>
      <c r="AU77" s="1285"/>
      <c r="AV77" s="1285"/>
      <c r="AW77" s="1285"/>
      <c r="AX77" s="1285"/>
      <c r="AY77" s="1285"/>
      <c r="AZ77" s="1285"/>
      <c r="BA77" s="1285"/>
      <c r="BB77" s="1284" t="s">
        <v>593</v>
      </c>
      <c r="BC77" s="1284"/>
      <c r="BD77" s="1284"/>
      <c r="BE77" s="1284"/>
      <c r="BF77" s="1284"/>
      <c r="BG77" s="1284"/>
      <c r="BH77" s="1284"/>
      <c r="BI77" s="1284"/>
      <c r="BJ77" s="1284"/>
      <c r="BK77" s="1284"/>
      <c r="BL77" s="1284"/>
      <c r="BM77" s="1284"/>
      <c r="BN77" s="1284"/>
      <c r="BO77" s="1284"/>
      <c r="BP77" s="1281">
        <v>37.6</v>
      </c>
      <c r="BQ77" s="1281"/>
      <c r="BR77" s="1281"/>
      <c r="BS77" s="1281"/>
      <c r="BT77" s="1281"/>
      <c r="BU77" s="1281"/>
      <c r="BV77" s="1281"/>
      <c r="BW77" s="1281"/>
      <c r="BX77" s="1281">
        <v>33.799999999999997</v>
      </c>
      <c r="BY77" s="1281"/>
      <c r="BZ77" s="1281"/>
      <c r="CA77" s="1281"/>
      <c r="CB77" s="1281"/>
      <c r="CC77" s="1281"/>
      <c r="CD77" s="1281"/>
      <c r="CE77" s="1281"/>
      <c r="CF77" s="1281">
        <v>15.8</v>
      </c>
      <c r="CG77" s="1281"/>
      <c r="CH77" s="1281"/>
      <c r="CI77" s="1281"/>
      <c r="CJ77" s="1281"/>
      <c r="CK77" s="1281"/>
      <c r="CL77" s="1281"/>
      <c r="CM77" s="1281"/>
      <c r="CN77" s="1281">
        <v>6.5</v>
      </c>
      <c r="CO77" s="1281"/>
      <c r="CP77" s="1281"/>
      <c r="CQ77" s="1281"/>
      <c r="CR77" s="1281"/>
      <c r="CS77" s="1281"/>
      <c r="CT77" s="1281"/>
      <c r="CU77" s="1281"/>
      <c r="CV77" s="1281">
        <v>5.8</v>
      </c>
      <c r="CW77" s="1281"/>
      <c r="CX77" s="1281"/>
      <c r="CY77" s="1281"/>
      <c r="CZ77" s="1281"/>
      <c r="DA77" s="1281"/>
      <c r="DB77" s="1281"/>
      <c r="DC77" s="1281"/>
    </row>
    <row r="78" spans="2:107" x14ac:dyDescent="0.15">
      <c r="B78" s="374"/>
      <c r="G78" s="1279"/>
      <c r="H78" s="1279"/>
      <c r="I78" s="1279"/>
      <c r="J78" s="1279"/>
      <c r="K78" s="1280"/>
      <c r="L78" s="1280"/>
      <c r="M78" s="1280"/>
      <c r="N78" s="1280"/>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9"/>
      <c r="H79" s="1279"/>
      <c r="I79" s="1282"/>
      <c r="J79" s="1282"/>
      <c r="K79" s="1283"/>
      <c r="L79" s="1283"/>
      <c r="M79" s="1283"/>
      <c r="N79" s="1283"/>
      <c r="AN79" s="1285"/>
      <c r="AO79" s="1285"/>
      <c r="AP79" s="1285"/>
      <c r="AQ79" s="1285"/>
      <c r="AR79" s="1285"/>
      <c r="AS79" s="1285"/>
      <c r="AT79" s="1285"/>
      <c r="AU79" s="1285"/>
      <c r="AV79" s="1285"/>
      <c r="AW79" s="1285"/>
      <c r="AX79" s="1285"/>
      <c r="AY79" s="1285"/>
      <c r="AZ79" s="1285"/>
      <c r="BA79" s="1285"/>
      <c r="BB79" s="1284" t="s">
        <v>597</v>
      </c>
      <c r="BC79" s="1284"/>
      <c r="BD79" s="1284"/>
      <c r="BE79" s="1284"/>
      <c r="BF79" s="1284"/>
      <c r="BG79" s="1284"/>
      <c r="BH79" s="1284"/>
      <c r="BI79" s="1284"/>
      <c r="BJ79" s="1284"/>
      <c r="BK79" s="1284"/>
      <c r="BL79" s="1284"/>
      <c r="BM79" s="1284"/>
      <c r="BN79" s="1284"/>
      <c r="BO79" s="1284"/>
      <c r="BP79" s="1281">
        <v>7.9</v>
      </c>
      <c r="BQ79" s="1281"/>
      <c r="BR79" s="1281"/>
      <c r="BS79" s="1281"/>
      <c r="BT79" s="1281"/>
      <c r="BU79" s="1281"/>
      <c r="BV79" s="1281"/>
      <c r="BW79" s="1281"/>
      <c r="BX79" s="1281">
        <v>7.1</v>
      </c>
      <c r="BY79" s="1281"/>
      <c r="BZ79" s="1281"/>
      <c r="CA79" s="1281"/>
      <c r="CB79" s="1281"/>
      <c r="CC79" s="1281"/>
      <c r="CD79" s="1281"/>
      <c r="CE79" s="1281"/>
      <c r="CF79" s="1281">
        <v>6.2</v>
      </c>
      <c r="CG79" s="1281"/>
      <c r="CH79" s="1281"/>
      <c r="CI79" s="1281"/>
      <c r="CJ79" s="1281"/>
      <c r="CK79" s="1281"/>
      <c r="CL79" s="1281"/>
      <c r="CM79" s="1281"/>
      <c r="CN79" s="1281">
        <v>5.9</v>
      </c>
      <c r="CO79" s="1281"/>
      <c r="CP79" s="1281"/>
      <c r="CQ79" s="1281"/>
      <c r="CR79" s="1281"/>
      <c r="CS79" s="1281"/>
      <c r="CT79" s="1281"/>
      <c r="CU79" s="1281"/>
      <c r="CV79" s="1281">
        <v>5.3</v>
      </c>
      <c r="CW79" s="1281"/>
      <c r="CX79" s="1281"/>
      <c r="CY79" s="1281"/>
      <c r="CZ79" s="1281"/>
      <c r="DA79" s="1281"/>
      <c r="DB79" s="1281"/>
      <c r="DC79" s="1281"/>
    </row>
    <row r="80" spans="2:107" x14ac:dyDescent="0.15">
      <c r="B80" s="374"/>
      <c r="G80" s="1279"/>
      <c r="H80" s="1279"/>
      <c r="I80" s="1282"/>
      <c r="J80" s="1282"/>
      <c r="K80" s="1283"/>
      <c r="L80" s="1283"/>
      <c r="M80" s="1283"/>
      <c r="N80" s="1283"/>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btiubsXsHcuX2J6J7/gcYfH1PBiplEeRklDff/2jIldmWpUo/BmqAJx55kOHJSdrpYXblLG9dvC6NwLxA8PIg==" saltValue="oH6BLrCO7I/G05UJskzX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H109"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NaCKYaEZ8DUTWbiGEok61/6233jvEpB6ONAbMQIy/rPWXITgOD49/XjEZntW6glER8iqpzNIV3rdrJRdXACGw==" saltValue="kdyiPMpMwVYJur8hgWEz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V73L1jQNw7BJriMdimM14d+lVOSdE1nz4vWxNSqqCj+MDpIdfTRpyEwI2eSRokmRfincBm9OWfPuS8GwRvTLA==" saltValue="syl5noe44XiySv3jzkfp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31613</v>
      </c>
      <c r="E3" s="141"/>
      <c r="F3" s="142">
        <v>50840</v>
      </c>
      <c r="G3" s="143"/>
      <c r="H3" s="144"/>
    </row>
    <row r="4" spans="1:8" x14ac:dyDescent="0.15">
      <c r="A4" s="145"/>
      <c r="B4" s="146"/>
      <c r="C4" s="147"/>
      <c r="D4" s="148">
        <v>17837</v>
      </c>
      <c r="E4" s="149"/>
      <c r="F4" s="150">
        <v>25367</v>
      </c>
      <c r="G4" s="151"/>
      <c r="H4" s="152"/>
    </row>
    <row r="5" spans="1:8" x14ac:dyDescent="0.15">
      <c r="A5" s="133" t="s">
        <v>542</v>
      </c>
      <c r="B5" s="138"/>
      <c r="C5" s="139"/>
      <c r="D5" s="140">
        <v>39323</v>
      </c>
      <c r="E5" s="141"/>
      <c r="F5" s="142">
        <v>53605</v>
      </c>
      <c r="G5" s="143"/>
      <c r="H5" s="144"/>
    </row>
    <row r="6" spans="1:8" x14ac:dyDescent="0.15">
      <c r="A6" s="145"/>
      <c r="B6" s="146"/>
      <c r="C6" s="147"/>
      <c r="D6" s="148">
        <v>27039</v>
      </c>
      <c r="E6" s="149"/>
      <c r="F6" s="150">
        <v>28343</v>
      </c>
      <c r="G6" s="151"/>
      <c r="H6" s="152"/>
    </row>
    <row r="7" spans="1:8" x14ac:dyDescent="0.15">
      <c r="A7" s="133" t="s">
        <v>543</v>
      </c>
      <c r="B7" s="138"/>
      <c r="C7" s="139"/>
      <c r="D7" s="140">
        <v>39263</v>
      </c>
      <c r="E7" s="141"/>
      <c r="F7" s="142">
        <v>46440</v>
      </c>
      <c r="G7" s="143"/>
      <c r="H7" s="144"/>
    </row>
    <row r="8" spans="1:8" x14ac:dyDescent="0.15">
      <c r="A8" s="145"/>
      <c r="B8" s="146"/>
      <c r="C8" s="147"/>
      <c r="D8" s="148">
        <v>18918</v>
      </c>
      <c r="E8" s="149"/>
      <c r="F8" s="150">
        <v>27658</v>
      </c>
      <c r="G8" s="151"/>
      <c r="H8" s="152"/>
    </row>
    <row r="9" spans="1:8" x14ac:dyDescent="0.15">
      <c r="A9" s="133" t="s">
        <v>544</v>
      </c>
      <c r="B9" s="138"/>
      <c r="C9" s="139"/>
      <c r="D9" s="140">
        <v>33831</v>
      </c>
      <c r="E9" s="141"/>
      <c r="F9" s="142">
        <v>63257</v>
      </c>
      <c r="G9" s="143"/>
      <c r="H9" s="144"/>
    </row>
    <row r="10" spans="1:8" x14ac:dyDescent="0.15">
      <c r="A10" s="145"/>
      <c r="B10" s="146"/>
      <c r="C10" s="147"/>
      <c r="D10" s="148">
        <v>18204</v>
      </c>
      <c r="E10" s="149"/>
      <c r="F10" s="150">
        <v>27259</v>
      </c>
      <c r="G10" s="151"/>
      <c r="H10" s="152"/>
    </row>
    <row r="11" spans="1:8" x14ac:dyDescent="0.15">
      <c r="A11" s="133" t="s">
        <v>545</v>
      </c>
      <c r="B11" s="138"/>
      <c r="C11" s="139"/>
      <c r="D11" s="140">
        <v>27308</v>
      </c>
      <c r="E11" s="141"/>
      <c r="F11" s="142">
        <v>52308</v>
      </c>
      <c r="G11" s="143"/>
      <c r="H11" s="144"/>
    </row>
    <row r="12" spans="1:8" x14ac:dyDescent="0.15">
      <c r="A12" s="145"/>
      <c r="B12" s="146"/>
      <c r="C12" s="153"/>
      <c r="D12" s="148">
        <v>17644</v>
      </c>
      <c r="E12" s="149"/>
      <c r="F12" s="150">
        <v>28695</v>
      </c>
      <c r="G12" s="151"/>
      <c r="H12" s="152"/>
    </row>
    <row r="13" spans="1:8" x14ac:dyDescent="0.15">
      <c r="A13" s="133"/>
      <c r="B13" s="138"/>
      <c r="C13" s="154"/>
      <c r="D13" s="155">
        <v>34268</v>
      </c>
      <c r="E13" s="156"/>
      <c r="F13" s="157">
        <v>53290</v>
      </c>
      <c r="G13" s="158"/>
      <c r="H13" s="144"/>
    </row>
    <row r="14" spans="1:8" x14ac:dyDescent="0.15">
      <c r="A14" s="145"/>
      <c r="B14" s="146"/>
      <c r="C14" s="147"/>
      <c r="D14" s="148">
        <v>19928</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8.4600000000000009</v>
      </c>
      <c r="C19" s="159">
        <f>ROUND(VALUE(SUBSTITUTE(実質収支比率等に係る経年分析!G$48,"▲","-")),2)</f>
        <v>6.02</v>
      </c>
      <c r="D19" s="159">
        <f>ROUND(VALUE(SUBSTITUTE(実質収支比率等に係る経年分析!H$48,"▲","-")),2)</f>
        <v>10.06</v>
      </c>
      <c r="E19" s="159">
        <f>ROUND(VALUE(SUBSTITUTE(実質収支比率等に係る経年分析!I$48,"▲","-")),2)</f>
        <v>7.32</v>
      </c>
      <c r="F19" s="159">
        <f>ROUND(VALUE(SUBSTITUTE(実質収支比率等に係る経年分析!J$48,"▲","-")),2)</f>
        <v>7.34</v>
      </c>
    </row>
    <row r="20" spans="1:11" x14ac:dyDescent="0.15">
      <c r="A20" s="159" t="s">
        <v>49</v>
      </c>
      <c r="B20" s="159">
        <f>ROUND(VALUE(SUBSTITUTE(実質収支比率等に係る経年分析!F$47,"▲","-")),2)</f>
        <v>20.73</v>
      </c>
      <c r="C20" s="159">
        <f>ROUND(VALUE(SUBSTITUTE(実質収支比率等に係る経年分析!G$47,"▲","-")),2)</f>
        <v>23.46</v>
      </c>
      <c r="D20" s="159">
        <f>ROUND(VALUE(SUBSTITUTE(実質収支比率等に係る経年分析!H$47,"▲","-")),2)</f>
        <v>20.11</v>
      </c>
      <c r="E20" s="159">
        <f>ROUND(VALUE(SUBSTITUTE(実質収支比率等に係る経年分析!I$47,"▲","-")),2)</f>
        <v>18.79</v>
      </c>
      <c r="F20" s="159">
        <f>ROUND(VALUE(SUBSTITUTE(実質収支比率等に係る経年分析!J$47,"▲","-")),2)</f>
        <v>16.34</v>
      </c>
    </row>
    <row r="21" spans="1:11" x14ac:dyDescent="0.15">
      <c r="A21" s="159" t="s">
        <v>50</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-4.4000000000000004</v>
      </c>
      <c r="D21" s="159">
        <f>IF(ISNUMBER(VALUE(SUBSTITUTE(実質収支比率等に係る経年分析!H$49,"▲","-"))),ROUND(VALUE(SUBSTITUTE(実質収支比率等に係る経年分析!H$49,"▲","-")),2),NA())</f>
        <v>-2.0499999999999998</v>
      </c>
      <c r="E21" s="159">
        <f>IF(ISNUMBER(VALUE(SUBSTITUTE(実質収支比率等に係る経年分析!I$49,"▲","-"))),ROUND(VALUE(SUBSTITUTE(実質収支比率等に係る経年分析!I$49,"▲","-")),2),NA())</f>
        <v>-9.7100000000000009</v>
      </c>
      <c r="F21" s="159">
        <f>IF(ISNUMBER(VALUE(SUBSTITUTE(実質収支比率等に係る経年分析!J$49,"▲","-"))),ROUND(VALUE(SUBSTITUTE(実質収支比率等に係る経年分析!J$49,"▲","-")),2),NA())</f>
        <v>-6.57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新里温水プール事業特別会計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2.2999999999999998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8.4499999999999993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10.050000000000001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25.39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4258</v>
      </c>
      <c r="E42" s="161"/>
      <c r="F42" s="161"/>
      <c r="G42" s="161">
        <f>'実質公債費比率（分子）の構造'!L$52</f>
        <v>4478</v>
      </c>
      <c r="H42" s="161"/>
      <c r="I42" s="161"/>
      <c r="J42" s="161">
        <f>'実質公債費比率（分子）の構造'!M$52</f>
        <v>4298</v>
      </c>
      <c r="K42" s="161"/>
      <c r="L42" s="161"/>
      <c r="M42" s="161">
        <f>'実質公債費比率（分子）の構造'!N$52</f>
        <v>4369</v>
      </c>
      <c r="N42" s="161"/>
      <c r="O42" s="161"/>
      <c r="P42" s="161">
        <f>'実質公債費比率（分子）の構造'!O$52</f>
        <v>4321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14</v>
      </c>
      <c r="C44" s="161"/>
      <c r="D44" s="161"/>
      <c r="E44" s="161">
        <f>'実質公債費比率（分子）の構造'!L$50</f>
        <v>14</v>
      </c>
      <c r="F44" s="161"/>
      <c r="G44" s="161"/>
      <c r="H44" s="161">
        <f>'実質公債費比率（分子）の構造'!M$50</f>
        <v>14</v>
      </c>
      <c r="I44" s="161"/>
      <c r="J44" s="161"/>
      <c r="K44" s="161">
        <f>'実質公債費比率（分子）の構造'!N$50</f>
        <v>14</v>
      </c>
      <c r="L44" s="161"/>
      <c r="M44" s="161"/>
      <c r="N44" s="161">
        <f>'実質公債費比率（分子）の構造'!O$50</f>
        <v>14</v>
      </c>
      <c r="O44" s="161"/>
      <c r="P44" s="161"/>
    </row>
    <row r="45" spans="1:16" x14ac:dyDescent="0.15">
      <c r="A45" s="161" t="s">
        <v>60</v>
      </c>
      <c r="B45" s="161">
        <f>'実質公債費比率（分子）の構造'!K$49</f>
        <v>438</v>
      </c>
      <c r="C45" s="161"/>
      <c r="D45" s="161"/>
      <c r="E45" s="161">
        <f>'実質公債費比率（分子）の構造'!L$49</f>
        <v>455</v>
      </c>
      <c r="F45" s="161"/>
      <c r="G45" s="161"/>
      <c r="H45" s="161">
        <f>'実質公債費比率（分子）の構造'!M$49</f>
        <v>454</v>
      </c>
      <c r="I45" s="161"/>
      <c r="J45" s="161"/>
      <c r="K45" s="161">
        <f>'実質公債費比率（分子）の構造'!N$49</f>
        <v>543</v>
      </c>
      <c r="L45" s="161"/>
      <c r="M45" s="161"/>
      <c r="N45" s="161">
        <f>'実質公債費比率（分子）の構造'!O$49</f>
        <v>563</v>
      </c>
      <c r="O45" s="161"/>
      <c r="P45" s="161"/>
    </row>
    <row r="46" spans="1:16" x14ac:dyDescent="0.15">
      <c r="A46" s="161" t="s">
        <v>61</v>
      </c>
      <c r="B46" s="161">
        <f>'実質公債費比率（分子）の構造'!K$48</f>
        <v>1227</v>
      </c>
      <c r="C46" s="161"/>
      <c r="D46" s="161"/>
      <c r="E46" s="161">
        <f>'実質公債費比率（分子）の構造'!L$48</f>
        <v>1237</v>
      </c>
      <c r="F46" s="161"/>
      <c r="G46" s="161"/>
      <c r="H46" s="161">
        <f>'実質公債費比率（分子）の構造'!M$48</f>
        <v>1163</v>
      </c>
      <c r="I46" s="161"/>
      <c r="J46" s="161"/>
      <c r="K46" s="161">
        <f>'実質公債費比率（分子）の構造'!N$48</f>
        <v>1139</v>
      </c>
      <c r="L46" s="161"/>
      <c r="M46" s="161"/>
      <c r="N46" s="161">
        <f>'実質公債費比率（分子）の構造'!O$48</f>
        <v>1058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3964</v>
      </c>
      <c r="C49" s="161"/>
      <c r="D49" s="161"/>
      <c r="E49" s="161">
        <f>'実質公債費比率（分子）の構造'!L$45</f>
        <v>4134</v>
      </c>
      <c r="F49" s="161"/>
      <c r="G49" s="161"/>
      <c r="H49" s="161">
        <f>'実質公債費比率（分子）の構造'!M$45</f>
        <v>3898</v>
      </c>
      <c r="I49" s="161"/>
      <c r="J49" s="161"/>
      <c r="K49" s="161">
        <f>'実質公債費比率（分子）の構造'!N$45</f>
        <v>3856</v>
      </c>
      <c r="L49" s="161"/>
      <c r="M49" s="161"/>
      <c r="N49" s="161">
        <f>'実質公債費比率（分子）の構造'!O$45</f>
        <v>3802</v>
      </c>
      <c r="O49" s="161"/>
      <c r="P49" s="161"/>
    </row>
    <row r="50" spans="1:16" x14ac:dyDescent="0.15">
      <c r="A50" s="161" t="s">
        <v>65</v>
      </c>
      <c r="B50" s="161" t="e">
        <f>NA()</f>
        <v>#N/A</v>
      </c>
      <c r="C50" s="161">
        <f>IF(ISNUMBER('実質公債費比率（分子）の構造'!K$53),'実質公債費比率（分子）の構造'!K$53,NA())</f>
        <v>1385</v>
      </c>
      <c r="D50" s="161" t="e">
        <f>NA()</f>
        <v>#N/A</v>
      </c>
      <c r="E50" s="161" t="e">
        <f>NA()</f>
        <v>#N/A</v>
      </c>
      <c r="F50" s="161">
        <f>IF(ISNUMBER('実質公債費比率（分子）の構造'!L$53),'実質公債費比率（分子）の構造'!L$53,NA())</f>
        <v>1362</v>
      </c>
      <c r="G50" s="161" t="e">
        <f>NA()</f>
        <v>#N/A</v>
      </c>
      <c r="H50" s="161" t="e">
        <f>NA()</f>
        <v>#N/A</v>
      </c>
      <c r="I50" s="161">
        <f>IF(ISNUMBER('実質公債費比率（分子）の構造'!M$53),'実質公債費比率（分子）の構造'!M$53,NA())</f>
        <v>1231</v>
      </c>
      <c r="J50" s="161" t="e">
        <f>NA()</f>
        <v>#N/A</v>
      </c>
      <c r="K50" s="161" t="e">
        <f>NA()</f>
        <v>#N/A</v>
      </c>
      <c r="L50" s="161">
        <f>IF(ISNUMBER('実質公債費比率（分子）の構造'!N$53),'実質公債費比率（分子）の構造'!N$53,NA())</f>
        <v>1183</v>
      </c>
      <c r="M50" s="161" t="e">
        <f>NA()</f>
        <v>#N/A</v>
      </c>
      <c r="N50" s="161" t="e">
        <f>NA()</f>
        <v>#N/A</v>
      </c>
      <c r="O50" s="161">
        <f>IF(ISNUMBER('実質公債費比率（分子）の構造'!O$53),'実質公債費比率（分子）の構造'!O$53,NA())</f>
        <v>1116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40100</v>
      </c>
      <c r="E56" s="160"/>
      <c r="F56" s="160"/>
      <c r="G56" s="160">
        <f>'将来負担比率（分子）の構造'!J$52</f>
        <v>40241</v>
      </c>
      <c r="H56" s="160"/>
      <c r="I56" s="160"/>
      <c r="J56" s="160">
        <f>'将来負担比率（分子）の構造'!K$52</f>
        <v>39699</v>
      </c>
      <c r="K56" s="160"/>
      <c r="L56" s="160"/>
      <c r="M56" s="160">
        <f>'将来負担比率（分子）の構造'!L$52</f>
        <v>38537</v>
      </c>
      <c r="N56" s="160"/>
      <c r="O56" s="160"/>
      <c r="P56" s="160">
        <f>'将来負担比率（分子）の構造'!M$52</f>
        <v>37296</v>
      </c>
    </row>
    <row r="57" spans="1:16" x14ac:dyDescent="0.15">
      <c r="A57" s="160" t="s">
        <v>36</v>
      </c>
      <c r="B57" s="160"/>
      <c r="C57" s="160"/>
      <c r="D57" s="160">
        <f>'将来負担比率（分子）の構造'!I$51</f>
        <v>6580</v>
      </c>
      <c r="E57" s="160"/>
      <c r="F57" s="160"/>
      <c r="G57" s="160">
        <f>'将来負担比率（分子）の構造'!J$51</f>
        <v>5585</v>
      </c>
      <c r="H57" s="160"/>
      <c r="I57" s="160"/>
      <c r="J57" s="160">
        <f>'将来負担比率（分子）の構造'!K$51</f>
        <v>5413</v>
      </c>
      <c r="K57" s="160"/>
      <c r="L57" s="160"/>
      <c r="M57" s="160">
        <f>'将来負担比率（分子）の構造'!L$51</f>
        <v>5079</v>
      </c>
      <c r="N57" s="160"/>
      <c r="O57" s="160"/>
      <c r="P57" s="160">
        <f>'将来負担比率（分子）の構造'!M$51</f>
        <v>4650</v>
      </c>
    </row>
    <row r="58" spans="1:16" x14ac:dyDescent="0.15">
      <c r="A58" s="160" t="s">
        <v>35</v>
      </c>
      <c r="B58" s="160"/>
      <c r="C58" s="160"/>
      <c r="D58" s="160">
        <f>'将来負担比率（分子）の構造'!I$50</f>
        <v>10980</v>
      </c>
      <c r="E58" s="160"/>
      <c r="F58" s="160"/>
      <c r="G58" s="160">
        <f>'将来負担比率（分子）の構造'!J$50</f>
        <v>11878</v>
      </c>
      <c r="H58" s="160"/>
      <c r="I58" s="160"/>
      <c r="J58" s="160">
        <f>'将来負担比率（分子）の構造'!K$50</f>
        <v>11864</v>
      </c>
      <c r="K58" s="160"/>
      <c r="L58" s="160"/>
      <c r="M58" s="160">
        <f>'将来負担比率（分子）の構造'!L$50</f>
        <v>12493</v>
      </c>
      <c r="N58" s="160"/>
      <c r="O58" s="160"/>
      <c r="P58" s="160">
        <f>'将来負担比率（分子）の構造'!M$50</f>
        <v>12783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224</v>
      </c>
      <c r="C61" s="160"/>
      <c r="D61" s="160"/>
      <c r="E61" s="160">
        <f>'将来負担比率（分子）の構造'!J$46</f>
        <v>178</v>
      </c>
      <c r="F61" s="160"/>
      <c r="G61" s="160"/>
      <c r="H61" s="160">
        <f>'将来負担比率（分子）の構造'!K$46</f>
        <v>604</v>
      </c>
      <c r="I61" s="160"/>
      <c r="J61" s="160"/>
      <c r="K61" s="160">
        <f>'将来負担比率（分子）の構造'!L$46</f>
        <v>956</v>
      </c>
      <c r="L61" s="160"/>
      <c r="M61" s="160"/>
      <c r="N61" s="160">
        <f>'将来負担比率（分子）の構造'!M$46</f>
        <v>1085</v>
      </c>
      <c r="O61" s="160"/>
      <c r="P61" s="160"/>
    </row>
    <row r="62" spans="1:16" x14ac:dyDescent="0.15">
      <c r="A62" s="160" t="s">
        <v>29</v>
      </c>
      <c r="B62" s="160">
        <f>'将来負担比率（分子）の構造'!I$45</f>
        <v>8927</v>
      </c>
      <c r="C62" s="160"/>
      <c r="D62" s="160"/>
      <c r="E62" s="160">
        <f>'将来負担比率（分子）の構造'!J$45</f>
        <v>8113</v>
      </c>
      <c r="F62" s="160"/>
      <c r="G62" s="160"/>
      <c r="H62" s="160">
        <f>'将来負担比率（分子）の構造'!K$45</f>
        <v>7900</v>
      </c>
      <c r="I62" s="160"/>
      <c r="J62" s="160"/>
      <c r="K62" s="160">
        <f>'将来負担比率（分子）の構造'!L$45</f>
        <v>7863</v>
      </c>
      <c r="L62" s="160"/>
      <c r="M62" s="160"/>
      <c r="N62" s="160">
        <f>'将来負担比率（分子）の構造'!M$45</f>
        <v>7002</v>
      </c>
      <c r="O62" s="160"/>
      <c r="P62" s="160"/>
    </row>
    <row r="63" spans="1:16" x14ac:dyDescent="0.15">
      <c r="A63" s="160" t="s">
        <v>28</v>
      </c>
      <c r="B63" s="160">
        <f>'将来負担比率（分子）の構造'!I$44</f>
        <v>2076</v>
      </c>
      <c r="C63" s="160"/>
      <c r="D63" s="160"/>
      <c r="E63" s="160">
        <f>'将来負担比率（分子）の構造'!J$44</f>
        <v>2346</v>
      </c>
      <c r="F63" s="160"/>
      <c r="G63" s="160"/>
      <c r="H63" s="160">
        <f>'将来負担比率（分子）の構造'!K$44</f>
        <v>2053</v>
      </c>
      <c r="I63" s="160"/>
      <c r="J63" s="160"/>
      <c r="K63" s="160">
        <f>'将来負担比率（分子）の構造'!L$44</f>
        <v>1940</v>
      </c>
      <c r="L63" s="160"/>
      <c r="M63" s="160"/>
      <c r="N63" s="160">
        <f>'将来負担比率（分子）の構造'!M$44</f>
        <v>1597</v>
      </c>
      <c r="O63" s="160"/>
      <c r="P63" s="160"/>
    </row>
    <row r="64" spans="1:16" x14ac:dyDescent="0.15">
      <c r="A64" s="160" t="s">
        <v>27</v>
      </c>
      <c r="B64" s="160">
        <f>'将来負担比率（分子）の構造'!I$43</f>
        <v>13714</v>
      </c>
      <c r="C64" s="160"/>
      <c r="D64" s="160"/>
      <c r="E64" s="160">
        <f>'将来負担比率（分子）の構造'!J$43</f>
        <v>13599</v>
      </c>
      <c r="F64" s="160"/>
      <c r="G64" s="160"/>
      <c r="H64" s="160">
        <f>'将来負担比率（分子）の構造'!K$43</f>
        <v>13368</v>
      </c>
      <c r="I64" s="160"/>
      <c r="J64" s="160"/>
      <c r="K64" s="160">
        <f>'将来負担比率（分子）の構造'!L$43</f>
        <v>12366</v>
      </c>
      <c r="L64" s="160"/>
      <c r="M64" s="160"/>
      <c r="N64" s="160">
        <f>'将来負担比率（分子）の構造'!M$43</f>
        <v>11525</v>
      </c>
      <c r="O64" s="160"/>
      <c r="P64" s="160"/>
    </row>
    <row r="65" spans="1:16" x14ac:dyDescent="0.15">
      <c r="A65" s="160" t="s">
        <v>26</v>
      </c>
      <c r="B65" s="160">
        <f>'将来負担比率（分子）の構造'!I$42</f>
        <v>165</v>
      </c>
      <c r="C65" s="160"/>
      <c r="D65" s="160"/>
      <c r="E65" s="160">
        <f>'将来負担比率（分子）の構造'!J$42</f>
        <v>154</v>
      </c>
      <c r="F65" s="160"/>
      <c r="G65" s="160"/>
      <c r="H65" s="160">
        <f>'将来負担比率（分子）の構造'!K$42</f>
        <v>142</v>
      </c>
      <c r="I65" s="160"/>
      <c r="J65" s="160"/>
      <c r="K65" s="160">
        <f>'将来負担比率（分子）の構造'!L$42</f>
        <v>130</v>
      </c>
      <c r="L65" s="160"/>
      <c r="M65" s="160"/>
      <c r="N65" s="160">
        <f>'将来負担比率（分子）の構造'!M$42</f>
        <v>118</v>
      </c>
      <c r="O65" s="160"/>
      <c r="P65" s="160"/>
    </row>
    <row r="66" spans="1:16" x14ac:dyDescent="0.15">
      <c r="A66" s="160" t="s">
        <v>25</v>
      </c>
      <c r="B66" s="160">
        <f>'将来負担比率（分子）の構造'!I$41</f>
        <v>39847</v>
      </c>
      <c r="C66" s="160"/>
      <c r="D66" s="160"/>
      <c r="E66" s="160">
        <f>'将来負担比率（分子）の構造'!J$41</f>
        <v>39509</v>
      </c>
      <c r="F66" s="160"/>
      <c r="G66" s="160"/>
      <c r="H66" s="160">
        <f>'将来負担比率（分子）の構造'!K$41</f>
        <v>38488</v>
      </c>
      <c r="I66" s="160"/>
      <c r="J66" s="160"/>
      <c r="K66" s="160">
        <f>'将来負担比率（分子）の構造'!L$41</f>
        <v>36920</v>
      </c>
      <c r="L66" s="160"/>
      <c r="M66" s="160"/>
      <c r="N66" s="160">
        <f>'将来負担比率（分子）の構造'!M$41</f>
        <v>35434</v>
      </c>
      <c r="O66" s="160"/>
      <c r="P66" s="160"/>
    </row>
    <row r="67" spans="1:16" x14ac:dyDescent="0.15">
      <c r="A67" s="160" t="s">
        <v>69</v>
      </c>
      <c r="B67" s="160" t="e">
        <f>NA()</f>
        <v>#N/A</v>
      </c>
      <c r="C67" s="160">
        <f>IF(ISNUMBER('将来負担比率（分子）の構造'!I$53), IF('将来負担比率（分子）の構造'!I$53 &lt; 0, 0, '将来負担比率（分子）の構造'!I$53), NA())</f>
        <v>7294</v>
      </c>
      <c r="D67" s="160" t="e">
        <f>NA()</f>
        <v>#N/A</v>
      </c>
      <c r="E67" s="160" t="e">
        <f>NA()</f>
        <v>#N/A</v>
      </c>
      <c r="F67" s="160">
        <f>IF(ISNUMBER('将来負担比率（分子）の構造'!J$53), IF('将来負担比率（分子）の構造'!J$53 &lt; 0, 0, '将来負担比率（分子）の構造'!J$53), NA())</f>
        <v>6195</v>
      </c>
      <c r="G67" s="160" t="e">
        <f>NA()</f>
        <v>#N/A</v>
      </c>
      <c r="H67" s="160" t="e">
        <f>NA()</f>
        <v>#N/A</v>
      </c>
      <c r="I67" s="160">
        <f>IF(ISNUMBER('将来負担比率（分子）の構造'!K$53), IF('将来負担比率（分子）の構造'!K$53 &lt; 0, 0, '将来負担比率（分子）の構造'!K$53), NA())</f>
        <v>5577</v>
      </c>
      <c r="J67" s="160" t="e">
        <f>NA()</f>
        <v>#N/A</v>
      </c>
      <c r="K67" s="160" t="e">
        <f>NA()</f>
        <v>#N/A</v>
      </c>
      <c r="L67" s="160">
        <f>IF(ISNUMBER('将来負担比率（分子）の構造'!L$53), IF('将来負担比率（分子）の構造'!L$53 &lt; 0, 0, '将来負担比率（分子）の構造'!L$53), NA())</f>
        <v>4066</v>
      </c>
      <c r="M67" s="160" t="e">
        <f>NA()</f>
        <v>#N/A</v>
      </c>
      <c r="N67" s="160" t="e">
        <f>NA()</f>
        <v>#N/A</v>
      </c>
      <c r="O67" s="160">
        <f>IF(ISNUMBER('将来負担比率（分子）の構造'!M$53), IF('将来負担比率（分子）の構造'!M$53 &lt; 0, 0, '将来負担比率（分子）の構造'!M$53), NA())</f>
        <v>2032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5402</v>
      </c>
      <c r="C72" s="164">
        <f>基金残高に係る経年分析!G55</f>
        <v>4962</v>
      </c>
      <c r="D72" s="164">
        <f>基金残高に係る経年分析!H55</f>
        <v>4248</v>
      </c>
    </row>
    <row r="73" spans="1:16" x14ac:dyDescent="0.15">
      <c r="A73" s="163" t="s">
        <v>72</v>
      </c>
      <c r="B73" s="164">
        <f>基金残高に係る経年分析!F56</f>
        <v>273</v>
      </c>
      <c r="C73" s="164">
        <f>基金残高に係る経年分析!G56</f>
        <v>273</v>
      </c>
      <c r="D73" s="164">
        <f>基金残高に係る経年分析!H56</f>
        <v>273</v>
      </c>
    </row>
    <row r="74" spans="1:16" x14ac:dyDescent="0.15">
      <c r="A74" s="163" t="s">
        <v>73</v>
      </c>
      <c r="B74" s="164">
        <f>基金残高に係る経年分析!F57</f>
        <v>3912</v>
      </c>
      <c r="C74" s="164">
        <f>基金残高に係る経年分析!G57</f>
        <v>4632</v>
      </c>
      <c r="D74" s="164">
        <f>基金残高に係る経年分析!H57</f>
        <v>4874</v>
      </c>
    </row>
  </sheetData>
  <sheetProtection algorithmName="SHA-512" hashValue="dwC2Ed23jXVZxNTlIC5EogvRmSfAcioMu53kSdwhMahTWtE20AAqKfvuv0ReBlVu1jonlI2dq5hfDBYS8W0iZA==" saltValue="w8oKJh/y/axYWM3LQzGW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13406641</v>
      </c>
      <c r="S5" s="707"/>
      <c r="T5" s="707"/>
      <c r="U5" s="707"/>
      <c r="V5" s="707"/>
      <c r="W5" s="707"/>
      <c r="X5" s="707"/>
      <c r="Y5" s="753"/>
      <c r="Z5" s="771">
        <v>29.3</v>
      </c>
      <c r="AA5" s="771"/>
      <c r="AB5" s="771"/>
      <c r="AC5" s="771"/>
      <c r="AD5" s="772">
        <v>12605320</v>
      </c>
      <c r="AE5" s="772"/>
      <c r="AF5" s="772"/>
      <c r="AG5" s="772"/>
      <c r="AH5" s="772"/>
      <c r="AI5" s="772"/>
      <c r="AJ5" s="772"/>
      <c r="AK5" s="772"/>
      <c r="AL5" s="754">
        <v>50.3</v>
      </c>
      <c r="AM5" s="723"/>
      <c r="AN5" s="723"/>
      <c r="AO5" s="755"/>
      <c r="AP5" s="740" t="s">
        <v>220</v>
      </c>
      <c r="AQ5" s="741"/>
      <c r="AR5" s="741"/>
      <c r="AS5" s="741"/>
      <c r="AT5" s="741"/>
      <c r="AU5" s="741"/>
      <c r="AV5" s="741"/>
      <c r="AW5" s="741"/>
      <c r="AX5" s="741"/>
      <c r="AY5" s="741"/>
      <c r="AZ5" s="741"/>
      <c r="BA5" s="741"/>
      <c r="BB5" s="741"/>
      <c r="BC5" s="741"/>
      <c r="BD5" s="741"/>
      <c r="BE5" s="741"/>
      <c r="BF5" s="742"/>
      <c r="BG5" s="641">
        <v>12604393</v>
      </c>
      <c r="BH5" s="644"/>
      <c r="BI5" s="644"/>
      <c r="BJ5" s="644"/>
      <c r="BK5" s="644"/>
      <c r="BL5" s="644"/>
      <c r="BM5" s="644"/>
      <c r="BN5" s="645"/>
      <c r="BO5" s="703">
        <v>94</v>
      </c>
      <c r="BP5" s="703"/>
      <c r="BQ5" s="703"/>
      <c r="BR5" s="703"/>
      <c r="BS5" s="704">
        <v>169698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387579</v>
      </c>
      <c r="S6" s="644"/>
      <c r="T6" s="644"/>
      <c r="U6" s="644"/>
      <c r="V6" s="644"/>
      <c r="W6" s="644"/>
      <c r="X6" s="644"/>
      <c r="Y6" s="645"/>
      <c r="Z6" s="703">
        <v>0.8</v>
      </c>
      <c r="AA6" s="703"/>
      <c r="AB6" s="703"/>
      <c r="AC6" s="703"/>
      <c r="AD6" s="704">
        <v>387579</v>
      </c>
      <c r="AE6" s="704"/>
      <c r="AF6" s="704"/>
      <c r="AG6" s="704"/>
      <c r="AH6" s="704"/>
      <c r="AI6" s="704"/>
      <c r="AJ6" s="704"/>
      <c r="AK6" s="704"/>
      <c r="AL6" s="646">
        <v>1.5</v>
      </c>
      <c r="AM6" s="647"/>
      <c r="AN6" s="647"/>
      <c r="AO6" s="705"/>
      <c r="AP6" s="638" t="s">
        <v>225</v>
      </c>
      <c r="AQ6" s="639"/>
      <c r="AR6" s="639"/>
      <c r="AS6" s="639"/>
      <c r="AT6" s="639"/>
      <c r="AU6" s="639"/>
      <c r="AV6" s="639"/>
      <c r="AW6" s="639"/>
      <c r="AX6" s="639"/>
      <c r="AY6" s="639"/>
      <c r="AZ6" s="639"/>
      <c r="BA6" s="639"/>
      <c r="BB6" s="639"/>
      <c r="BC6" s="639"/>
      <c r="BD6" s="639"/>
      <c r="BE6" s="639"/>
      <c r="BF6" s="640"/>
      <c r="BG6" s="641">
        <v>12604393</v>
      </c>
      <c r="BH6" s="644"/>
      <c r="BI6" s="644"/>
      <c r="BJ6" s="644"/>
      <c r="BK6" s="644"/>
      <c r="BL6" s="644"/>
      <c r="BM6" s="644"/>
      <c r="BN6" s="645"/>
      <c r="BO6" s="703">
        <v>94</v>
      </c>
      <c r="BP6" s="703"/>
      <c r="BQ6" s="703"/>
      <c r="BR6" s="703"/>
      <c r="BS6" s="704">
        <v>169698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327918</v>
      </c>
      <c r="CS6" s="644"/>
      <c r="CT6" s="644"/>
      <c r="CU6" s="644"/>
      <c r="CV6" s="644"/>
      <c r="CW6" s="644"/>
      <c r="CX6" s="644"/>
      <c r="CY6" s="645"/>
      <c r="CZ6" s="754">
        <v>0.7</v>
      </c>
      <c r="DA6" s="723"/>
      <c r="DB6" s="723"/>
      <c r="DC6" s="757"/>
      <c r="DD6" s="649" t="s">
        <v>227</v>
      </c>
      <c r="DE6" s="644"/>
      <c r="DF6" s="644"/>
      <c r="DG6" s="644"/>
      <c r="DH6" s="644"/>
      <c r="DI6" s="644"/>
      <c r="DJ6" s="644"/>
      <c r="DK6" s="644"/>
      <c r="DL6" s="644"/>
      <c r="DM6" s="644"/>
      <c r="DN6" s="644"/>
      <c r="DO6" s="644"/>
      <c r="DP6" s="645"/>
      <c r="DQ6" s="649">
        <v>327918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23309</v>
      </c>
      <c r="S7" s="644"/>
      <c r="T7" s="644"/>
      <c r="U7" s="644"/>
      <c r="V7" s="644"/>
      <c r="W7" s="644"/>
      <c r="X7" s="644"/>
      <c r="Y7" s="645"/>
      <c r="Z7" s="703">
        <v>0.1</v>
      </c>
      <c r="AA7" s="703"/>
      <c r="AB7" s="703"/>
      <c r="AC7" s="703"/>
      <c r="AD7" s="704">
        <v>23309</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6098480</v>
      </c>
      <c r="BH7" s="644"/>
      <c r="BI7" s="644"/>
      <c r="BJ7" s="644"/>
      <c r="BK7" s="644"/>
      <c r="BL7" s="644"/>
      <c r="BM7" s="644"/>
      <c r="BN7" s="645"/>
      <c r="BO7" s="703">
        <v>45.5</v>
      </c>
      <c r="BP7" s="703"/>
      <c r="BQ7" s="703"/>
      <c r="BR7" s="703"/>
      <c r="BS7" s="704">
        <v>169698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4080732</v>
      </c>
      <c r="CS7" s="644"/>
      <c r="CT7" s="644"/>
      <c r="CU7" s="644"/>
      <c r="CV7" s="644"/>
      <c r="CW7" s="644"/>
      <c r="CX7" s="644"/>
      <c r="CY7" s="645"/>
      <c r="CZ7" s="703">
        <v>9.3000000000000007</v>
      </c>
      <c r="DA7" s="703"/>
      <c r="DB7" s="703"/>
      <c r="DC7" s="703"/>
      <c r="DD7" s="649">
        <v>158534</v>
      </c>
      <c r="DE7" s="644"/>
      <c r="DF7" s="644"/>
      <c r="DG7" s="644"/>
      <c r="DH7" s="644"/>
      <c r="DI7" s="644"/>
      <c r="DJ7" s="644"/>
      <c r="DK7" s="644"/>
      <c r="DL7" s="644"/>
      <c r="DM7" s="644"/>
      <c r="DN7" s="644"/>
      <c r="DO7" s="644"/>
      <c r="DP7" s="645"/>
      <c r="DQ7" s="649">
        <v>3604700</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64233</v>
      </c>
      <c r="S8" s="644"/>
      <c r="T8" s="644"/>
      <c r="U8" s="644"/>
      <c r="V8" s="644"/>
      <c r="W8" s="644"/>
      <c r="X8" s="644"/>
      <c r="Y8" s="645"/>
      <c r="Z8" s="703">
        <v>0.1</v>
      </c>
      <c r="AA8" s="703"/>
      <c r="AB8" s="703"/>
      <c r="AC8" s="703"/>
      <c r="AD8" s="704">
        <v>64233</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190465</v>
      </c>
      <c r="BH8" s="644"/>
      <c r="BI8" s="644"/>
      <c r="BJ8" s="644"/>
      <c r="BK8" s="644"/>
      <c r="BL8" s="644"/>
      <c r="BM8" s="644"/>
      <c r="BN8" s="645"/>
      <c r="BO8" s="703">
        <v>1.4</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16923703</v>
      </c>
      <c r="CS8" s="644"/>
      <c r="CT8" s="644"/>
      <c r="CU8" s="644"/>
      <c r="CV8" s="644"/>
      <c r="CW8" s="644"/>
      <c r="CX8" s="644"/>
      <c r="CY8" s="645"/>
      <c r="CZ8" s="703">
        <v>38.700000000000003</v>
      </c>
      <c r="DA8" s="703"/>
      <c r="DB8" s="703"/>
      <c r="DC8" s="703"/>
      <c r="DD8" s="649">
        <v>301432</v>
      </c>
      <c r="DE8" s="644"/>
      <c r="DF8" s="644"/>
      <c r="DG8" s="644"/>
      <c r="DH8" s="644"/>
      <c r="DI8" s="644"/>
      <c r="DJ8" s="644"/>
      <c r="DK8" s="644"/>
      <c r="DL8" s="644"/>
      <c r="DM8" s="644"/>
      <c r="DN8" s="644"/>
      <c r="DO8" s="644"/>
      <c r="DP8" s="645"/>
      <c r="DQ8" s="649">
        <v>8620450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65579</v>
      </c>
      <c r="S9" s="644"/>
      <c r="T9" s="644"/>
      <c r="U9" s="644"/>
      <c r="V9" s="644"/>
      <c r="W9" s="644"/>
      <c r="X9" s="644"/>
      <c r="Y9" s="645"/>
      <c r="Z9" s="703">
        <v>0.1</v>
      </c>
      <c r="AA9" s="703"/>
      <c r="AB9" s="703"/>
      <c r="AC9" s="703"/>
      <c r="AD9" s="704">
        <v>65579</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5000708</v>
      </c>
      <c r="BH9" s="644"/>
      <c r="BI9" s="644"/>
      <c r="BJ9" s="644"/>
      <c r="BK9" s="644"/>
      <c r="BL9" s="644"/>
      <c r="BM9" s="644"/>
      <c r="BN9" s="645"/>
      <c r="BO9" s="703">
        <v>37.299999999999997</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3975653</v>
      </c>
      <c r="CS9" s="644"/>
      <c r="CT9" s="644"/>
      <c r="CU9" s="644"/>
      <c r="CV9" s="644"/>
      <c r="CW9" s="644"/>
      <c r="CX9" s="644"/>
      <c r="CY9" s="645"/>
      <c r="CZ9" s="703">
        <v>9.1</v>
      </c>
      <c r="DA9" s="703"/>
      <c r="DB9" s="703"/>
      <c r="DC9" s="703"/>
      <c r="DD9" s="649">
        <v>373878</v>
      </c>
      <c r="DE9" s="644"/>
      <c r="DF9" s="644"/>
      <c r="DG9" s="644"/>
      <c r="DH9" s="644"/>
      <c r="DI9" s="644"/>
      <c r="DJ9" s="644"/>
      <c r="DK9" s="644"/>
      <c r="DL9" s="644"/>
      <c r="DM9" s="644"/>
      <c r="DN9" s="644"/>
      <c r="DO9" s="644"/>
      <c r="DP9" s="645"/>
      <c r="DQ9" s="649">
        <v>2725176</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332694</v>
      </c>
      <c r="BH10" s="644"/>
      <c r="BI10" s="644"/>
      <c r="BJ10" s="644"/>
      <c r="BK10" s="644"/>
      <c r="BL10" s="644"/>
      <c r="BM10" s="644"/>
      <c r="BN10" s="645"/>
      <c r="BO10" s="703">
        <v>2.5</v>
      </c>
      <c r="BP10" s="703"/>
      <c r="BQ10" s="703"/>
      <c r="BR10" s="703"/>
      <c r="BS10" s="649">
        <v>55235</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89907</v>
      </c>
      <c r="CS10" s="644"/>
      <c r="CT10" s="644"/>
      <c r="CU10" s="644"/>
      <c r="CV10" s="644"/>
      <c r="CW10" s="644"/>
      <c r="CX10" s="644"/>
      <c r="CY10" s="645"/>
      <c r="CZ10" s="703">
        <v>0.2</v>
      </c>
      <c r="DA10" s="703"/>
      <c r="DB10" s="703"/>
      <c r="DC10" s="703"/>
      <c r="DD10" s="649" t="s">
        <v>233</v>
      </c>
      <c r="DE10" s="644"/>
      <c r="DF10" s="644"/>
      <c r="DG10" s="644"/>
      <c r="DH10" s="644"/>
      <c r="DI10" s="644"/>
      <c r="DJ10" s="644"/>
      <c r="DK10" s="644"/>
      <c r="DL10" s="644"/>
      <c r="DM10" s="644"/>
      <c r="DN10" s="644"/>
      <c r="DO10" s="644"/>
      <c r="DP10" s="645"/>
      <c r="DQ10" s="649">
        <v>57366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233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574613</v>
      </c>
      <c r="BH11" s="644"/>
      <c r="BI11" s="644"/>
      <c r="BJ11" s="644"/>
      <c r="BK11" s="644"/>
      <c r="BL11" s="644"/>
      <c r="BM11" s="644"/>
      <c r="BN11" s="645"/>
      <c r="BO11" s="703">
        <v>4.3</v>
      </c>
      <c r="BP11" s="703"/>
      <c r="BQ11" s="703"/>
      <c r="BR11" s="703"/>
      <c r="BS11" s="649">
        <v>114463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635800</v>
      </c>
      <c r="CS11" s="644"/>
      <c r="CT11" s="644"/>
      <c r="CU11" s="644"/>
      <c r="CV11" s="644"/>
      <c r="CW11" s="644"/>
      <c r="CX11" s="644"/>
      <c r="CY11" s="645"/>
      <c r="CZ11" s="703">
        <v>1.5</v>
      </c>
      <c r="DA11" s="703"/>
      <c r="DB11" s="703"/>
      <c r="DC11" s="703"/>
      <c r="DD11" s="649">
        <v>121930</v>
      </c>
      <c r="DE11" s="644"/>
      <c r="DF11" s="644"/>
      <c r="DG11" s="644"/>
      <c r="DH11" s="644"/>
      <c r="DI11" s="644"/>
      <c r="DJ11" s="644"/>
      <c r="DK11" s="644"/>
      <c r="DL11" s="644"/>
      <c r="DM11" s="644"/>
      <c r="DN11" s="644"/>
      <c r="DO11" s="644"/>
      <c r="DP11" s="645"/>
      <c r="DQ11" s="649">
        <v>542726</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2085361</v>
      </c>
      <c r="S12" s="644"/>
      <c r="T12" s="644"/>
      <c r="U12" s="644"/>
      <c r="V12" s="644"/>
      <c r="W12" s="644"/>
      <c r="X12" s="644"/>
      <c r="Y12" s="645"/>
      <c r="Z12" s="703">
        <v>4.5999999999999996</v>
      </c>
      <c r="AA12" s="703"/>
      <c r="AB12" s="703"/>
      <c r="AC12" s="703"/>
      <c r="AD12" s="704">
        <v>2085361</v>
      </c>
      <c r="AE12" s="704"/>
      <c r="AF12" s="704"/>
      <c r="AG12" s="704"/>
      <c r="AH12" s="704"/>
      <c r="AI12" s="704"/>
      <c r="AJ12" s="704"/>
      <c r="AK12" s="704"/>
      <c r="AL12" s="646">
        <v>8.3000000000000007</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5607255</v>
      </c>
      <c r="BH12" s="644"/>
      <c r="BI12" s="644"/>
      <c r="BJ12" s="644"/>
      <c r="BK12" s="644"/>
      <c r="BL12" s="644"/>
      <c r="BM12" s="644"/>
      <c r="BN12" s="645"/>
      <c r="BO12" s="703">
        <v>41.8</v>
      </c>
      <c r="BP12" s="703"/>
      <c r="BQ12" s="703"/>
      <c r="BR12" s="703"/>
      <c r="BS12" s="649" t="s">
        <v>233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1803294</v>
      </c>
      <c r="CS12" s="644"/>
      <c r="CT12" s="644"/>
      <c r="CU12" s="644"/>
      <c r="CV12" s="644"/>
      <c r="CW12" s="644"/>
      <c r="CX12" s="644"/>
      <c r="CY12" s="645"/>
      <c r="CZ12" s="703">
        <v>4.0999999999999996</v>
      </c>
      <c r="DA12" s="703"/>
      <c r="DB12" s="703"/>
      <c r="DC12" s="703"/>
      <c r="DD12" s="649">
        <v>84096</v>
      </c>
      <c r="DE12" s="644"/>
      <c r="DF12" s="644"/>
      <c r="DG12" s="644"/>
      <c r="DH12" s="644"/>
      <c r="DI12" s="644"/>
      <c r="DJ12" s="644"/>
      <c r="DK12" s="644"/>
      <c r="DL12" s="644"/>
      <c r="DM12" s="644"/>
      <c r="DN12" s="644"/>
      <c r="DO12" s="644"/>
      <c r="DP12" s="645"/>
      <c r="DQ12" s="649">
        <v>604604</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24893</v>
      </c>
      <c r="S13" s="644"/>
      <c r="T13" s="644"/>
      <c r="U13" s="644"/>
      <c r="V13" s="644"/>
      <c r="W13" s="644"/>
      <c r="X13" s="644"/>
      <c r="Y13" s="645"/>
      <c r="Z13" s="703">
        <v>0.1</v>
      </c>
      <c r="AA13" s="703"/>
      <c r="AB13" s="703"/>
      <c r="AC13" s="703"/>
      <c r="AD13" s="704">
        <v>24893</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5562919</v>
      </c>
      <c r="BH13" s="644"/>
      <c r="BI13" s="644"/>
      <c r="BJ13" s="644"/>
      <c r="BK13" s="644"/>
      <c r="BL13" s="644"/>
      <c r="BM13" s="644"/>
      <c r="BN13" s="645"/>
      <c r="BO13" s="703">
        <v>41.5</v>
      </c>
      <c r="BP13" s="703"/>
      <c r="BQ13" s="703"/>
      <c r="BR13" s="703"/>
      <c r="BS13" s="649" t="s">
        <v>233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4485466</v>
      </c>
      <c r="CS13" s="644"/>
      <c r="CT13" s="644"/>
      <c r="CU13" s="644"/>
      <c r="CV13" s="644"/>
      <c r="CW13" s="644"/>
      <c r="CX13" s="644"/>
      <c r="CY13" s="645"/>
      <c r="CZ13" s="703">
        <v>10.3</v>
      </c>
      <c r="DA13" s="703"/>
      <c r="DB13" s="703"/>
      <c r="DC13" s="703"/>
      <c r="DD13" s="649">
        <v>1744328</v>
      </c>
      <c r="DE13" s="644"/>
      <c r="DF13" s="644"/>
      <c r="DG13" s="644"/>
      <c r="DH13" s="644"/>
      <c r="DI13" s="644"/>
      <c r="DJ13" s="644"/>
      <c r="DK13" s="644"/>
      <c r="DL13" s="644"/>
      <c r="DM13" s="644"/>
      <c r="DN13" s="644"/>
      <c r="DO13" s="644"/>
      <c r="DP13" s="645"/>
      <c r="DQ13" s="649">
        <v>3509739</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233</v>
      </c>
      <c r="AA14" s="703"/>
      <c r="AB14" s="703"/>
      <c r="AC14" s="703"/>
      <c r="AD14" s="704" t="s">
        <v>227</v>
      </c>
      <c r="AE14" s="704"/>
      <c r="AF14" s="704"/>
      <c r="AG14" s="704"/>
      <c r="AH14" s="704"/>
      <c r="AI14" s="704"/>
      <c r="AJ14" s="704"/>
      <c r="AK14" s="704"/>
      <c r="AL14" s="646" t="s">
        <v>227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312361</v>
      </c>
      <c r="BH14" s="644"/>
      <c r="BI14" s="644"/>
      <c r="BJ14" s="644"/>
      <c r="BK14" s="644"/>
      <c r="BL14" s="644"/>
      <c r="BM14" s="644"/>
      <c r="BN14" s="645"/>
      <c r="BO14" s="703">
        <v>2.2999999999999998</v>
      </c>
      <c r="BP14" s="703"/>
      <c r="BQ14" s="703"/>
      <c r="BR14" s="703"/>
      <c r="BS14" s="649" t="s">
        <v>227</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2560479</v>
      </c>
      <c r="CS14" s="644"/>
      <c r="CT14" s="644"/>
      <c r="CU14" s="644"/>
      <c r="CV14" s="644"/>
      <c r="CW14" s="644"/>
      <c r="CX14" s="644"/>
      <c r="CY14" s="645"/>
      <c r="CZ14" s="703">
        <v>5.9</v>
      </c>
      <c r="DA14" s="703"/>
      <c r="DB14" s="703"/>
      <c r="DC14" s="703"/>
      <c r="DD14" s="649">
        <v>66335</v>
      </c>
      <c r="DE14" s="644"/>
      <c r="DF14" s="644"/>
      <c r="DG14" s="644"/>
      <c r="DH14" s="644"/>
      <c r="DI14" s="644"/>
      <c r="DJ14" s="644"/>
      <c r="DK14" s="644"/>
      <c r="DL14" s="644"/>
      <c r="DM14" s="644"/>
      <c r="DN14" s="644"/>
      <c r="DO14" s="644"/>
      <c r="DP14" s="645"/>
      <c r="DQ14" s="649">
        <v>1692089</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120836</v>
      </c>
      <c r="S15" s="644"/>
      <c r="T15" s="644"/>
      <c r="U15" s="644"/>
      <c r="V15" s="644"/>
      <c r="W15" s="644"/>
      <c r="X15" s="644"/>
      <c r="Y15" s="645"/>
      <c r="Z15" s="703">
        <v>0.3</v>
      </c>
      <c r="AA15" s="703"/>
      <c r="AB15" s="703"/>
      <c r="AC15" s="703"/>
      <c r="AD15" s="704">
        <v>120836</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586297</v>
      </c>
      <c r="BH15" s="644"/>
      <c r="BI15" s="644"/>
      <c r="BJ15" s="644"/>
      <c r="BK15" s="644"/>
      <c r="BL15" s="644"/>
      <c r="BM15" s="644"/>
      <c r="BN15" s="645"/>
      <c r="BO15" s="703">
        <v>4.4000000000000004</v>
      </c>
      <c r="BP15" s="703"/>
      <c r="BQ15" s="703"/>
      <c r="BR15" s="703"/>
      <c r="BS15" s="649" t="s">
        <v>233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4971172</v>
      </c>
      <c r="CS15" s="644"/>
      <c r="CT15" s="644"/>
      <c r="CU15" s="644"/>
      <c r="CV15" s="644"/>
      <c r="CW15" s="644"/>
      <c r="CX15" s="644"/>
      <c r="CY15" s="645"/>
      <c r="CZ15" s="703">
        <v>11.4</v>
      </c>
      <c r="DA15" s="703"/>
      <c r="DB15" s="703"/>
      <c r="DC15" s="703"/>
      <c r="DD15" s="649">
        <v>255580</v>
      </c>
      <c r="DE15" s="644"/>
      <c r="DF15" s="644"/>
      <c r="DG15" s="644"/>
      <c r="DH15" s="644"/>
      <c r="DI15" s="644"/>
      <c r="DJ15" s="644"/>
      <c r="DK15" s="644"/>
      <c r="DL15" s="644"/>
      <c r="DM15" s="644"/>
      <c r="DN15" s="644"/>
      <c r="DO15" s="644"/>
      <c r="DP15" s="645"/>
      <c r="DQ15" s="649">
        <v>4079233</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233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233</v>
      </c>
      <c r="BP16" s="703"/>
      <c r="BQ16" s="703"/>
      <c r="BR16" s="703"/>
      <c r="BS16" s="649" t="s">
        <v>233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72307</v>
      </c>
      <c r="CS16" s="644"/>
      <c r="CT16" s="644"/>
      <c r="CU16" s="644"/>
      <c r="CV16" s="644"/>
      <c r="CW16" s="644"/>
      <c r="CX16" s="644"/>
      <c r="CY16" s="645"/>
      <c r="CZ16" s="703">
        <v>0.2</v>
      </c>
      <c r="DA16" s="703"/>
      <c r="DB16" s="703"/>
      <c r="DC16" s="703"/>
      <c r="DD16" s="649" t="s">
        <v>233</v>
      </c>
      <c r="DE16" s="644"/>
      <c r="DF16" s="644"/>
      <c r="DG16" s="644"/>
      <c r="DH16" s="644"/>
      <c r="DI16" s="644"/>
      <c r="DJ16" s="644"/>
      <c r="DK16" s="644"/>
      <c r="DL16" s="644"/>
      <c r="DM16" s="644"/>
      <c r="DN16" s="644"/>
      <c r="DO16" s="644"/>
      <c r="DP16" s="645"/>
      <c r="DQ16" s="649">
        <v>72251</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56443</v>
      </c>
      <c r="S17" s="644"/>
      <c r="T17" s="644"/>
      <c r="U17" s="644"/>
      <c r="V17" s="644"/>
      <c r="W17" s="644"/>
      <c r="X17" s="644"/>
      <c r="Y17" s="645"/>
      <c r="Z17" s="703">
        <v>0.1</v>
      </c>
      <c r="AA17" s="703"/>
      <c r="AB17" s="703"/>
      <c r="AC17" s="703"/>
      <c r="AD17" s="704">
        <v>56443</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227</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3801932</v>
      </c>
      <c r="CS17" s="644"/>
      <c r="CT17" s="644"/>
      <c r="CU17" s="644"/>
      <c r="CV17" s="644"/>
      <c r="CW17" s="644"/>
      <c r="CX17" s="644"/>
      <c r="CY17" s="645"/>
      <c r="CZ17" s="703">
        <v>8.6999999999999993</v>
      </c>
      <c r="DA17" s="703"/>
      <c r="DB17" s="703"/>
      <c r="DC17" s="703"/>
      <c r="DD17" s="649" t="s">
        <v>233</v>
      </c>
      <c r="DE17" s="644"/>
      <c r="DF17" s="644"/>
      <c r="DG17" s="644"/>
      <c r="DH17" s="644"/>
      <c r="DI17" s="644"/>
      <c r="DJ17" s="644"/>
      <c r="DK17" s="644"/>
      <c r="DL17" s="644"/>
      <c r="DM17" s="644"/>
      <c r="DN17" s="644"/>
      <c r="DO17" s="644"/>
      <c r="DP17" s="645"/>
      <c r="DQ17" s="649">
        <v>3605189</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10098024</v>
      </c>
      <c r="S18" s="644"/>
      <c r="T18" s="644"/>
      <c r="U18" s="644"/>
      <c r="V18" s="644"/>
      <c r="W18" s="644"/>
      <c r="X18" s="644"/>
      <c r="Y18" s="645"/>
      <c r="Z18" s="703">
        <v>22.1</v>
      </c>
      <c r="AA18" s="703"/>
      <c r="AB18" s="703"/>
      <c r="AC18" s="703"/>
      <c r="AD18" s="704">
        <v>9425859</v>
      </c>
      <c r="AE18" s="704"/>
      <c r="AF18" s="704"/>
      <c r="AG18" s="704"/>
      <c r="AH18" s="704"/>
      <c r="AI18" s="704"/>
      <c r="AJ18" s="704"/>
      <c r="AK18" s="704"/>
      <c r="AL18" s="646">
        <v>37.6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233</v>
      </c>
      <c r="BH18" s="644"/>
      <c r="BI18" s="644"/>
      <c r="BJ18" s="644"/>
      <c r="BK18" s="644"/>
      <c r="BL18" s="644"/>
      <c r="BM18" s="644"/>
      <c r="BN18" s="645"/>
      <c r="BO18" s="703" t="s">
        <v>227</v>
      </c>
      <c r="BP18" s="703"/>
      <c r="BQ18" s="703"/>
      <c r="BR18" s="703"/>
      <c r="BS18" s="649" t="s">
        <v>233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233</v>
      </c>
      <c r="DA18" s="703"/>
      <c r="DB18" s="703"/>
      <c r="DC18" s="703"/>
      <c r="DD18" s="649" t="s">
        <v>233</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9425859</v>
      </c>
      <c r="S19" s="644"/>
      <c r="T19" s="644"/>
      <c r="U19" s="644"/>
      <c r="V19" s="644"/>
      <c r="W19" s="644"/>
      <c r="X19" s="644"/>
      <c r="Y19" s="645"/>
      <c r="Z19" s="703">
        <v>20.6</v>
      </c>
      <c r="AA19" s="703"/>
      <c r="AB19" s="703"/>
      <c r="AC19" s="703"/>
      <c r="AD19" s="704">
        <v>9425859</v>
      </c>
      <c r="AE19" s="704"/>
      <c r="AF19" s="704"/>
      <c r="AG19" s="704"/>
      <c r="AH19" s="704"/>
      <c r="AI19" s="704"/>
      <c r="AJ19" s="704"/>
      <c r="AK19" s="704"/>
      <c r="AL19" s="646">
        <v>37.6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802248</v>
      </c>
      <c r="BH19" s="644"/>
      <c r="BI19" s="644"/>
      <c r="BJ19" s="644"/>
      <c r="BK19" s="644"/>
      <c r="BL19" s="644"/>
      <c r="BM19" s="644"/>
      <c r="BN19" s="645"/>
      <c r="BO19" s="703">
        <v>6</v>
      </c>
      <c r="BP19" s="703"/>
      <c r="BQ19" s="703"/>
      <c r="BR19" s="703"/>
      <c r="BS19" s="649" t="s">
        <v>233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227</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671865</v>
      </c>
      <c r="S20" s="644"/>
      <c r="T20" s="644"/>
      <c r="U20" s="644"/>
      <c r="V20" s="644"/>
      <c r="W20" s="644"/>
      <c r="X20" s="644"/>
      <c r="Y20" s="645"/>
      <c r="Z20" s="703">
        <v>1.5</v>
      </c>
      <c r="AA20" s="703"/>
      <c r="AB20" s="703"/>
      <c r="AC20" s="703"/>
      <c r="AD20" s="704" t="s">
        <v>233</v>
      </c>
      <c r="AE20" s="704"/>
      <c r="AF20" s="704"/>
      <c r="AG20" s="704"/>
      <c r="AH20" s="704"/>
      <c r="AI20" s="704"/>
      <c r="AJ20" s="704"/>
      <c r="AK20" s="704"/>
      <c r="AL20" s="646" t="s">
        <v>227</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802248</v>
      </c>
      <c r="BH20" s="644"/>
      <c r="BI20" s="644"/>
      <c r="BJ20" s="644"/>
      <c r="BK20" s="644"/>
      <c r="BL20" s="644"/>
      <c r="BM20" s="644"/>
      <c r="BN20" s="645"/>
      <c r="BO20" s="703">
        <v>6</v>
      </c>
      <c r="BP20" s="703"/>
      <c r="BQ20" s="703"/>
      <c r="BR20" s="703"/>
      <c r="BS20" s="649" t="s">
        <v>227</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43728363</v>
      </c>
      <c r="CS20" s="644"/>
      <c r="CT20" s="644"/>
      <c r="CU20" s="644"/>
      <c r="CV20" s="644"/>
      <c r="CW20" s="644"/>
      <c r="CX20" s="644"/>
      <c r="CY20" s="645"/>
      <c r="CZ20" s="703">
        <v>100</v>
      </c>
      <c r="DA20" s="703"/>
      <c r="DB20" s="703"/>
      <c r="DC20" s="703"/>
      <c r="DD20" s="649">
        <v>3106113</v>
      </c>
      <c r="DE20" s="644"/>
      <c r="DF20" s="644"/>
      <c r="DG20" s="644"/>
      <c r="DH20" s="644"/>
      <c r="DI20" s="644"/>
      <c r="DJ20" s="644"/>
      <c r="DK20" s="644"/>
      <c r="DL20" s="644"/>
      <c r="DM20" s="644"/>
      <c r="DN20" s="644"/>
      <c r="DO20" s="644"/>
      <c r="DP20" s="645"/>
      <c r="DQ20" s="649">
        <v>29441441</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300</v>
      </c>
      <c r="S21" s="644"/>
      <c r="T21" s="644"/>
      <c r="U21" s="644"/>
      <c r="V21" s="644"/>
      <c r="W21" s="644"/>
      <c r="X21" s="644"/>
      <c r="Y21" s="645"/>
      <c r="Z21" s="703">
        <v>0</v>
      </c>
      <c r="AA21" s="703"/>
      <c r="AB21" s="703"/>
      <c r="AC21" s="703"/>
      <c r="AD21" s="704" t="s">
        <v>233</v>
      </c>
      <c r="AE21" s="704"/>
      <c r="AF21" s="704"/>
      <c r="AG21" s="704"/>
      <c r="AH21" s="704"/>
      <c r="AI21" s="704"/>
      <c r="AJ21" s="704"/>
      <c r="AK21" s="704"/>
      <c r="AL21" s="646" t="s">
        <v>227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927</v>
      </c>
      <c r="BH21" s="644"/>
      <c r="BI21" s="644"/>
      <c r="BJ21" s="644"/>
      <c r="BK21" s="644"/>
      <c r="BL21" s="644"/>
      <c r="BM21" s="644"/>
      <c r="BN21" s="645"/>
      <c r="BO21" s="703">
        <v>0</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26332898</v>
      </c>
      <c r="S22" s="644"/>
      <c r="T22" s="644"/>
      <c r="U22" s="644"/>
      <c r="V22" s="644"/>
      <c r="W22" s="644"/>
      <c r="X22" s="644"/>
      <c r="Y22" s="645"/>
      <c r="Z22" s="703">
        <v>57.6</v>
      </c>
      <c r="AA22" s="703"/>
      <c r="AB22" s="703"/>
      <c r="AC22" s="703"/>
      <c r="AD22" s="704">
        <v>24859412</v>
      </c>
      <c r="AE22" s="704"/>
      <c r="AF22" s="704"/>
      <c r="AG22" s="704"/>
      <c r="AH22" s="704"/>
      <c r="AI22" s="704"/>
      <c r="AJ22" s="704"/>
      <c r="AK22" s="704"/>
      <c r="AL22" s="646">
        <v>99.3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21643</v>
      </c>
      <c r="S23" s="644"/>
      <c r="T23" s="644"/>
      <c r="U23" s="644"/>
      <c r="V23" s="644"/>
      <c r="W23" s="644"/>
      <c r="X23" s="644"/>
      <c r="Y23" s="645"/>
      <c r="Z23" s="703">
        <v>0</v>
      </c>
      <c r="AA23" s="703"/>
      <c r="AB23" s="703"/>
      <c r="AC23" s="703"/>
      <c r="AD23" s="704">
        <v>21643</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801321</v>
      </c>
      <c r="BH23" s="644"/>
      <c r="BI23" s="644"/>
      <c r="BJ23" s="644"/>
      <c r="BK23" s="644"/>
      <c r="BL23" s="644"/>
      <c r="BM23" s="644"/>
      <c r="BN23" s="645"/>
      <c r="BO23" s="703">
        <v>6</v>
      </c>
      <c r="BP23" s="703"/>
      <c r="BQ23" s="703"/>
      <c r="BR23" s="703"/>
      <c r="BS23" s="649" t="s">
        <v>233</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1649487</v>
      </c>
      <c r="S24" s="644"/>
      <c r="T24" s="644"/>
      <c r="U24" s="644"/>
      <c r="V24" s="644"/>
      <c r="W24" s="644"/>
      <c r="X24" s="644"/>
      <c r="Y24" s="645"/>
      <c r="Z24" s="703">
        <v>3.6</v>
      </c>
      <c r="AA24" s="703"/>
      <c r="AB24" s="703"/>
      <c r="AC24" s="703"/>
      <c r="AD24" s="704" t="s">
        <v>233</v>
      </c>
      <c r="AE24" s="704"/>
      <c r="AF24" s="704"/>
      <c r="AG24" s="704"/>
      <c r="AH24" s="704"/>
      <c r="AI24" s="704"/>
      <c r="AJ24" s="704"/>
      <c r="AK24" s="704"/>
      <c r="AL24" s="646" t="s">
        <v>233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233</v>
      </c>
      <c r="BP24" s="703"/>
      <c r="BQ24" s="703"/>
      <c r="BR24" s="703"/>
      <c r="BS24" s="649" t="s">
        <v>227</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23321632</v>
      </c>
      <c r="CS24" s="707"/>
      <c r="CT24" s="707"/>
      <c r="CU24" s="707"/>
      <c r="CV24" s="707"/>
      <c r="CW24" s="707"/>
      <c r="CX24" s="707"/>
      <c r="CY24" s="753"/>
      <c r="CZ24" s="754">
        <v>53.3</v>
      </c>
      <c r="DA24" s="723"/>
      <c r="DB24" s="723"/>
      <c r="DC24" s="757"/>
      <c r="DD24" s="752">
        <v>14921022</v>
      </c>
      <c r="DE24" s="707"/>
      <c r="DF24" s="707"/>
      <c r="DG24" s="707"/>
      <c r="DH24" s="707"/>
      <c r="DI24" s="707"/>
      <c r="DJ24" s="707"/>
      <c r="DK24" s="753"/>
      <c r="DL24" s="752">
        <v>14799550</v>
      </c>
      <c r="DM24" s="707"/>
      <c r="DN24" s="707"/>
      <c r="DO24" s="707"/>
      <c r="DP24" s="707"/>
      <c r="DQ24" s="707"/>
      <c r="DR24" s="707"/>
      <c r="DS24" s="707"/>
      <c r="DT24" s="707"/>
      <c r="DU24" s="707"/>
      <c r="DV24" s="753"/>
      <c r="DW24" s="754">
        <v>55.7</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951948</v>
      </c>
      <c r="S25" s="644"/>
      <c r="T25" s="644"/>
      <c r="U25" s="644"/>
      <c r="V25" s="644"/>
      <c r="W25" s="644"/>
      <c r="X25" s="644"/>
      <c r="Y25" s="645"/>
      <c r="Z25" s="703">
        <v>2.1</v>
      </c>
      <c r="AA25" s="703"/>
      <c r="AB25" s="703"/>
      <c r="AC25" s="703"/>
      <c r="AD25" s="704">
        <v>34669</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227</v>
      </c>
      <c r="BP25" s="703"/>
      <c r="BQ25" s="703"/>
      <c r="BR25" s="703"/>
      <c r="BS25" s="649" t="s">
        <v>233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9231091</v>
      </c>
      <c r="CS25" s="642"/>
      <c r="CT25" s="642"/>
      <c r="CU25" s="642"/>
      <c r="CV25" s="642"/>
      <c r="CW25" s="642"/>
      <c r="CX25" s="642"/>
      <c r="CY25" s="643"/>
      <c r="CZ25" s="646">
        <v>21.1</v>
      </c>
      <c r="DA25" s="675"/>
      <c r="DB25" s="675"/>
      <c r="DC25" s="676"/>
      <c r="DD25" s="649">
        <v>7935418</v>
      </c>
      <c r="DE25" s="642"/>
      <c r="DF25" s="642"/>
      <c r="DG25" s="642"/>
      <c r="DH25" s="642"/>
      <c r="DI25" s="642"/>
      <c r="DJ25" s="642"/>
      <c r="DK25" s="643"/>
      <c r="DL25" s="649">
        <v>7920948</v>
      </c>
      <c r="DM25" s="642"/>
      <c r="DN25" s="642"/>
      <c r="DO25" s="642"/>
      <c r="DP25" s="642"/>
      <c r="DQ25" s="642"/>
      <c r="DR25" s="642"/>
      <c r="DS25" s="642"/>
      <c r="DT25" s="642"/>
      <c r="DU25" s="642"/>
      <c r="DV25" s="643"/>
      <c r="DW25" s="646">
        <v>29.8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408399</v>
      </c>
      <c r="S26" s="644"/>
      <c r="T26" s="644"/>
      <c r="U26" s="644"/>
      <c r="V26" s="644"/>
      <c r="W26" s="644"/>
      <c r="X26" s="644"/>
      <c r="Y26" s="645"/>
      <c r="Z26" s="703">
        <v>0.9</v>
      </c>
      <c r="AA26" s="703"/>
      <c r="AB26" s="703"/>
      <c r="AC26" s="703"/>
      <c r="AD26" s="704" t="s">
        <v>233</v>
      </c>
      <c r="AE26" s="704"/>
      <c r="AF26" s="704"/>
      <c r="AG26" s="704"/>
      <c r="AH26" s="704"/>
      <c r="AI26" s="704"/>
      <c r="AJ26" s="704"/>
      <c r="AK26" s="704"/>
      <c r="AL26" s="646" t="s">
        <v>227</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227</v>
      </c>
      <c r="BP26" s="703"/>
      <c r="BQ26" s="703"/>
      <c r="BR26" s="703"/>
      <c r="BS26" s="649" t="s">
        <v>233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6012259</v>
      </c>
      <c r="CS26" s="644"/>
      <c r="CT26" s="644"/>
      <c r="CU26" s="644"/>
      <c r="CV26" s="644"/>
      <c r="CW26" s="644"/>
      <c r="CX26" s="644"/>
      <c r="CY26" s="645"/>
      <c r="CZ26" s="646">
        <v>13.7</v>
      </c>
      <c r="DA26" s="675"/>
      <c r="DB26" s="675"/>
      <c r="DC26" s="676"/>
      <c r="DD26" s="649">
        <v>5090536</v>
      </c>
      <c r="DE26" s="644"/>
      <c r="DF26" s="644"/>
      <c r="DG26" s="644"/>
      <c r="DH26" s="644"/>
      <c r="DI26" s="644"/>
      <c r="DJ26" s="644"/>
      <c r="DK26" s="645"/>
      <c r="DL26" s="649" t="s">
        <v>233</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5739081</v>
      </c>
      <c r="S27" s="644"/>
      <c r="T27" s="644"/>
      <c r="U27" s="644"/>
      <c r="V27" s="644"/>
      <c r="W27" s="644"/>
      <c r="X27" s="644"/>
      <c r="Y27" s="645"/>
      <c r="Z27" s="703">
        <v>12.6</v>
      </c>
      <c r="AA27" s="703"/>
      <c r="AB27" s="703"/>
      <c r="AC27" s="703"/>
      <c r="AD27" s="704" t="s">
        <v>233</v>
      </c>
      <c r="AE27" s="704"/>
      <c r="AF27" s="704"/>
      <c r="AG27" s="704"/>
      <c r="AH27" s="704"/>
      <c r="AI27" s="704"/>
      <c r="AJ27" s="704"/>
      <c r="AK27" s="704"/>
      <c r="AL27" s="646" t="s">
        <v>233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13406641</v>
      </c>
      <c r="BH27" s="644"/>
      <c r="BI27" s="644"/>
      <c r="BJ27" s="644"/>
      <c r="BK27" s="644"/>
      <c r="BL27" s="644"/>
      <c r="BM27" s="644"/>
      <c r="BN27" s="645"/>
      <c r="BO27" s="703">
        <v>100</v>
      </c>
      <c r="BP27" s="703"/>
      <c r="BQ27" s="703"/>
      <c r="BR27" s="703"/>
      <c r="BS27" s="649">
        <v>169698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10288609</v>
      </c>
      <c r="CS27" s="642"/>
      <c r="CT27" s="642"/>
      <c r="CU27" s="642"/>
      <c r="CV27" s="642"/>
      <c r="CW27" s="642"/>
      <c r="CX27" s="642"/>
      <c r="CY27" s="643"/>
      <c r="CZ27" s="646">
        <v>23.5</v>
      </c>
      <c r="DA27" s="675"/>
      <c r="DB27" s="675"/>
      <c r="DC27" s="676"/>
      <c r="DD27" s="649">
        <v>3380415</v>
      </c>
      <c r="DE27" s="642"/>
      <c r="DF27" s="642"/>
      <c r="DG27" s="642"/>
      <c r="DH27" s="642"/>
      <c r="DI27" s="642"/>
      <c r="DJ27" s="642"/>
      <c r="DK27" s="643"/>
      <c r="DL27" s="649">
        <v>3368188</v>
      </c>
      <c r="DM27" s="642"/>
      <c r="DN27" s="642"/>
      <c r="DO27" s="642"/>
      <c r="DP27" s="642"/>
      <c r="DQ27" s="642"/>
      <c r="DR27" s="642"/>
      <c r="DS27" s="642"/>
      <c r="DT27" s="642"/>
      <c r="DU27" s="642"/>
      <c r="DV27" s="643"/>
      <c r="DW27" s="646">
        <v>12.7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227</v>
      </c>
      <c r="AA28" s="703"/>
      <c r="AB28" s="703"/>
      <c r="AC28" s="703"/>
      <c r="AD28" s="704" t="s">
        <v>227</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3801932</v>
      </c>
      <c r="CS28" s="644"/>
      <c r="CT28" s="644"/>
      <c r="CU28" s="644"/>
      <c r="CV28" s="644"/>
      <c r="CW28" s="644"/>
      <c r="CX28" s="644"/>
      <c r="CY28" s="645"/>
      <c r="CZ28" s="646">
        <v>8.6999999999999993</v>
      </c>
      <c r="DA28" s="675"/>
      <c r="DB28" s="675"/>
      <c r="DC28" s="676"/>
      <c r="DD28" s="649">
        <v>3605189</v>
      </c>
      <c r="DE28" s="644"/>
      <c r="DF28" s="644"/>
      <c r="DG28" s="644"/>
      <c r="DH28" s="644"/>
      <c r="DI28" s="644"/>
      <c r="DJ28" s="644"/>
      <c r="DK28" s="645"/>
      <c r="DL28" s="649">
        <v>3510414</v>
      </c>
      <c r="DM28" s="644"/>
      <c r="DN28" s="644"/>
      <c r="DO28" s="644"/>
      <c r="DP28" s="644"/>
      <c r="DQ28" s="644"/>
      <c r="DR28" s="644"/>
      <c r="DS28" s="644"/>
      <c r="DT28" s="644"/>
      <c r="DU28" s="644"/>
      <c r="DV28" s="645"/>
      <c r="DW28" s="646">
        <v>13.2</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3205006</v>
      </c>
      <c r="S29" s="644"/>
      <c r="T29" s="644"/>
      <c r="U29" s="644"/>
      <c r="V29" s="644"/>
      <c r="W29" s="644"/>
      <c r="X29" s="644"/>
      <c r="Y29" s="645"/>
      <c r="Z29" s="703">
        <v>7</v>
      </c>
      <c r="AA29" s="703"/>
      <c r="AB29" s="703"/>
      <c r="AC29" s="703"/>
      <c r="AD29" s="704" t="s">
        <v>227</v>
      </c>
      <c r="AE29" s="704"/>
      <c r="AF29" s="704"/>
      <c r="AG29" s="704"/>
      <c r="AH29" s="704"/>
      <c r="AI29" s="704"/>
      <c r="AJ29" s="704"/>
      <c r="AK29" s="704"/>
      <c r="AL29" s="646" t="s">
        <v>227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3801931</v>
      </c>
      <c r="CS29" s="642"/>
      <c r="CT29" s="642"/>
      <c r="CU29" s="642"/>
      <c r="CV29" s="642"/>
      <c r="CW29" s="642"/>
      <c r="CX29" s="642"/>
      <c r="CY29" s="643"/>
      <c r="CZ29" s="646">
        <v>8.6999999999999993</v>
      </c>
      <c r="DA29" s="675"/>
      <c r="DB29" s="675"/>
      <c r="DC29" s="676"/>
      <c r="DD29" s="649">
        <v>3605188</v>
      </c>
      <c r="DE29" s="642"/>
      <c r="DF29" s="642"/>
      <c r="DG29" s="642"/>
      <c r="DH29" s="642"/>
      <c r="DI29" s="642"/>
      <c r="DJ29" s="642"/>
      <c r="DK29" s="643"/>
      <c r="DL29" s="649">
        <v>3510413</v>
      </c>
      <c r="DM29" s="642"/>
      <c r="DN29" s="642"/>
      <c r="DO29" s="642"/>
      <c r="DP29" s="642"/>
      <c r="DQ29" s="642"/>
      <c r="DR29" s="642"/>
      <c r="DS29" s="642"/>
      <c r="DT29" s="642"/>
      <c r="DU29" s="642"/>
      <c r="DV29" s="643"/>
      <c r="DW29" s="646">
        <v>13.2</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250401</v>
      </c>
      <c r="S30" s="644"/>
      <c r="T30" s="644"/>
      <c r="U30" s="644"/>
      <c r="V30" s="644"/>
      <c r="W30" s="644"/>
      <c r="X30" s="644"/>
      <c r="Y30" s="645"/>
      <c r="Z30" s="703">
        <v>0.5</v>
      </c>
      <c r="AA30" s="703"/>
      <c r="AB30" s="703"/>
      <c r="AC30" s="703"/>
      <c r="AD30" s="704">
        <v>114674</v>
      </c>
      <c r="AE30" s="704"/>
      <c r="AF30" s="704"/>
      <c r="AG30" s="704"/>
      <c r="AH30" s="704"/>
      <c r="AI30" s="704"/>
      <c r="AJ30" s="704"/>
      <c r="AK30" s="704"/>
      <c r="AL30" s="646">
        <v>0.5</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98.8</v>
      </c>
      <c r="BH30" s="722"/>
      <c r="BI30" s="722"/>
      <c r="BJ30" s="722"/>
      <c r="BK30" s="722"/>
      <c r="BL30" s="722"/>
      <c r="BM30" s="723">
        <v>91.9</v>
      </c>
      <c r="BN30" s="722"/>
      <c r="BO30" s="722"/>
      <c r="BP30" s="722"/>
      <c r="BQ30" s="724"/>
      <c r="BR30" s="721">
        <v>98.5</v>
      </c>
      <c r="BS30" s="722"/>
      <c r="BT30" s="722"/>
      <c r="BU30" s="722"/>
      <c r="BV30" s="722"/>
      <c r="BW30" s="722"/>
      <c r="BX30" s="723">
        <v>91</v>
      </c>
      <c r="BY30" s="722"/>
      <c r="BZ30" s="722"/>
      <c r="CA30" s="722"/>
      <c r="CB30" s="724"/>
      <c r="CD30" s="727"/>
      <c r="CE30" s="728"/>
      <c r="CF30" s="685" t="s">
        <v>305</v>
      </c>
      <c r="CG30" s="682"/>
      <c r="CH30" s="682"/>
      <c r="CI30" s="682"/>
      <c r="CJ30" s="682"/>
      <c r="CK30" s="682"/>
      <c r="CL30" s="682"/>
      <c r="CM30" s="682"/>
      <c r="CN30" s="682"/>
      <c r="CO30" s="682"/>
      <c r="CP30" s="682"/>
      <c r="CQ30" s="683"/>
      <c r="CR30" s="641">
        <v>3487750</v>
      </c>
      <c r="CS30" s="644"/>
      <c r="CT30" s="644"/>
      <c r="CU30" s="644"/>
      <c r="CV30" s="644"/>
      <c r="CW30" s="644"/>
      <c r="CX30" s="644"/>
      <c r="CY30" s="645"/>
      <c r="CZ30" s="646">
        <v>8</v>
      </c>
      <c r="DA30" s="675"/>
      <c r="DB30" s="675"/>
      <c r="DC30" s="676"/>
      <c r="DD30" s="649">
        <v>3312009</v>
      </c>
      <c r="DE30" s="644"/>
      <c r="DF30" s="644"/>
      <c r="DG30" s="644"/>
      <c r="DH30" s="644"/>
      <c r="DI30" s="644"/>
      <c r="DJ30" s="644"/>
      <c r="DK30" s="645"/>
      <c r="DL30" s="649">
        <v>3219756</v>
      </c>
      <c r="DM30" s="644"/>
      <c r="DN30" s="644"/>
      <c r="DO30" s="644"/>
      <c r="DP30" s="644"/>
      <c r="DQ30" s="644"/>
      <c r="DR30" s="644"/>
      <c r="DS30" s="644"/>
      <c r="DT30" s="644"/>
      <c r="DU30" s="644"/>
      <c r="DV30" s="645"/>
      <c r="DW30" s="646">
        <v>12.1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9465</v>
      </c>
      <c r="S31" s="644"/>
      <c r="T31" s="644"/>
      <c r="U31" s="644"/>
      <c r="V31" s="644"/>
      <c r="W31" s="644"/>
      <c r="X31" s="644"/>
      <c r="Y31" s="645"/>
      <c r="Z31" s="703">
        <v>0</v>
      </c>
      <c r="AA31" s="703"/>
      <c r="AB31" s="703"/>
      <c r="AC31" s="703"/>
      <c r="AD31" s="704" t="s">
        <v>233</v>
      </c>
      <c r="AE31" s="704"/>
      <c r="AF31" s="704"/>
      <c r="AG31" s="704"/>
      <c r="AH31" s="704"/>
      <c r="AI31" s="704"/>
      <c r="AJ31" s="704"/>
      <c r="AK31" s="704"/>
      <c r="AL31" s="646" t="s">
        <v>227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95</v>
      </c>
      <c r="BN31" s="720"/>
      <c r="BO31" s="720"/>
      <c r="BP31" s="720"/>
      <c r="BQ31" s="681"/>
      <c r="BR31" s="719">
        <v>98.7</v>
      </c>
      <c r="BS31" s="642"/>
      <c r="BT31" s="642"/>
      <c r="BU31" s="642"/>
      <c r="BV31" s="642"/>
      <c r="BW31" s="642"/>
      <c r="BX31" s="647">
        <v>94</v>
      </c>
      <c r="BY31" s="720"/>
      <c r="BZ31" s="720"/>
      <c r="CA31" s="720"/>
      <c r="CB31" s="681"/>
      <c r="CD31" s="727"/>
      <c r="CE31" s="728"/>
      <c r="CF31" s="685" t="s">
        <v>309</v>
      </c>
      <c r="CG31" s="682"/>
      <c r="CH31" s="682"/>
      <c r="CI31" s="682"/>
      <c r="CJ31" s="682"/>
      <c r="CK31" s="682"/>
      <c r="CL31" s="682"/>
      <c r="CM31" s="682"/>
      <c r="CN31" s="682"/>
      <c r="CO31" s="682"/>
      <c r="CP31" s="682"/>
      <c r="CQ31" s="683"/>
      <c r="CR31" s="641">
        <v>314181</v>
      </c>
      <c r="CS31" s="642"/>
      <c r="CT31" s="642"/>
      <c r="CU31" s="642"/>
      <c r="CV31" s="642"/>
      <c r="CW31" s="642"/>
      <c r="CX31" s="642"/>
      <c r="CY31" s="643"/>
      <c r="CZ31" s="646">
        <v>0.7</v>
      </c>
      <c r="DA31" s="675"/>
      <c r="DB31" s="675"/>
      <c r="DC31" s="676"/>
      <c r="DD31" s="649">
        <v>293179</v>
      </c>
      <c r="DE31" s="642"/>
      <c r="DF31" s="642"/>
      <c r="DG31" s="642"/>
      <c r="DH31" s="642"/>
      <c r="DI31" s="642"/>
      <c r="DJ31" s="642"/>
      <c r="DK31" s="643"/>
      <c r="DL31" s="649">
        <v>290657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1966572</v>
      </c>
      <c r="S32" s="644"/>
      <c r="T32" s="644"/>
      <c r="U32" s="644"/>
      <c r="V32" s="644"/>
      <c r="W32" s="644"/>
      <c r="X32" s="644"/>
      <c r="Y32" s="645"/>
      <c r="Z32" s="703">
        <v>4.3</v>
      </c>
      <c r="AA32" s="703"/>
      <c r="AB32" s="703"/>
      <c r="AC32" s="703"/>
      <c r="AD32" s="704" t="s">
        <v>233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98.5</v>
      </c>
      <c r="BH32" s="657"/>
      <c r="BI32" s="657"/>
      <c r="BJ32" s="657"/>
      <c r="BK32" s="657"/>
      <c r="BL32" s="657"/>
      <c r="BM32" s="701">
        <v>88.4</v>
      </c>
      <c r="BN32" s="657"/>
      <c r="BO32" s="657"/>
      <c r="BP32" s="657"/>
      <c r="BQ32" s="694"/>
      <c r="BR32" s="718">
        <v>98.3</v>
      </c>
      <c r="BS32" s="657"/>
      <c r="BT32" s="657"/>
      <c r="BU32" s="657"/>
      <c r="BV32" s="657"/>
      <c r="BW32" s="657"/>
      <c r="BX32" s="701">
        <v>87.4</v>
      </c>
      <c r="BY32" s="657"/>
      <c r="BZ32" s="657"/>
      <c r="CA32" s="657"/>
      <c r="CB32" s="694"/>
      <c r="CD32" s="729"/>
      <c r="CE32" s="730"/>
      <c r="CF32" s="685" t="s">
        <v>312</v>
      </c>
      <c r="CG32" s="682"/>
      <c r="CH32" s="682"/>
      <c r="CI32" s="682"/>
      <c r="CJ32" s="682"/>
      <c r="CK32" s="682"/>
      <c r="CL32" s="682"/>
      <c r="CM32" s="682"/>
      <c r="CN32" s="682"/>
      <c r="CO32" s="682"/>
      <c r="CP32" s="682"/>
      <c r="CQ32" s="683"/>
      <c r="CR32" s="641">
        <v>1</v>
      </c>
      <c r="CS32" s="644"/>
      <c r="CT32" s="644"/>
      <c r="CU32" s="644"/>
      <c r="CV32" s="644"/>
      <c r="CW32" s="644"/>
      <c r="CX32" s="644"/>
      <c r="CY32" s="645"/>
      <c r="CZ32" s="646">
        <v>0</v>
      </c>
      <c r="DA32" s="675"/>
      <c r="DB32" s="675"/>
      <c r="DC32" s="676"/>
      <c r="DD32" s="649">
        <v>1</v>
      </c>
      <c r="DE32" s="644"/>
      <c r="DF32" s="644"/>
      <c r="DG32" s="644"/>
      <c r="DH32" s="644"/>
      <c r="DI32" s="644"/>
      <c r="DJ32" s="644"/>
      <c r="DK32" s="645"/>
      <c r="DL32" s="649">
        <v>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1033036</v>
      </c>
      <c r="S33" s="644"/>
      <c r="T33" s="644"/>
      <c r="U33" s="644"/>
      <c r="V33" s="644"/>
      <c r="W33" s="644"/>
      <c r="X33" s="644"/>
      <c r="Y33" s="645"/>
      <c r="Z33" s="703">
        <v>2.2999999999999998</v>
      </c>
      <c r="AA33" s="703"/>
      <c r="AB33" s="703"/>
      <c r="AC33" s="703"/>
      <c r="AD33" s="704" t="s">
        <v>227</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17228311</v>
      </c>
      <c r="CS33" s="642"/>
      <c r="CT33" s="642"/>
      <c r="CU33" s="642"/>
      <c r="CV33" s="642"/>
      <c r="CW33" s="642"/>
      <c r="CX33" s="642"/>
      <c r="CY33" s="643"/>
      <c r="CZ33" s="646">
        <v>39.4</v>
      </c>
      <c r="DA33" s="675"/>
      <c r="DB33" s="675"/>
      <c r="DC33" s="676"/>
      <c r="DD33" s="649">
        <v>12839042</v>
      </c>
      <c r="DE33" s="642"/>
      <c r="DF33" s="642"/>
      <c r="DG33" s="642"/>
      <c r="DH33" s="642"/>
      <c r="DI33" s="642"/>
      <c r="DJ33" s="642"/>
      <c r="DK33" s="643"/>
      <c r="DL33" s="649">
        <v>10470321</v>
      </c>
      <c r="DM33" s="642"/>
      <c r="DN33" s="642"/>
      <c r="DO33" s="642"/>
      <c r="DP33" s="642"/>
      <c r="DQ33" s="642"/>
      <c r="DR33" s="642"/>
      <c r="DS33" s="642"/>
      <c r="DT33" s="642"/>
      <c r="DU33" s="642"/>
      <c r="DV33" s="643"/>
      <c r="DW33" s="646">
        <v>39.4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2114995</v>
      </c>
      <c r="S34" s="644"/>
      <c r="T34" s="644"/>
      <c r="U34" s="644"/>
      <c r="V34" s="644"/>
      <c r="W34" s="644"/>
      <c r="X34" s="644"/>
      <c r="Y34" s="645"/>
      <c r="Z34" s="703">
        <v>4.5999999999999996</v>
      </c>
      <c r="AA34" s="703"/>
      <c r="AB34" s="703"/>
      <c r="AC34" s="703"/>
      <c r="AD34" s="704">
        <v>15769</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6469421</v>
      </c>
      <c r="CS34" s="644"/>
      <c r="CT34" s="644"/>
      <c r="CU34" s="644"/>
      <c r="CV34" s="644"/>
      <c r="CW34" s="644"/>
      <c r="CX34" s="644"/>
      <c r="CY34" s="645"/>
      <c r="CZ34" s="646">
        <v>14.8</v>
      </c>
      <c r="DA34" s="675"/>
      <c r="DB34" s="675"/>
      <c r="DC34" s="676"/>
      <c r="DD34" s="649">
        <v>4393626</v>
      </c>
      <c r="DE34" s="644"/>
      <c r="DF34" s="644"/>
      <c r="DG34" s="644"/>
      <c r="DH34" s="644"/>
      <c r="DI34" s="644"/>
      <c r="DJ34" s="644"/>
      <c r="DK34" s="645"/>
      <c r="DL34" s="649">
        <v>4146588</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2002400</v>
      </c>
      <c r="S35" s="644"/>
      <c r="T35" s="644"/>
      <c r="U35" s="644"/>
      <c r="V35" s="644"/>
      <c r="W35" s="644"/>
      <c r="X35" s="644"/>
      <c r="Y35" s="645"/>
      <c r="Z35" s="703">
        <v>4.4000000000000004</v>
      </c>
      <c r="AA35" s="703"/>
      <c r="AB35" s="703"/>
      <c r="AC35" s="703"/>
      <c r="AD35" s="704" t="s">
        <v>233</v>
      </c>
      <c r="AE35" s="704"/>
      <c r="AF35" s="704"/>
      <c r="AG35" s="704"/>
      <c r="AH35" s="704"/>
      <c r="AI35" s="704"/>
      <c r="AJ35" s="704"/>
      <c r="AK35" s="704"/>
      <c r="AL35" s="646" t="s">
        <v>227</v>
      </c>
      <c r="AM35" s="647"/>
      <c r="AN35" s="647"/>
      <c r="AO35" s="705"/>
      <c r="AP35" s="214"/>
      <c r="AQ35" s="709" t="s">
        <v>320</v>
      </c>
      <c r="AR35" s="710"/>
      <c r="AS35" s="710"/>
      <c r="AT35" s="710"/>
      <c r="AU35" s="710"/>
      <c r="AV35" s="710"/>
      <c r="AW35" s="710"/>
      <c r="AX35" s="710"/>
      <c r="AY35" s="711"/>
      <c r="AZ35" s="706">
        <v>7383695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600208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169983</v>
      </c>
      <c r="CS35" s="642"/>
      <c r="CT35" s="642"/>
      <c r="CU35" s="642"/>
      <c r="CV35" s="642"/>
      <c r="CW35" s="642"/>
      <c r="CX35" s="642"/>
      <c r="CY35" s="643"/>
      <c r="CZ35" s="646">
        <v>0.4</v>
      </c>
      <c r="DA35" s="675"/>
      <c r="DB35" s="675"/>
      <c r="DC35" s="676"/>
      <c r="DD35" s="649">
        <v>157547</v>
      </c>
      <c r="DE35" s="642"/>
      <c r="DF35" s="642"/>
      <c r="DG35" s="642"/>
      <c r="DH35" s="642"/>
      <c r="DI35" s="642"/>
      <c r="DJ35" s="642"/>
      <c r="DK35" s="643"/>
      <c r="DL35" s="649">
        <v>157547</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233</v>
      </c>
      <c r="AA36" s="703"/>
      <c r="AB36" s="703"/>
      <c r="AC36" s="703"/>
      <c r="AD36" s="704" t="s">
        <v>227</v>
      </c>
      <c r="AE36" s="704"/>
      <c r="AF36" s="704"/>
      <c r="AG36" s="704"/>
      <c r="AH36" s="704"/>
      <c r="AI36" s="704"/>
      <c r="AJ36" s="704"/>
      <c r="AK36" s="704"/>
      <c r="AL36" s="646" t="s">
        <v>233</v>
      </c>
      <c r="AM36" s="647"/>
      <c r="AN36" s="647"/>
      <c r="AO36" s="705"/>
      <c r="AQ36" s="678" t="s">
        <v>324</v>
      </c>
      <c r="AR36" s="679"/>
      <c r="AS36" s="679"/>
      <c r="AT36" s="679"/>
      <c r="AU36" s="679"/>
      <c r="AV36" s="679"/>
      <c r="AW36" s="679"/>
      <c r="AX36" s="679"/>
      <c r="AY36" s="680"/>
      <c r="AZ36" s="641">
        <v>1647059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303128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2545647</v>
      </c>
      <c r="CS36" s="644"/>
      <c r="CT36" s="644"/>
      <c r="CU36" s="644"/>
      <c r="CV36" s="644"/>
      <c r="CW36" s="644"/>
      <c r="CX36" s="644"/>
      <c r="CY36" s="645"/>
      <c r="CZ36" s="646">
        <v>5.8</v>
      </c>
      <c r="DA36" s="675"/>
      <c r="DB36" s="675"/>
      <c r="DC36" s="676"/>
      <c r="DD36" s="649">
        <v>2331670</v>
      </c>
      <c r="DE36" s="644"/>
      <c r="DF36" s="644"/>
      <c r="DG36" s="644"/>
      <c r="DH36" s="644"/>
      <c r="DI36" s="644"/>
      <c r="DJ36" s="644"/>
      <c r="DK36" s="645"/>
      <c r="DL36" s="649">
        <v>1353925</v>
      </c>
      <c r="DM36" s="644"/>
      <c r="DN36" s="644"/>
      <c r="DO36" s="644"/>
      <c r="DP36" s="644"/>
      <c r="DQ36" s="644"/>
      <c r="DR36" s="644"/>
      <c r="DS36" s="644"/>
      <c r="DT36" s="644"/>
      <c r="DU36" s="644"/>
      <c r="DV36" s="645"/>
      <c r="DW36" s="646">
        <v>5.0999999999999996</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1544700</v>
      </c>
      <c r="S37" s="644"/>
      <c r="T37" s="644"/>
      <c r="U37" s="644"/>
      <c r="V37" s="644"/>
      <c r="W37" s="644"/>
      <c r="X37" s="644"/>
      <c r="Y37" s="645"/>
      <c r="Z37" s="703">
        <v>3.4</v>
      </c>
      <c r="AA37" s="703"/>
      <c r="AB37" s="703"/>
      <c r="AC37" s="703"/>
      <c r="AD37" s="704" t="s">
        <v>233</v>
      </c>
      <c r="AE37" s="704"/>
      <c r="AF37" s="704"/>
      <c r="AG37" s="704"/>
      <c r="AH37" s="704"/>
      <c r="AI37" s="704"/>
      <c r="AJ37" s="704"/>
      <c r="AK37" s="704"/>
      <c r="AL37" s="646" t="s">
        <v>227</v>
      </c>
      <c r="AM37" s="647"/>
      <c r="AN37" s="647"/>
      <c r="AO37" s="705"/>
      <c r="AQ37" s="678" t="s">
        <v>328</v>
      </c>
      <c r="AR37" s="679"/>
      <c r="AS37" s="679"/>
      <c r="AT37" s="679"/>
      <c r="AU37" s="679"/>
      <c r="AV37" s="679"/>
      <c r="AW37" s="679"/>
      <c r="AX37" s="679"/>
      <c r="AY37" s="680"/>
      <c r="AZ37" s="641">
        <v>840988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17672</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18245</v>
      </c>
      <c r="CS37" s="642"/>
      <c r="CT37" s="642"/>
      <c r="CU37" s="642"/>
      <c r="CV37" s="642"/>
      <c r="CW37" s="642"/>
      <c r="CX37" s="642"/>
      <c r="CY37" s="643"/>
      <c r="CZ37" s="646">
        <v>0</v>
      </c>
      <c r="DA37" s="675"/>
      <c r="DB37" s="675"/>
      <c r="DC37" s="676"/>
      <c r="DD37" s="649">
        <v>18245</v>
      </c>
      <c r="DE37" s="642"/>
      <c r="DF37" s="642"/>
      <c r="DG37" s="642"/>
      <c r="DH37" s="642"/>
      <c r="DI37" s="642"/>
      <c r="DJ37" s="642"/>
      <c r="DK37" s="643"/>
      <c r="DL37" s="649">
        <v>18245</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45685331</v>
      </c>
      <c r="S38" s="693"/>
      <c r="T38" s="693"/>
      <c r="U38" s="693"/>
      <c r="V38" s="693"/>
      <c r="W38" s="693"/>
      <c r="X38" s="693"/>
      <c r="Y38" s="698"/>
      <c r="Z38" s="699">
        <v>100</v>
      </c>
      <c r="AA38" s="699"/>
      <c r="AB38" s="699"/>
      <c r="AC38" s="699"/>
      <c r="AD38" s="700">
        <v>25046167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37029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28553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6505678</v>
      </c>
      <c r="CS38" s="644"/>
      <c r="CT38" s="644"/>
      <c r="CU38" s="644"/>
      <c r="CV38" s="644"/>
      <c r="CW38" s="644"/>
      <c r="CX38" s="644"/>
      <c r="CY38" s="645"/>
      <c r="CZ38" s="646">
        <v>14.9</v>
      </c>
      <c r="DA38" s="675"/>
      <c r="DB38" s="675"/>
      <c r="DC38" s="676"/>
      <c r="DD38" s="649">
        <v>5620519</v>
      </c>
      <c r="DE38" s="644"/>
      <c r="DF38" s="644"/>
      <c r="DG38" s="644"/>
      <c r="DH38" s="644"/>
      <c r="DI38" s="644"/>
      <c r="DJ38" s="644"/>
      <c r="DK38" s="645"/>
      <c r="DL38" s="649">
        <v>4803161</v>
      </c>
      <c r="DM38" s="644"/>
      <c r="DN38" s="644"/>
      <c r="DO38" s="644"/>
      <c r="DP38" s="644"/>
      <c r="DQ38" s="644"/>
      <c r="DR38" s="644"/>
      <c r="DS38" s="644"/>
      <c r="DT38" s="644"/>
      <c r="DU38" s="644"/>
      <c r="DV38" s="645"/>
      <c r="DW38" s="646">
        <v>18.100000000000001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395574</v>
      </c>
      <c r="CS39" s="642"/>
      <c r="CT39" s="642"/>
      <c r="CU39" s="642"/>
      <c r="CV39" s="642"/>
      <c r="CW39" s="642"/>
      <c r="CX39" s="642"/>
      <c r="CY39" s="643"/>
      <c r="CZ39" s="646">
        <v>0.9</v>
      </c>
      <c r="DA39" s="675"/>
      <c r="DB39" s="675"/>
      <c r="DC39" s="676"/>
      <c r="DD39" s="649">
        <v>300000</v>
      </c>
      <c r="DE39" s="642"/>
      <c r="DF39" s="642"/>
      <c r="DG39" s="642"/>
      <c r="DH39" s="642"/>
      <c r="DI39" s="642"/>
      <c r="DJ39" s="642"/>
      <c r="DK39" s="643"/>
      <c r="DL39" s="649" t="s">
        <v>233</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1205729</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1142008</v>
      </c>
      <c r="CS40" s="644"/>
      <c r="CT40" s="644"/>
      <c r="CU40" s="644"/>
      <c r="CV40" s="644"/>
      <c r="CW40" s="644"/>
      <c r="CX40" s="644"/>
      <c r="CY40" s="645"/>
      <c r="CZ40" s="646">
        <v>2.6</v>
      </c>
      <c r="DA40" s="675"/>
      <c r="DB40" s="675"/>
      <c r="DC40" s="676"/>
      <c r="DD40" s="649">
        <v>35680</v>
      </c>
      <c r="DE40" s="644"/>
      <c r="DF40" s="644"/>
      <c r="DG40" s="644"/>
      <c r="DH40" s="644"/>
      <c r="DI40" s="644"/>
      <c r="DJ40" s="644"/>
      <c r="DK40" s="645"/>
      <c r="DL40" s="649">
        <v>9100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3652890</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3178420</v>
      </c>
      <c r="CS42" s="644"/>
      <c r="CT42" s="644"/>
      <c r="CU42" s="644"/>
      <c r="CV42" s="644"/>
      <c r="CW42" s="644"/>
      <c r="CX42" s="644"/>
      <c r="CY42" s="645"/>
      <c r="CZ42" s="646">
        <v>7.3</v>
      </c>
      <c r="DA42" s="647"/>
      <c r="DB42" s="647"/>
      <c r="DC42" s="648"/>
      <c r="DD42" s="649">
        <v>1681377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133615</v>
      </c>
      <c r="CS43" s="642"/>
      <c r="CT43" s="642"/>
      <c r="CU43" s="642"/>
      <c r="CV43" s="642"/>
      <c r="CW43" s="642"/>
      <c r="CX43" s="642"/>
      <c r="CY43" s="643"/>
      <c r="CZ43" s="646">
        <v>0.3</v>
      </c>
      <c r="DA43" s="675"/>
      <c r="DB43" s="675"/>
      <c r="DC43" s="676"/>
      <c r="DD43" s="649">
        <v>132966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3106113</v>
      </c>
      <c r="CS44" s="644"/>
      <c r="CT44" s="644"/>
      <c r="CU44" s="644"/>
      <c r="CV44" s="644"/>
      <c r="CW44" s="644"/>
      <c r="CX44" s="644"/>
      <c r="CY44" s="645"/>
      <c r="CZ44" s="646">
        <v>7.1</v>
      </c>
      <c r="DA44" s="647"/>
      <c r="DB44" s="647"/>
      <c r="DC44" s="648"/>
      <c r="DD44" s="649">
        <v>1609126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987349</v>
      </c>
      <c r="CS45" s="642"/>
      <c r="CT45" s="642"/>
      <c r="CU45" s="642"/>
      <c r="CV45" s="642"/>
      <c r="CW45" s="642"/>
      <c r="CX45" s="642"/>
      <c r="CY45" s="643"/>
      <c r="CZ45" s="646">
        <v>2.2999999999999998</v>
      </c>
      <c r="DA45" s="675"/>
      <c r="DB45" s="675"/>
      <c r="DC45" s="676"/>
      <c r="DD45" s="649">
        <v>99148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2006900</v>
      </c>
      <c r="CS46" s="644"/>
      <c r="CT46" s="644"/>
      <c r="CU46" s="644"/>
      <c r="CV46" s="644"/>
      <c r="CW46" s="644"/>
      <c r="CX46" s="644"/>
      <c r="CY46" s="645"/>
      <c r="CZ46" s="646">
        <v>4.5999999999999996</v>
      </c>
      <c r="DA46" s="647"/>
      <c r="DB46" s="647"/>
      <c r="DC46" s="648"/>
      <c r="DD46" s="649">
        <v>1495332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72307</v>
      </c>
      <c r="CS47" s="642"/>
      <c r="CT47" s="642"/>
      <c r="CU47" s="642"/>
      <c r="CV47" s="642"/>
      <c r="CW47" s="642"/>
      <c r="CX47" s="642"/>
      <c r="CY47" s="643"/>
      <c r="CZ47" s="646">
        <v>0.2</v>
      </c>
      <c r="DA47" s="675"/>
      <c r="DB47" s="675"/>
      <c r="DC47" s="676"/>
      <c r="DD47" s="649">
        <v>72251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233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43728363</v>
      </c>
      <c r="CS49" s="657"/>
      <c r="CT49" s="657"/>
      <c r="CU49" s="657"/>
      <c r="CV49" s="657"/>
      <c r="CW49" s="657"/>
      <c r="CX49" s="657"/>
      <c r="CY49" s="658"/>
      <c r="CZ49" s="659">
        <v>100</v>
      </c>
      <c r="DA49" s="660"/>
      <c r="DB49" s="660"/>
      <c r="DC49" s="661"/>
      <c r="DD49" s="662">
        <v>29441441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qwgMgpwgNbJVFzKQJRRQ/KQhMlligTFAlgfkuVoMsPAHqkmvaK6dqnw642K337xLJtfSVy8bN6XbBNsrnHQfw==" saltValue="zbvOwaklH2UYxHWJ0Y40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3" t="s">
        <v>357</v>
      </c>
      <c r="DK2" s="1184"/>
      <c r="DL2" s="1184"/>
      <c r="DM2" s="1184"/>
      <c r="DN2" s="1184"/>
      <c r="DO2" s="1185"/>
      <c r="DP2" s="229"/>
      <c r="DQ2" s="1183" t="s">
        <v>358</v>
      </c>
      <c r="DR2" s="1184"/>
      <c r="DS2" s="1184"/>
      <c r="DT2" s="1184"/>
      <c r="DU2" s="1184"/>
      <c r="DV2" s="1184"/>
      <c r="DW2" s="1184"/>
      <c r="DX2" s="1184"/>
      <c r="DY2" s="1184"/>
      <c r="DZ2" s="118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6"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9" t="s">
        <v>375</v>
      </c>
      <c r="DH5" s="1170"/>
      <c r="DI5" s="1170"/>
      <c r="DJ5" s="1170"/>
      <c r="DK5" s="1171"/>
      <c r="DL5" s="1169" t="s">
        <v>376</v>
      </c>
      <c r="DM5" s="1170"/>
      <c r="DN5" s="1170"/>
      <c r="DO5" s="1170"/>
      <c r="DP5" s="1171"/>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7"/>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5">
        <v>45248</v>
      </c>
      <c r="R7" s="1176"/>
      <c r="S7" s="1176"/>
      <c r="T7" s="1176"/>
      <c r="U7" s="1177"/>
      <c r="V7" s="1178">
        <v>43297</v>
      </c>
      <c r="W7" s="1178"/>
      <c r="X7" s="1178"/>
      <c r="Y7" s="1178"/>
      <c r="Z7" s="1178"/>
      <c r="AA7" s="1178">
        <v>1952</v>
      </c>
      <c r="AB7" s="1178"/>
      <c r="AC7" s="1178"/>
      <c r="AD7" s="1178"/>
      <c r="AE7" s="1179"/>
      <c r="AF7" s="1180">
        <v>1903</v>
      </c>
      <c r="AG7" s="1181"/>
      <c r="AH7" s="1181"/>
      <c r="AI7" s="1181"/>
      <c r="AJ7" s="1182"/>
      <c r="AK7" s="1162">
        <v>1967</v>
      </c>
      <c r="AL7" s="1163"/>
      <c r="AM7" s="1163"/>
      <c r="AN7" s="1163"/>
      <c r="AO7" s="1163"/>
      <c r="AP7" s="1163">
        <v>35431</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573</v>
      </c>
      <c r="BT7" s="1167"/>
      <c r="BU7" s="1167"/>
      <c r="BV7" s="1167"/>
      <c r="BW7" s="1167"/>
      <c r="BX7" s="1167"/>
      <c r="BY7" s="1167"/>
      <c r="BZ7" s="1167"/>
      <c r="CA7" s="1167"/>
      <c r="CB7" s="1167"/>
      <c r="CC7" s="1167"/>
      <c r="CD7" s="1167"/>
      <c r="CE7" s="1167"/>
      <c r="CF7" s="1167"/>
      <c r="CG7" s="1168"/>
      <c r="CH7" s="1159">
        <v>-14</v>
      </c>
      <c r="CI7" s="1160"/>
      <c r="CJ7" s="1160"/>
      <c r="CK7" s="1160"/>
      <c r="CL7" s="1161"/>
      <c r="CM7" s="1159">
        <v>412</v>
      </c>
      <c r="CN7" s="1160"/>
      <c r="CO7" s="1160"/>
      <c r="CP7" s="1160"/>
      <c r="CQ7" s="1161"/>
      <c r="CR7" s="1159">
        <v>10</v>
      </c>
      <c r="CS7" s="1160"/>
      <c r="CT7" s="1160"/>
      <c r="CU7" s="1160"/>
      <c r="CV7" s="1161"/>
      <c r="CW7" s="1159">
        <v>75</v>
      </c>
      <c r="CX7" s="1160"/>
      <c r="CY7" s="1160"/>
      <c r="CZ7" s="1160"/>
      <c r="DA7" s="1161"/>
      <c r="DB7" s="1159" t="s">
        <v>576</v>
      </c>
      <c r="DC7" s="1160"/>
      <c r="DD7" s="1160"/>
      <c r="DE7" s="1160"/>
      <c r="DF7" s="1161"/>
      <c r="DG7" s="1159" t="s">
        <v>576</v>
      </c>
      <c r="DH7" s="1160"/>
      <c r="DI7" s="1160"/>
      <c r="DJ7" s="1160"/>
      <c r="DK7" s="1161"/>
      <c r="DL7" s="1159" t="s">
        <v>576</v>
      </c>
      <c r="DM7" s="1160"/>
      <c r="DN7" s="1160"/>
      <c r="DO7" s="1160"/>
      <c r="DP7" s="1161"/>
      <c r="DQ7" s="1159" t="s">
        <v>576</v>
      </c>
      <c r="DR7" s="1160"/>
      <c r="DS7" s="1160"/>
      <c r="DT7" s="1160"/>
      <c r="DU7" s="1161"/>
      <c r="DV7" s="1188"/>
      <c r="DW7" s="1189"/>
      <c r="DX7" s="1189"/>
      <c r="DY7" s="1189"/>
      <c r="DZ7" s="1190"/>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57">
        <v>749</v>
      </c>
      <c r="R8" s="1089"/>
      <c r="S8" s="1089"/>
      <c r="T8" s="1089"/>
      <c r="U8" s="1158"/>
      <c r="V8" s="1113">
        <v>749</v>
      </c>
      <c r="W8" s="1113"/>
      <c r="X8" s="1113"/>
      <c r="Y8" s="1113"/>
      <c r="Z8" s="1113"/>
      <c r="AA8" s="1113">
        <v>0</v>
      </c>
      <c r="AB8" s="1113"/>
      <c r="AC8" s="1113"/>
      <c r="AD8" s="1113"/>
      <c r="AE8" s="1114"/>
      <c r="AF8" s="1088">
        <v>0</v>
      </c>
      <c r="AG8" s="1089"/>
      <c r="AH8" s="1089"/>
      <c r="AI8" s="1089"/>
      <c r="AJ8" s="1090"/>
      <c r="AK8" s="1155">
        <v>339</v>
      </c>
      <c r="AL8" s="1156"/>
      <c r="AM8" s="1156"/>
      <c r="AN8" s="1156"/>
      <c r="AO8" s="1156"/>
      <c r="AP8" s="1156" t="s">
        <v>576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-2</v>
      </c>
      <c r="CI8" s="1059"/>
      <c r="CJ8" s="1059"/>
      <c r="CK8" s="1059"/>
      <c r="CL8" s="1060"/>
      <c r="CM8" s="1058">
        <v>495</v>
      </c>
      <c r="CN8" s="1059"/>
      <c r="CO8" s="1059"/>
      <c r="CP8" s="1059"/>
      <c r="CQ8" s="1060"/>
      <c r="CR8" s="1058">
        <v>403</v>
      </c>
      <c r="CS8" s="1059"/>
      <c r="CT8" s="1059"/>
      <c r="CU8" s="1059"/>
      <c r="CV8" s="1060"/>
      <c r="CW8" s="1058">
        <v>109</v>
      </c>
      <c r="CX8" s="1059"/>
      <c r="CY8" s="1059"/>
      <c r="CZ8" s="1059"/>
      <c r="DA8" s="1060"/>
      <c r="DB8" s="1058" t="s">
        <v>576</v>
      </c>
      <c r="DC8" s="1059"/>
      <c r="DD8" s="1059"/>
      <c r="DE8" s="1059"/>
      <c r="DF8" s="1060"/>
      <c r="DG8" s="1058" t="s">
        <v>576</v>
      </c>
      <c r="DH8" s="1059"/>
      <c r="DI8" s="1059"/>
      <c r="DJ8" s="1059"/>
      <c r="DK8" s="1060"/>
      <c r="DL8" s="1058" t="s">
        <v>576</v>
      </c>
      <c r="DM8" s="1059"/>
      <c r="DN8" s="1059"/>
      <c r="DO8" s="1059"/>
      <c r="DP8" s="1060"/>
      <c r="DQ8" s="1058" t="s">
        <v>576</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57">
        <v>8</v>
      </c>
      <c r="R9" s="1089"/>
      <c r="S9" s="1089"/>
      <c r="T9" s="1089"/>
      <c r="U9" s="1158"/>
      <c r="V9" s="1113">
        <v>3</v>
      </c>
      <c r="W9" s="1113"/>
      <c r="X9" s="1113"/>
      <c r="Y9" s="1113"/>
      <c r="Z9" s="1113"/>
      <c r="AA9" s="1113">
        <v>4</v>
      </c>
      <c r="AB9" s="1113"/>
      <c r="AC9" s="1113"/>
      <c r="AD9" s="1113"/>
      <c r="AE9" s="1114"/>
      <c r="AF9" s="1088">
        <v>4</v>
      </c>
      <c r="AG9" s="1089"/>
      <c r="AH9" s="1089"/>
      <c r="AI9" s="1089"/>
      <c r="AJ9" s="1090"/>
      <c r="AK9" s="1155">
        <v>0</v>
      </c>
      <c r="AL9" s="1156"/>
      <c r="AM9" s="1156"/>
      <c r="AN9" s="1156"/>
      <c r="AO9" s="1156"/>
      <c r="AP9" s="1156">
        <v>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584</v>
      </c>
      <c r="BS9" s="1083" t="s">
        <v>575</v>
      </c>
      <c r="BT9" s="1084"/>
      <c r="BU9" s="1084"/>
      <c r="BV9" s="1084"/>
      <c r="BW9" s="1084"/>
      <c r="BX9" s="1084"/>
      <c r="BY9" s="1084"/>
      <c r="BZ9" s="1084"/>
      <c r="CA9" s="1084"/>
      <c r="CB9" s="1084"/>
      <c r="CC9" s="1084"/>
      <c r="CD9" s="1084"/>
      <c r="CE9" s="1084"/>
      <c r="CF9" s="1084"/>
      <c r="CG9" s="1085"/>
      <c r="CH9" s="1058">
        <v>-3</v>
      </c>
      <c r="CI9" s="1059"/>
      <c r="CJ9" s="1059"/>
      <c r="CK9" s="1059"/>
      <c r="CL9" s="1060"/>
      <c r="CM9" s="1058">
        <v>333</v>
      </c>
      <c r="CN9" s="1059"/>
      <c r="CO9" s="1059"/>
      <c r="CP9" s="1059"/>
      <c r="CQ9" s="1060"/>
      <c r="CR9" s="1058">
        <v>6</v>
      </c>
      <c r="CS9" s="1059"/>
      <c r="CT9" s="1059"/>
      <c r="CU9" s="1059"/>
      <c r="CV9" s="1060"/>
      <c r="CW9" s="1058" t="s">
        <v>576</v>
      </c>
      <c r="CX9" s="1059"/>
      <c r="CY9" s="1059"/>
      <c r="CZ9" s="1059"/>
      <c r="DA9" s="1060"/>
      <c r="DB9" s="1058" t="s">
        <v>579</v>
      </c>
      <c r="DC9" s="1059"/>
      <c r="DD9" s="1059"/>
      <c r="DE9" s="1059"/>
      <c r="DF9" s="1060"/>
      <c r="DG9" s="1058">
        <v>1236</v>
      </c>
      <c r="DH9" s="1059"/>
      <c r="DI9" s="1059"/>
      <c r="DJ9" s="1059"/>
      <c r="DK9" s="1060"/>
      <c r="DL9" s="1058" t="s">
        <v>576</v>
      </c>
      <c r="DM9" s="1059"/>
      <c r="DN9" s="1059"/>
      <c r="DO9" s="1059"/>
      <c r="DP9" s="1060"/>
      <c r="DQ9" s="1058">
        <v>1039</v>
      </c>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57">
        <v>23</v>
      </c>
      <c r="R10" s="1089"/>
      <c r="S10" s="1089"/>
      <c r="T10" s="1089"/>
      <c r="U10" s="1158"/>
      <c r="V10" s="1113">
        <v>23</v>
      </c>
      <c r="W10" s="1113"/>
      <c r="X10" s="1113"/>
      <c r="Y10" s="1113"/>
      <c r="Z10" s="1113"/>
      <c r="AA10" s="1113">
        <v>1</v>
      </c>
      <c r="AB10" s="1113"/>
      <c r="AC10" s="1113"/>
      <c r="AD10" s="1113"/>
      <c r="AE10" s="1114"/>
      <c r="AF10" s="1088">
        <v>1</v>
      </c>
      <c r="AG10" s="1089"/>
      <c r="AH10" s="1089"/>
      <c r="AI10" s="1089"/>
      <c r="AJ10" s="1090"/>
      <c r="AK10" s="1155" t="s">
        <v>576</v>
      </c>
      <c r="AL10" s="1156"/>
      <c r="AM10" s="1156"/>
      <c r="AN10" s="1156"/>
      <c r="AO10" s="1156"/>
      <c r="AP10" s="1156" t="s">
        <v>576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45689</v>
      </c>
      <c r="R23" s="1138"/>
      <c r="S23" s="1138"/>
      <c r="T23" s="1138"/>
      <c r="U23" s="1138"/>
      <c r="V23" s="1138">
        <v>43732</v>
      </c>
      <c r="W23" s="1138"/>
      <c r="X23" s="1138"/>
      <c r="Y23" s="1138"/>
      <c r="Z23" s="1138"/>
      <c r="AA23" s="1138">
        <v>1957</v>
      </c>
      <c r="AB23" s="1138"/>
      <c r="AC23" s="1138"/>
      <c r="AD23" s="1138"/>
      <c r="AE23" s="1139"/>
      <c r="AF23" s="1140">
        <v>1908</v>
      </c>
      <c r="AG23" s="1138"/>
      <c r="AH23" s="1138"/>
      <c r="AI23" s="1138"/>
      <c r="AJ23" s="1141"/>
      <c r="AK23" s="1142"/>
      <c r="AL23" s="1143"/>
      <c r="AM23" s="1143"/>
      <c r="AN23" s="1143"/>
      <c r="AO23" s="1143"/>
      <c r="AP23" s="1138">
        <v>35435</v>
      </c>
      <c r="AQ23" s="1138"/>
      <c r="AR23" s="1138"/>
      <c r="AS23" s="1138"/>
      <c r="AT23" s="1138"/>
      <c r="AU23" s="1144"/>
      <c r="AV23" s="1144"/>
      <c r="AW23" s="1144"/>
      <c r="AX23" s="1144"/>
      <c r="AY23" s="1145"/>
      <c r="AZ23" s="1134" t="s">
        <v>233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15319</v>
      </c>
      <c r="R28" s="1123"/>
      <c r="S28" s="1123"/>
      <c r="T28" s="1123"/>
      <c r="U28" s="1123"/>
      <c r="V28" s="1123">
        <v>14718</v>
      </c>
      <c r="W28" s="1123"/>
      <c r="X28" s="1123"/>
      <c r="Y28" s="1123"/>
      <c r="Z28" s="1123"/>
      <c r="AA28" s="1123">
        <v>600</v>
      </c>
      <c r="AB28" s="1123"/>
      <c r="AC28" s="1123"/>
      <c r="AD28" s="1123"/>
      <c r="AE28" s="1124"/>
      <c r="AF28" s="1125">
        <v>600</v>
      </c>
      <c r="AG28" s="1123"/>
      <c r="AH28" s="1123"/>
      <c r="AI28" s="1123"/>
      <c r="AJ28" s="1126"/>
      <c r="AK28" s="1127">
        <v>1206</v>
      </c>
      <c r="AL28" s="1115"/>
      <c r="AM28" s="1115"/>
      <c r="AN28" s="1115"/>
      <c r="AO28" s="1115"/>
      <c r="AP28" s="1115" t="s">
        <v>577</v>
      </c>
      <c r="AQ28" s="1115"/>
      <c r="AR28" s="1115"/>
      <c r="AS28" s="1115"/>
      <c r="AT28" s="1115"/>
      <c r="AU28" s="1115" t="s">
        <v>576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13164</v>
      </c>
      <c r="R29" s="1113"/>
      <c r="S29" s="1113"/>
      <c r="T29" s="1113"/>
      <c r="U29" s="1113"/>
      <c r="V29" s="1113">
        <v>12841</v>
      </c>
      <c r="W29" s="1113"/>
      <c r="X29" s="1113"/>
      <c r="Y29" s="1113"/>
      <c r="Z29" s="1113"/>
      <c r="AA29" s="1113">
        <v>323</v>
      </c>
      <c r="AB29" s="1113"/>
      <c r="AC29" s="1113"/>
      <c r="AD29" s="1113"/>
      <c r="AE29" s="1114"/>
      <c r="AF29" s="1088">
        <v>323</v>
      </c>
      <c r="AG29" s="1089"/>
      <c r="AH29" s="1089"/>
      <c r="AI29" s="1089"/>
      <c r="AJ29" s="1090"/>
      <c r="AK29" s="1049">
        <v>1792</v>
      </c>
      <c r="AL29" s="1040"/>
      <c r="AM29" s="1040"/>
      <c r="AN29" s="1040"/>
      <c r="AO29" s="1040"/>
      <c r="AP29" s="1040" t="s">
        <v>576</v>
      </c>
      <c r="AQ29" s="1040"/>
      <c r="AR29" s="1040"/>
      <c r="AS29" s="1040"/>
      <c r="AT29" s="1040"/>
      <c r="AU29" s="1040" t="s">
        <v>576</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1525</v>
      </c>
      <c r="R30" s="1113"/>
      <c r="S30" s="1113"/>
      <c r="T30" s="1113"/>
      <c r="U30" s="1113"/>
      <c r="V30" s="1113">
        <v>1524</v>
      </c>
      <c r="W30" s="1113"/>
      <c r="X30" s="1113"/>
      <c r="Y30" s="1113"/>
      <c r="Z30" s="1113"/>
      <c r="AA30" s="1113">
        <v>1</v>
      </c>
      <c r="AB30" s="1113"/>
      <c r="AC30" s="1113"/>
      <c r="AD30" s="1113"/>
      <c r="AE30" s="1114"/>
      <c r="AF30" s="1088">
        <v>1</v>
      </c>
      <c r="AG30" s="1089"/>
      <c r="AH30" s="1089"/>
      <c r="AI30" s="1089"/>
      <c r="AJ30" s="1090"/>
      <c r="AK30" s="1049">
        <v>450</v>
      </c>
      <c r="AL30" s="1040"/>
      <c r="AM30" s="1040"/>
      <c r="AN30" s="1040"/>
      <c r="AO30" s="1040"/>
      <c r="AP30" s="1040" t="s">
        <v>576</v>
      </c>
      <c r="AQ30" s="1040"/>
      <c r="AR30" s="1040"/>
      <c r="AS30" s="1040"/>
      <c r="AT30" s="1040"/>
      <c r="AU30" s="1040" t="s">
        <v>576</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2175</v>
      </c>
      <c r="R31" s="1113"/>
      <c r="S31" s="1113"/>
      <c r="T31" s="1113"/>
      <c r="U31" s="1113"/>
      <c r="V31" s="1113">
        <v>1812</v>
      </c>
      <c r="W31" s="1113"/>
      <c r="X31" s="1113"/>
      <c r="Y31" s="1113"/>
      <c r="Z31" s="1113"/>
      <c r="AA31" s="1113">
        <v>362</v>
      </c>
      <c r="AB31" s="1113"/>
      <c r="AC31" s="1113"/>
      <c r="AD31" s="1113"/>
      <c r="AE31" s="1114"/>
      <c r="AF31" s="1088">
        <v>6603</v>
      </c>
      <c r="AG31" s="1089"/>
      <c r="AH31" s="1089"/>
      <c r="AI31" s="1089"/>
      <c r="AJ31" s="1090"/>
      <c r="AK31" s="1049">
        <v>37</v>
      </c>
      <c r="AL31" s="1040"/>
      <c r="AM31" s="1040"/>
      <c r="AN31" s="1040"/>
      <c r="AO31" s="1040"/>
      <c r="AP31" s="1040">
        <v>5534</v>
      </c>
      <c r="AQ31" s="1040"/>
      <c r="AR31" s="1040"/>
      <c r="AS31" s="1040"/>
      <c r="AT31" s="1040"/>
      <c r="AU31" s="1040">
        <v>188</v>
      </c>
      <c r="AV31" s="1040"/>
      <c r="AW31" s="1040"/>
      <c r="AX31" s="1040"/>
      <c r="AY31" s="1040"/>
      <c r="AZ31" s="1111"/>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3103</v>
      </c>
      <c r="R32" s="1113"/>
      <c r="S32" s="1113"/>
      <c r="T32" s="1113"/>
      <c r="U32" s="1113"/>
      <c r="V32" s="1113">
        <v>3103</v>
      </c>
      <c r="W32" s="1113"/>
      <c r="X32" s="1113"/>
      <c r="Y32" s="1113"/>
      <c r="Z32" s="1113"/>
      <c r="AA32" s="1113">
        <v>0</v>
      </c>
      <c r="AB32" s="1113"/>
      <c r="AC32" s="1113"/>
      <c r="AD32" s="1113"/>
      <c r="AE32" s="1114"/>
      <c r="AF32" s="1088">
        <v>0</v>
      </c>
      <c r="AG32" s="1089"/>
      <c r="AH32" s="1089"/>
      <c r="AI32" s="1089"/>
      <c r="AJ32" s="1090"/>
      <c r="AK32" s="1049">
        <v>1432</v>
      </c>
      <c r="AL32" s="1040"/>
      <c r="AM32" s="1040"/>
      <c r="AN32" s="1040"/>
      <c r="AO32" s="1040"/>
      <c r="AP32" s="1040">
        <v>15216</v>
      </c>
      <c r="AQ32" s="1040"/>
      <c r="AR32" s="1040"/>
      <c r="AS32" s="1040"/>
      <c r="AT32" s="1040"/>
      <c r="AU32" s="1040">
        <v>10012</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262</v>
      </c>
      <c r="R33" s="1113"/>
      <c r="S33" s="1113"/>
      <c r="T33" s="1113"/>
      <c r="U33" s="1113"/>
      <c r="V33" s="1113">
        <v>262</v>
      </c>
      <c r="W33" s="1113"/>
      <c r="X33" s="1113"/>
      <c r="Y33" s="1113"/>
      <c r="Z33" s="1113"/>
      <c r="AA33" s="1113" t="s">
        <v>576</v>
      </c>
      <c r="AB33" s="1113"/>
      <c r="AC33" s="1113"/>
      <c r="AD33" s="1113"/>
      <c r="AE33" s="1114"/>
      <c r="AF33" s="1088" t="s">
        <v>403</v>
      </c>
      <c r="AG33" s="1089"/>
      <c r="AH33" s="1089"/>
      <c r="AI33" s="1089"/>
      <c r="AJ33" s="1090"/>
      <c r="AK33" s="1049">
        <v>215</v>
      </c>
      <c r="AL33" s="1040"/>
      <c r="AM33" s="1040"/>
      <c r="AN33" s="1040"/>
      <c r="AO33" s="1040"/>
      <c r="AP33" s="1040">
        <v>1325</v>
      </c>
      <c r="AQ33" s="1040"/>
      <c r="AR33" s="1040"/>
      <c r="AS33" s="1040"/>
      <c r="AT33" s="1040"/>
      <c r="AU33" s="1040">
        <v>1325</v>
      </c>
      <c r="AV33" s="1040"/>
      <c r="AW33" s="1040"/>
      <c r="AX33" s="1040"/>
      <c r="AY33" s="1040"/>
      <c r="AZ33" s="1111"/>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405</v>
      </c>
      <c r="C34" s="1107"/>
      <c r="D34" s="1107"/>
      <c r="E34" s="1107"/>
      <c r="F34" s="1107"/>
      <c r="G34" s="1107"/>
      <c r="H34" s="1107"/>
      <c r="I34" s="1107"/>
      <c r="J34" s="1107"/>
      <c r="K34" s="1107"/>
      <c r="L34" s="1107"/>
      <c r="M34" s="1107"/>
      <c r="N34" s="1107"/>
      <c r="O34" s="1107"/>
      <c r="P34" s="1108"/>
      <c r="Q34" s="1112">
        <v>205</v>
      </c>
      <c r="R34" s="1113"/>
      <c r="S34" s="1113"/>
      <c r="T34" s="1113"/>
      <c r="U34" s="1113"/>
      <c r="V34" s="1113">
        <v>156</v>
      </c>
      <c r="W34" s="1113"/>
      <c r="X34" s="1113"/>
      <c r="Y34" s="1113"/>
      <c r="Z34" s="1113"/>
      <c r="AA34" s="1113">
        <v>49</v>
      </c>
      <c r="AB34" s="1113"/>
      <c r="AC34" s="1113"/>
      <c r="AD34" s="1113"/>
      <c r="AE34" s="1114"/>
      <c r="AF34" s="1088">
        <v>49</v>
      </c>
      <c r="AG34" s="1089"/>
      <c r="AH34" s="1089"/>
      <c r="AI34" s="1089"/>
      <c r="AJ34" s="1090"/>
      <c r="AK34" s="1049" t="s">
        <v>576</v>
      </c>
      <c r="AL34" s="1040"/>
      <c r="AM34" s="1040"/>
      <c r="AN34" s="1040"/>
      <c r="AO34" s="1040"/>
      <c r="AP34" s="1040">
        <v>3594</v>
      </c>
      <c r="AQ34" s="1040"/>
      <c r="AR34" s="1040"/>
      <c r="AS34" s="1040"/>
      <c r="AT34" s="1040"/>
      <c r="AU34" s="1040" t="s">
        <v>576</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7577</v>
      </c>
      <c r="AG63" s="1028"/>
      <c r="AH63" s="1028"/>
      <c r="AI63" s="1028"/>
      <c r="AJ63" s="1099"/>
      <c r="AK63" s="1100"/>
      <c r="AL63" s="1032"/>
      <c r="AM63" s="1032"/>
      <c r="AN63" s="1032"/>
      <c r="AO63" s="1032"/>
      <c r="AP63" s="1028">
        <v>25669</v>
      </c>
      <c r="AQ63" s="1028"/>
      <c r="AR63" s="1028"/>
      <c r="AS63" s="1028"/>
      <c r="AT63" s="1028"/>
      <c r="AU63" s="1028">
        <v>11525</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388</v>
      </c>
      <c r="W66" s="1071"/>
      <c r="X66" s="1071"/>
      <c r="Y66" s="1071"/>
      <c r="Z66" s="1072"/>
      <c r="AA66" s="1070" t="s">
        <v>411</v>
      </c>
      <c r="AB66" s="1071"/>
      <c r="AC66" s="1071"/>
      <c r="AD66" s="1071"/>
      <c r="AE66" s="1072"/>
      <c r="AF66" s="1076" t="s">
        <v>412</v>
      </c>
      <c r="AG66" s="1077"/>
      <c r="AH66" s="1077"/>
      <c r="AI66" s="1077"/>
      <c r="AJ66" s="1078"/>
      <c r="AK66" s="1070" t="s">
        <v>391</v>
      </c>
      <c r="AL66" s="1065"/>
      <c r="AM66" s="1065"/>
      <c r="AN66" s="1065"/>
      <c r="AO66" s="1066"/>
      <c r="AP66" s="1070" t="s">
        <v>413</v>
      </c>
      <c r="AQ66" s="1071"/>
      <c r="AR66" s="1071"/>
      <c r="AS66" s="1071"/>
      <c r="AT66" s="1072"/>
      <c r="AU66" s="1070" t="s">
        <v>414</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10048</v>
      </c>
      <c r="R68" s="1051"/>
      <c r="S68" s="1051"/>
      <c r="T68" s="1051"/>
      <c r="U68" s="1051"/>
      <c r="V68" s="1051">
        <v>10628</v>
      </c>
      <c r="W68" s="1051"/>
      <c r="X68" s="1051"/>
      <c r="Y68" s="1051"/>
      <c r="Z68" s="1051"/>
      <c r="AA68" s="1051">
        <v>-580</v>
      </c>
      <c r="AB68" s="1051"/>
      <c r="AC68" s="1051"/>
      <c r="AD68" s="1051"/>
      <c r="AE68" s="1051"/>
      <c r="AF68" s="1051">
        <v>434</v>
      </c>
      <c r="AG68" s="1051"/>
      <c r="AH68" s="1051"/>
      <c r="AI68" s="1051"/>
      <c r="AJ68" s="1051"/>
      <c r="AK68" s="1051">
        <v>346</v>
      </c>
      <c r="AL68" s="1051"/>
      <c r="AM68" s="1051"/>
      <c r="AN68" s="1051"/>
      <c r="AO68" s="1051"/>
      <c r="AP68" s="1051">
        <v>2986</v>
      </c>
      <c r="AQ68" s="1051"/>
      <c r="AR68" s="1051"/>
      <c r="AS68" s="1051"/>
      <c r="AT68" s="1051"/>
      <c r="AU68" s="1051">
        <v>1597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92</v>
      </c>
      <c r="R69" s="1040"/>
      <c r="S69" s="1040"/>
      <c r="T69" s="1040"/>
      <c r="U69" s="1040"/>
      <c r="V69" s="1040">
        <v>85</v>
      </c>
      <c r="W69" s="1040"/>
      <c r="X69" s="1040"/>
      <c r="Y69" s="1040"/>
      <c r="Z69" s="1040"/>
      <c r="AA69" s="1040">
        <v>7</v>
      </c>
      <c r="AB69" s="1040"/>
      <c r="AC69" s="1040"/>
      <c r="AD69" s="1040"/>
      <c r="AE69" s="1040"/>
      <c r="AF69" s="1040">
        <v>7</v>
      </c>
      <c r="AG69" s="1040"/>
      <c r="AH69" s="1040"/>
      <c r="AI69" s="1040"/>
      <c r="AJ69" s="1040"/>
      <c r="AK69" s="1040">
        <v>4</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233688</v>
      </c>
      <c r="R70" s="1040"/>
      <c r="S70" s="1040"/>
      <c r="T70" s="1040"/>
      <c r="U70" s="1040"/>
      <c r="V70" s="1040">
        <v>228309</v>
      </c>
      <c r="W70" s="1040"/>
      <c r="X70" s="1040"/>
      <c r="Y70" s="1040"/>
      <c r="Z70" s="1040"/>
      <c r="AA70" s="1040">
        <v>5379</v>
      </c>
      <c r="AB70" s="1040"/>
      <c r="AC70" s="1040"/>
      <c r="AD70" s="1040"/>
      <c r="AE70" s="1040"/>
      <c r="AF70" s="1040">
        <v>5379</v>
      </c>
      <c r="AG70" s="1040"/>
      <c r="AH70" s="1040"/>
      <c r="AI70" s="1040"/>
      <c r="AJ70" s="1040"/>
      <c r="AK70" s="1040">
        <v>1155</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6126</v>
      </c>
      <c r="R71" s="1040"/>
      <c r="S71" s="1040"/>
      <c r="T71" s="1040"/>
      <c r="U71" s="1040"/>
      <c r="V71" s="1040">
        <v>5420</v>
      </c>
      <c r="W71" s="1040"/>
      <c r="X71" s="1040"/>
      <c r="Y71" s="1040"/>
      <c r="Z71" s="1040"/>
      <c r="AA71" s="1040">
        <v>706</v>
      </c>
      <c r="AB71" s="1040"/>
      <c r="AC71" s="1040"/>
      <c r="AD71" s="1040"/>
      <c r="AE71" s="1040"/>
      <c r="AF71" s="1040">
        <v>706</v>
      </c>
      <c r="AG71" s="1040"/>
      <c r="AH71" s="1040"/>
      <c r="AI71" s="1040"/>
      <c r="AJ71" s="1040"/>
      <c r="AK71" s="1040" t="s">
        <v>576</v>
      </c>
      <c r="AL71" s="1040"/>
      <c r="AM71" s="1040"/>
      <c r="AN71" s="1040"/>
      <c r="AO71" s="1040"/>
      <c r="AP71" s="1040" t="s">
        <v>578</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151</v>
      </c>
      <c r="R72" s="1040"/>
      <c r="S72" s="1040"/>
      <c r="T72" s="1040"/>
      <c r="U72" s="1040"/>
      <c r="V72" s="1040">
        <v>124</v>
      </c>
      <c r="W72" s="1040"/>
      <c r="X72" s="1040"/>
      <c r="Y72" s="1040"/>
      <c r="Z72" s="1040"/>
      <c r="AA72" s="1040">
        <v>26</v>
      </c>
      <c r="AB72" s="1040"/>
      <c r="AC72" s="1040"/>
      <c r="AD72" s="1040"/>
      <c r="AE72" s="1040"/>
      <c r="AF72" s="1040">
        <v>26</v>
      </c>
      <c r="AG72" s="1040"/>
      <c r="AH72" s="1040"/>
      <c r="AI72" s="1040"/>
      <c r="AJ72" s="1040"/>
      <c r="AK72" s="1040">
        <v>6</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6552</v>
      </c>
      <c r="AG88" s="1028"/>
      <c r="AH88" s="1028"/>
      <c r="AI88" s="1028"/>
      <c r="AJ88" s="1028"/>
      <c r="AK88" s="1032"/>
      <c r="AL88" s="1032"/>
      <c r="AM88" s="1032"/>
      <c r="AN88" s="1032"/>
      <c r="AO88" s="1032"/>
      <c r="AP88" s="1028">
        <v>2986</v>
      </c>
      <c r="AQ88" s="1028"/>
      <c r="AR88" s="1028"/>
      <c r="AS88" s="1028"/>
      <c r="AT88" s="1028"/>
      <c r="AU88" s="1028">
        <v>1597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419</v>
      </c>
      <c r="CS102" s="1020"/>
      <c r="CT102" s="1020"/>
      <c r="CU102" s="1020"/>
      <c r="CV102" s="1021"/>
      <c r="CW102" s="1019">
        <v>184</v>
      </c>
      <c r="CX102" s="1020"/>
      <c r="CY102" s="1020"/>
      <c r="CZ102" s="1020"/>
      <c r="DA102" s="1021"/>
      <c r="DB102" s="1019"/>
      <c r="DC102" s="1020"/>
      <c r="DD102" s="1020"/>
      <c r="DE102" s="1020"/>
      <c r="DF102" s="1021"/>
      <c r="DG102" s="1019">
        <v>1236</v>
      </c>
      <c r="DH102" s="1020"/>
      <c r="DI102" s="1020"/>
      <c r="DJ102" s="1020"/>
      <c r="DK102" s="1021"/>
      <c r="DL102" s="1019"/>
      <c r="DM102" s="1020"/>
      <c r="DN102" s="1020"/>
      <c r="DO102" s="1020"/>
      <c r="DP102" s="1021"/>
      <c r="DQ102" s="1019">
        <v>1039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299</v>
      </c>
      <c r="AG109" s="963"/>
      <c r="AH109" s="963"/>
      <c r="AI109" s="963"/>
      <c r="AJ109" s="964"/>
      <c r="AK109" s="965" t="s">
        <v>298</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299</v>
      </c>
      <c r="BW109" s="963"/>
      <c r="BX109" s="963"/>
      <c r="BY109" s="963"/>
      <c r="BZ109" s="964"/>
      <c r="CA109" s="965" t="s">
        <v>298</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299</v>
      </c>
      <c r="DM109" s="963"/>
      <c r="DN109" s="963"/>
      <c r="DO109" s="963"/>
      <c r="DP109" s="964"/>
      <c r="DQ109" s="965" t="s">
        <v>298</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3897511</v>
      </c>
      <c r="AB110" s="956"/>
      <c r="AC110" s="956"/>
      <c r="AD110" s="956"/>
      <c r="AE110" s="957"/>
      <c r="AF110" s="958">
        <v>3856237</v>
      </c>
      <c r="AG110" s="956"/>
      <c r="AH110" s="956"/>
      <c r="AI110" s="956"/>
      <c r="AJ110" s="957"/>
      <c r="AK110" s="958">
        <v>3801931</v>
      </c>
      <c r="AL110" s="956"/>
      <c r="AM110" s="956"/>
      <c r="AN110" s="956"/>
      <c r="AO110" s="957"/>
      <c r="AP110" s="959">
        <v>16.899999999999999</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38487613</v>
      </c>
      <c r="BR110" s="903"/>
      <c r="BS110" s="903"/>
      <c r="BT110" s="903"/>
      <c r="BU110" s="903"/>
      <c r="BV110" s="903">
        <v>36919760</v>
      </c>
      <c r="BW110" s="903"/>
      <c r="BX110" s="903"/>
      <c r="BY110" s="903"/>
      <c r="BZ110" s="903"/>
      <c r="CA110" s="903">
        <v>35434410</v>
      </c>
      <c r="CB110" s="903"/>
      <c r="CC110" s="903"/>
      <c r="CD110" s="903"/>
      <c r="CE110" s="903"/>
      <c r="CF110" s="927">
        <v>157.9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233</v>
      </c>
      <c r="DH110" s="903"/>
      <c r="DI110" s="903"/>
      <c r="DJ110" s="903"/>
      <c r="DK110" s="903"/>
      <c r="DL110" s="903" t="s">
        <v>233</v>
      </c>
      <c r="DM110" s="903"/>
      <c r="DN110" s="903"/>
      <c r="DO110" s="903"/>
      <c r="DP110" s="903"/>
      <c r="DQ110" s="903" t="s">
        <v>233</v>
      </c>
      <c r="DR110" s="903"/>
      <c r="DS110" s="903"/>
      <c r="DT110" s="903"/>
      <c r="DU110" s="903"/>
      <c r="DV110" s="904" t="s">
        <v>233</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403</v>
      </c>
      <c r="AB111" s="984"/>
      <c r="AC111" s="984"/>
      <c r="AD111" s="984"/>
      <c r="AE111" s="985"/>
      <c r="AF111" s="986" t="s">
        <v>233</v>
      </c>
      <c r="AG111" s="984"/>
      <c r="AH111" s="984"/>
      <c r="AI111" s="984"/>
      <c r="AJ111" s="985"/>
      <c r="AK111" s="986" t="s">
        <v>233</v>
      </c>
      <c r="AL111" s="984"/>
      <c r="AM111" s="984"/>
      <c r="AN111" s="984"/>
      <c r="AO111" s="985"/>
      <c r="AP111" s="987" t="s">
        <v>233</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142147</v>
      </c>
      <c r="BR111" s="875"/>
      <c r="BS111" s="875"/>
      <c r="BT111" s="875"/>
      <c r="BU111" s="875"/>
      <c r="BV111" s="875">
        <v>130271</v>
      </c>
      <c r="BW111" s="875"/>
      <c r="BX111" s="875"/>
      <c r="BY111" s="875"/>
      <c r="BZ111" s="875"/>
      <c r="CA111" s="875">
        <v>118195</v>
      </c>
      <c r="CB111" s="875"/>
      <c r="CC111" s="875"/>
      <c r="CD111" s="875"/>
      <c r="CE111" s="875"/>
      <c r="CF111" s="936">
        <v>0.5</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233</v>
      </c>
      <c r="DH111" s="875"/>
      <c r="DI111" s="875"/>
      <c r="DJ111" s="875"/>
      <c r="DK111" s="875"/>
      <c r="DL111" s="875" t="s">
        <v>403</v>
      </c>
      <c r="DM111" s="875"/>
      <c r="DN111" s="875"/>
      <c r="DO111" s="875"/>
      <c r="DP111" s="875"/>
      <c r="DQ111" s="875" t="s">
        <v>434</v>
      </c>
      <c r="DR111" s="875"/>
      <c r="DS111" s="875"/>
      <c r="DT111" s="875"/>
      <c r="DU111" s="875"/>
      <c r="DV111" s="852" t="s">
        <v>233</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233</v>
      </c>
      <c r="AG112" s="838"/>
      <c r="AH112" s="838"/>
      <c r="AI112" s="838"/>
      <c r="AJ112" s="839"/>
      <c r="AK112" s="840" t="s">
        <v>233</v>
      </c>
      <c r="AL112" s="838"/>
      <c r="AM112" s="838"/>
      <c r="AN112" s="838"/>
      <c r="AO112" s="839"/>
      <c r="AP112" s="885" t="s">
        <v>437</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13367812</v>
      </c>
      <c r="BR112" s="875"/>
      <c r="BS112" s="875"/>
      <c r="BT112" s="875"/>
      <c r="BU112" s="875"/>
      <c r="BV112" s="875">
        <v>12366296</v>
      </c>
      <c r="BW112" s="875"/>
      <c r="BX112" s="875"/>
      <c r="BY112" s="875"/>
      <c r="BZ112" s="875"/>
      <c r="CA112" s="875">
        <v>11525176</v>
      </c>
      <c r="CB112" s="875"/>
      <c r="CC112" s="875"/>
      <c r="CD112" s="875"/>
      <c r="CE112" s="875"/>
      <c r="CF112" s="936">
        <v>51.4</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233</v>
      </c>
      <c r="DH112" s="875"/>
      <c r="DI112" s="875"/>
      <c r="DJ112" s="875"/>
      <c r="DK112" s="875"/>
      <c r="DL112" s="875" t="s">
        <v>403</v>
      </c>
      <c r="DM112" s="875"/>
      <c r="DN112" s="875"/>
      <c r="DO112" s="875"/>
      <c r="DP112" s="875"/>
      <c r="DQ112" s="875" t="s">
        <v>403</v>
      </c>
      <c r="DR112" s="875"/>
      <c r="DS112" s="875"/>
      <c r="DT112" s="875"/>
      <c r="DU112" s="875"/>
      <c r="DV112" s="852" t="s">
        <v>233</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1163351</v>
      </c>
      <c r="AB113" s="984"/>
      <c r="AC113" s="984"/>
      <c r="AD113" s="984"/>
      <c r="AE113" s="985"/>
      <c r="AF113" s="986">
        <v>1138901</v>
      </c>
      <c r="AG113" s="984"/>
      <c r="AH113" s="984"/>
      <c r="AI113" s="984"/>
      <c r="AJ113" s="985"/>
      <c r="AK113" s="986">
        <v>1057704</v>
      </c>
      <c r="AL113" s="984"/>
      <c r="AM113" s="984"/>
      <c r="AN113" s="984"/>
      <c r="AO113" s="985"/>
      <c r="AP113" s="987">
        <v>4.7</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2052688</v>
      </c>
      <c r="BR113" s="875"/>
      <c r="BS113" s="875"/>
      <c r="BT113" s="875"/>
      <c r="BU113" s="875"/>
      <c r="BV113" s="875">
        <v>1940073</v>
      </c>
      <c r="BW113" s="875"/>
      <c r="BX113" s="875"/>
      <c r="BY113" s="875"/>
      <c r="BZ113" s="875"/>
      <c r="CA113" s="875">
        <v>1597256</v>
      </c>
      <c r="CB113" s="875"/>
      <c r="CC113" s="875"/>
      <c r="CD113" s="875"/>
      <c r="CE113" s="875"/>
      <c r="CF113" s="936">
        <v>7.1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142147</v>
      </c>
      <c r="DH113" s="838"/>
      <c r="DI113" s="838"/>
      <c r="DJ113" s="838"/>
      <c r="DK113" s="839"/>
      <c r="DL113" s="840">
        <v>130271</v>
      </c>
      <c r="DM113" s="838"/>
      <c r="DN113" s="838"/>
      <c r="DO113" s="838"/>
      <c r="DP113" s="839"/>
      <c r="DQ113" s="840">
        <v>118195</v>
      </c>
      <c r="DR113" s="838"/>
      <c r="DS113" s="838"/>
      <c r="DT113" s="838"/>
      <c r="DU113" s="839"/>
      <c r="DV113" s="885">
        <v>0.5</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453849</v>
      </c>
      <c r="AB114" s="838"/>
      <c r="AC114" s="838"/>
      <c r="AD114" s="838"/>
      <c r="AE114" s="839"/>
      <c r="AF114" s="840">
        <v>543253</v>
      </c>
      <c r="AG114" s="838"/>
      <c r="AH114" s="838"/>
      <c r="AI114" s="838"/>
      <c r="AJ114" s="839"/>
      <c r="AK114" s="840">
        <v>562953</v>
      </c>
      <c r="AL114" s="838"/>
      <c r="AM114" s="838"/>
      <c r="AN114" s="838"/>
      <c r="AO114" s="839"/>
      <c r="AP114" s="885">
        <v>2.5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7899559</v>
      </c>
      <c r="BR114" s="875"/>
      <c r="BS114" s="875"/>
      <c r="BT114" s="875"/>
      <c r="BU114" s="875"/>
      <c r="BV114" s="875">
        <v>7862992</v>
      </c>
      <c r="BW114" s="875"/>
      <c r="BX114" s="875"/>
      <c r="BY114" s="875"/>
      <c r="BZ114" s="875"/>
      <c r="CA114" s="875">
        <v>7001633</v>
      </c>
      <c r="CB114" s="875"/>
      <c r="CC114" s="875"/>
      <c r="CD114" s="875"/>
      <c r="CE114" s="875"/>
      <c r="CF114" s="936">
        <v>31.2</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233</v>
      </c>
      <c r="DH114" s="838"/>
      <c r="DI114" s="838"/>
      <c r="DJ114" s="838"/>
      <c r="DK114" s="839"/>
      <c r="DL114" s="840" t="s">
        <v>233</v>
      </c>
      <c r="DM114" s="838"/>
      <c r="DN114" s="838"/>
      <c r="DO114" s="838"/>
      <c r="DP114" s="839"/>
      <c r="DQ114" s="840" t="s">
        <v>233</v>
      </c>
      <c r="DR114" s="838"/>
      <c r="DS114" s="838"/>
      <c r="DT114" s="838"/>
      <c r="DU114" s="839"/>
      <c r="DV114" s="885" t="s">
        <v>434</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14256</v>
      </c>
      <c r="AB115" s="984"/>
      <c r="AC115" s="984"/>
      <c r="AD115" s="984"/>
      <c r="AE115" s="985"/>
      <c r="AF115" s="986">
        <v>14256</v>
      </c>
      <c r="AG115" s="984"/>
      <c r="AH115" s="984"/>
      <c r="AI115" s="984"/>
      <c r="AJ115" s="985"/>
      <c r="AK115" s="986">
        <v>14256</v>
      </c>
      <c r="AL115" s="984"/>
      <c r="AM115" s="984"/>
      <c r="AN115" s="984"/>
      <c r="AO115" s="985"/>
      <c r="AP115" s="987">
        <v>0.1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603742</v>
      </c>
      <c r="BR115" s="875"/>
      <c r="BS115" s="875"/>
      <c r="BT115" s="875"/>
      <c r="BU115" s="875"/>
      <c r="BV115" s="875">
        <v>956177</v>
      </c>
      <c r="BW115" s="875"/>
      <c r="BX115" s="875"/>
      <c r="BY115" s="875"/>
      <c r="BZ115" s="875"/>
      <c r="CA115" s="875">
        <v>1084587</v>
      </c>
      <c r="CB115" s="875"/>
      <c r="CC115" s="875"/>
      <c r="CD115" s="875"/>
      <c r="CE115" s="875"/>
      <c r="CF115" s="936">
        <v>4.8</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233</v>
      </c>
      <c r="DH115" s="838"/>
      <c r="DI115" s="838"/>
      <c r="DJ115" s="838"/>
      <c r="DK115" s="839"/>
      <c r="DL115" s="840" t="s">
        <v>403</v>
      </c>
      <c r="DM115" s="838"/>
      <c r="DN115" s="838"/>
      <c r="DO115" s="838"/>
      <c r="DP115" s="839"/>
      <c r="DQ115" s="840" t="s">
        <v>403</v>
      </c>
      <c r="DR115" s="838"/>
      <c r="DS115" s="838"/>
      <c r="DT115" s="838"/>
      <c r="DU115" s="839"/>
      <c r="DV115" s="885" t="s">
        <v>233</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403</v>
      </c>
      <c r="AB116" s="838"/>
      <c r="AC116" s="838"/>
      <c r="AD116" s="838"/>
      <c r="AE116" s="839"/>
      <c r="AF116" s="840" t="s">
        <v>403</v>
      </c>
      <c r="AG116" s="838"/>
      <c r="AH116" s="838"/>
      <c r="AI116" s="838"/>
      <c r="AJ116" s="839"/>
      <c r="AK116" s="840" t="s">
        <v>233</v>
      </c>
      <c r="AL116" s="838"/>
      <c r="AM116" s="838"/>
      <c r="AN116" s="838"/>
      <c r="AO116" s="839"/>
      <c r="AP116" s="885" t="s">
        <v>233</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403</v>
      </c>
      <c r="BR116" s="875"/>
      <c r="BS116" s="875"/>
      <c r="BT116" s="875"/>
      <c r="BU116" s="875"/>
      <c r="BV116" s="875" t="s">
        <v>233</v>
      </c>
      <c r="BW116" s="875"/>
      <c r="BX116" s="875"/>
      <c r="BY116" s="875"/>
      <c r="BZ116" s="875"/>
      <c r="CA116" s="875" t="s">
        <v>233</v>
      </c>
      <c r="CB116" s="875"/>
      <c r="CC116" s="875"/>
      <c r="CD116" s="875"/>
      <c r="CE116" s="875"/>
      <c r="CF116" s="936" t="s">
        <v>233</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233</v>
      </c>
      <c r="DH116" s="838"/>
      <c r="DI116" s="838"/>
      <c r="DJ116" s="838"/>
      <c r="DK116" s="839"/>
      <c r="DL116" s="840" t="s">
        <v>233</v>
      </c>
      <c r="DM116" s="838"/>
      <c r="DN116" s="838"/>
      <c r="DO116" s="838"/>
      <c r="DP116" s="839"/>
      <c r="DQ116" s="840" t="s">
        <v>403</v>
      </c>
      <c r="DR116" s="838"/>
      <c r="DS116" s="838"/>
      <c r="DT116" s="838"/>
      <c r="DU116" s="839"/>
      <c r="DV116" s="885" t="s">
        <v>434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5528967</v>
      </c>
      <c r="AB117" s="970"/>
      <c r="AC117" s="970"/>
      <c r="AD117" s="970"/>
      <c r="AE117" s="971"/>
      <c r="AF117" s="972">
        <v>5552647</v>
      </c>
      <c r="AG117" s="970"/>
      <c r="AH117" s="970"/>
      <c r="AI117" s="970"/>
      <c r="AJ117" s="971"/>
      <c r="AK117" s="972">
        <v>5436844</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233</v>
      </c>
      <c r="BR117" s="875"/>
      <c r="BS117" s="875"/>
      <c r="BT117" s="875"/>
      <c r="BU117" s="875"/>
      <c r="BV117" s="875" t="s">
        <v>403</v>
      </c>
      <c r="BW117" s="875"/>
      <c r="BX117" s="875"/>
      <c r="BY117" s="875"/>
      <c r="BZ117" s="875"/>
      <c r="CA117" s="875" t="s">
        <v>233</v>
      </c>
      <c r="CB117" s="875"/>
      <c r="CC117" s="875"/>
      <c r="CD117" s="875"/>
      <c r="CE117" s="875"/>
      <c r="CF117" s="936" t="s">
        <v>403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233</v>
      </c>
      <c r="DM117" s="838"/>
      <c r="DN117" s="838"/>
      <c r="DO117" s="838"/>
      <c r="DP117" s="839"/>
      <c r="DQ117" s="840" t="s">
        <v>403</v>
      </c>
      <c r="DR117" s="838"/>
      <c r="DS117" s="838"/>
      <c r="DT117" s="838"/>
      <c r="DU117" s="839"/>
      <c r="DV117" s="885" t="s">
        <v>233</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299</v>
      </c>
      <c r="AG118" s="963"/>
      <c r="AH118" s="963"/>
      <c r="AI118" s="963"/>
      <c r="AJ118" s="964"/>
      <c r="AK118" s="965" t="s">
        <v>298</v>
      </c>
      <c r="AL118" s="963"/>
      <c r="AM118" s="963"/>
      <c r="AN118" s="963"/>
      <c r="AO118" s="964"/>
      <c r="AP118" s="966" t="s">
        <v>425</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233</v>
      </c>
      <c r="BR118" s="906"/>
      <c r="BS118" s="906"/>
      <c r="BT118" s="906"/>
      <c r="BU118" s="906"/>
      <c r="BV118" s="906" t="s">
        <v>434</v>
      </c>
      <c r="BW118" s="906"/>
      <c r="BX118" s="906"/>
      <c r="BY118" s="906"/>
      <c r="BZ118" s="906"/>
      <c r="CA118" s="906" t="s">
        <v>403</v>
      </c>
      <c r="CB118" s="906"/>
      <c r="CC118" s="906"/>
      <c r="CD118" s="906"/>
      <c r="CE118" s="906"/>
      <c r="CF118" s="936" t="s">
        <v>233</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233</v>
      </c>
      <c r="DH118" s="838"/>
      <c r="DI118" s="838"/>
      <c r="DJ118" s="838"/>
      <c r="DK118" s="839"/>
      <c r="DL118" s="840" t="s">
        <v>233</v>
      </c>
      <c r="DM118" s="838"/>
      <c r="DN118" s="838"/>
      <c r="DO118" s="838"/>
      <c r="DP118" s="839"/>
      <c r="DQ118" s="840" t="s">
        <v>233</v>
      </c>
      <c r="DR118" s="838"/>
      <c r="DS118" s="838"/>
      <c r="DT118" s="838"/>
      <c r="DU118" s="839"/>
      <c r="DV118" s="885" t="s">
        <v>233</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233</v>
      </c>
      <c r="AB119" s="956"/>
      <c r="AC119" s="956"/>
      <c r="AD119" s="956"/>
      <c r="AE119" s="957"/>
      <c r="AF119" s="958" t="s">
        <v>233</v>
      </c>
      <c r="AG119" s="956"/>
      <c r="AH119" s="956"/>
      <c r="AI119" s="956"/>
      <c r="AJ119" s="957"/>
      <c r="AK119" s="958" t="s">
        <v>233</v>
      </c>
      <c r="AL119" s="956"/>
      <c r="AM119" s="956"/>
      <c r="AN119" s="956"/>
      <c r="AO119" s="957"/>
      <c r="AP119" s="959" t="s">
        <v>233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62553561</v>
      </c>
      <c r="BR119" s="906"/>
      <c r="BS119" s="906"/>
      <c r="BT119" s="906"/>
      <c r="BU119" s="906"/>
      <c r="BV119" s="906">
        <v>60175569</v>
      </c>
      <c r="BW119" s="906"/>
      <c r="BX119" s="906"/>
      <c r="BY119" s="906"/>
      <c r="BZ119" s="906"/>
      <c r="CA119" s="906">
        <v>56761257</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403</v>
      </c>
      <c r="DM119" s="821"/>
      <c r="DN119" s="821"/>
      <c r="DO119" s="821"/>
      <c r="DP119" s="822"/>
      <c r="DQ119" s="823" t="s">
        <v>233</v>
      </c>
      <c r="DR119" s="821"/>
      <c r="DS119" s="821"/>
      <c r="DT119" s="821"/>
      <c r="DU119" s="822"/>
      <c r="DV119" s="909" t="s">
        <v>233</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233</v>
      </c>
      <c r="AB120" s="838"/>
      <c r="AC120" s="838"/>
      <c r="AD120" s="838"/>
      <c r="AE120" s="839"/>
      <c r="AF120" s="840" t="s">
        <v>434</v>
      </c>
      <c r="AG120" s="838"/>
      <c r="AH120" s="838"/>
      <c r="AI120" s="838"/>
      <c r="AJ120" s="839"/>
      <c r="AK120" s="840" t="s">
        <v>403</v>
      </c>
      <c r="AL120" s="838"/>
      <c r="AM120" s="838"/>
      <c r="AN120" s="838"/>
      <c r="AO120" s="839"/>
      <c r="AP120" s="885" t="s">
        <v>233</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11864497</v>
      </c>
      <c r="BR120" s="903"/>
      <c r="BS120" s="903"/>
      <c r="BT120" s="903"/>
      <c r="BU120" s="903"/>
      <c r="BV120" s="903">
        <v>12492683</v>
      </c>
      <c r="BW120" s="903"/>
      <c r="BX120" s="903"/>
      <c r="BY120" s="903"/>
      <c r="BZ120" s="903"/>
      <c r="CA120" s="903">
        <v>12782862</v>
      </c>
      <c r="CB120" s="903"/>
      <c r="CC120" s="903"/>
      <c r="CD120" s="903"/>
      <c r="CE120" s="903"/>
      <c r="CF120" s="927">
        <v>57</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11324385</v>
      </c>
      <c r="DH120" s="903"/>
      <c r="DI120" s="903"/>
      <c r="DJ120" s="903"/>
      <c r="DK120" s="903"/>
      <c r="DL120" s="903">
        <v>10765878</v>
      </c>
      <c r="DM120" s="903"/>
      <c r="DN120" s="903"/>
      <c r="DO120" s="903"/>
      <c r="DP120" s="903"/>
      <c r="DQ120" s="903">
        <v>10012004</v>
      </c>
      <c r="DR120" s="903"/>
      <c r="DS120" s="903"/>
      <c r="DT120" s="903"/>
      <c r="DU120" s="903"/>
      <c r="DV120" s="904">
        <v>44.6</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14256</v>
      </c>
      <c r="AB121" s="838"/>
      <c r="AC121" s="838"/>
      <c r="AD121" s="838"/>
      <c r="AE121" s="839"/>
      <c r="AF121" s="840">
        <v>14256</v>
      </c>
      <c r="AG121" s="838"/>
      <c r="AH121" s="838"/>
      <c r="AI121" s="838"/>
      <c r="AJ121" s="839"/>
      <c r="AK121" s="840">
        <v>14256</v>
      </c>
      <c r="AL121" s="838"/>
      <c r="AM121" s="838"/>
      <c r="AN121" s="838"/>
      <c r="AO121" s="839"/>
      <c r="AP121" s="885">
        <v>0.1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5412890</v>
      </c>
      <c r="BR121" s="875"/>
      <c r="BS121" s="875"/>
      <c r="BT121" s="875"/>
      <c r="BU121" s="875"/>
      <c r="BV121" s="875">
        <v>5079336</v>
      </c>
      <c r="BW121" s="875"/>
      <c r="BX121" s="875"/>
      <c r="BY121" s="875"/>
      <c r="BZ121" s="875"/>
      <c r="CA121" s="875">
        <v>4650085</v>
      </c>
      <c r="CB121" s="875"/>
      <c r="CC121" s="875"/>
      <c r="CD121" s="875"/>
      <c r="CE121" s="875"/>
      <c r="CF121" s="936">
        <v>20.7</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1588289</v>
      </c>
      <c r="DH121" s="875"/>
      <c r="DI121" s="875"/>
      <c r="DJ121" s="875"/>
      <c r="DK121" s="875"/>
      <c r="DL121" s="875">
        <v>1452958</v>
      </c>
      <c r="DM121" s="875"/>
      <c r="DN121" s="875"/>
      <c r="DO121" s="875"/>
      <c r="DP121" s="875"/>
      <c r="DQ121" s="875">
        <v>1325008</v>
      </c>
      <c r="DR121" s="875"/>
      <c r="DS121" s="875"/>
      <c r="DT121" s="875"/>
      <c r="DU121" s="875"/>
      <c r="DV121" s="852">
        <v>5.9</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233</v>
      </c>
      <c r="AB122" s="838"/>
      <c r="AC122" s="838"/>
      <c r="AD122" s="838"/>
      <c r="AE122" s="839"/>
      <c r="AF122" s="840" t="s">
        <v>233</v>
      </c>
      <c r="AG122" s="838"/>
      <c r="AH122" s="838"/>
      <c r="AI122" s="838"/>
      <c r="AJ122" s="839"/>
      <c r="AK122" s="840" t="s">
        <v>403</v>
      </c>
      <c r="AL122" s="838"/>
      <c r="AM122" s="838"/>
      <c r="AN122" s="838"/>
      <c r="AO122" s="839"/>
      <c r="AP122" s="885" t="s">
        <v>233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39699178</v>
      </c>
      <c r="BR122" s="906"/>
      <c r="BS122" s="906"/>
      <c r="BT122" s="906"/>
      <c r="BU122" s="906"/>
      <c r="BV122" s="906">
        <v>38537114</v>
      </c>
      <c r="BW122" s="906"/>
      <c r="BX122" s="906"/>
      <c r="BY122" s="906"/>
      <c r="BZ122" s="906"/>
      <c r="CA122" s="906">
        <v>37296241</v>
      </c>
      <c r="CB122" s="906"/>
      <c r="CC122" s="906"/>
      <c r="CD122" s="906"/>
      <c r="CE122" s="906"/>
      <c r="CF122" s="907">
        <v>166.2</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92683</v>
      </c>
      <c r="DH122" s="875"/>
      <c r="DI122" s="875"/>
      <c r="DJ122" s="875"/>
      <c r="DK122" s="875"/>
      <c r="DL122" s="875">
        <v>147460</v>
      </c>
      <c r="DM122" s="875"/>
      <c r="DN122" s="875"/>
      <c r="DO122" s="875"/>
      <c r="DP122" s="875"/>
      <c r="DQ122" s="875">
        <v>188164</v>
      </c>
      <c r="DR122" s="875"/>
      <c r="DS122" s="875"/>
      <c r="DT122" s="875"/>
      <c r="DU122" s="875"/>
      <c r="DV122" s="852">
        <v>0.8</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233</v>
      </c>
      <c r="AB123" s="838"/>
      <c r="AC123" s="838"/>
      <c r="AD123" s="838"/>
      <c r="AE123" s="839"/>
      <c r="AF123" s="840" t="s">
        <v>233</v>
      </c>
      <c r="AG123" s="838"/>
      <c r="AH123" s="838"/>
      <c r="AI123" s="838"/>
      <c r="AJ123" s="839"/>
      <c r="AK123" s="840" t="s">
        <v>233</v>
      </c>
      <c r="AL123" s="838"/>
      <c r="AM123" s="838"/>
      <c r="AN123" s="838"/>
      <c r="AO123" s="839"/>
      <c r="AP123" s="885" t="s">
        <v>434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468</v>
      </c>
      <c r="BP123" s="939"/>
      <c r="BQ123" s="893">
        <v>56976565</v>
      </c>
      <c r="BR123" s="894"/>
      <c r="BS123" s="894"/>
      <c r="BT123" s="894"/>
      <c r="BU123" s="894"/>
      <c r="BV123" s="894">
        <v>56109133</v>
      </c>
      <c r="BW123" s="894"/>
      <c r="BX123" s="894"/>
      <c r="BY123" s="894"/>
      <c r="BZ123" s="894"/>
      <c r="CA123" s="894">
        <v>54729188</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233</v>
      </c>
      <c r="DH123" s="838"/>
      <c r="DI123" s="838"/>
      <c r="DJ123" s="838"/>
      <c r="DK123" s="839"/>
      <c r="DL123" s="840" t="s">
        <v>434</v>
      </c>
      <c r="DM123" s="838"/>
      <c r="DN123" s="838"/>
      <c r="DO123" s="838"/>
      <c r="DP123" s="839"/>
      <c r="DQ123" s="840" t="s">
        <v>233</v>
      </c>
      <c r="DR123" s="838"/>
      <c r="DS123" s="838"/>
      <c r="DT123" s="838"/>
      <c r="DU123" s="839"/>
      <c r="DV123" s="885" t="s">
        <v>434</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403</v>
      </c>
      <c r="AB124" s="838"/>
      <c r="AC124" s="838"/>
      <c r="AD124" s="838"/>
      <c r="AE124" s="839"/>
      <c r="AF124" s="840" t="s">
        <v>233</v>
      </c>
      <c r="AG124" s="838"/>
      <c r="AH124" s="838"/>
      <c r="AI124" s="838"/>
      <c r="AJ124" s="839"/>
      <c r="AK124" s="840" t="s">
        <v>233</v>
      </c>
      <c r="AL124" s="838"/>
      <c r="AM124" s="838"/>
      <c r="AN124" s="838"/>
      <c r="AO124" s="839"/>
      <c r="AP124" s="885" t="s">
        <v>233</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23.8</v>
      </c>
      <c r="BR124" s="892"/>
      <c r="BS124" s="892"/>
      <c r="BT124" s="892"/>
      <c r="BU124" s="892"/>
      <c r="BV124" s="892">
        <v>17.8</v>
      </c>
      <c r="BW124" s="892"/>
      <c r="BX124" s="892"/>
      <c r="BY124" s="892"/>
      <c r="BZ124" s="892"/>
      <c r="CA124" s="892">
        <v>9</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362455</v>
      </c>
      <c r="DH124" s="821"/>
      <c r="DI124" s="821"/>
      <c r="DJ124" s="821"/>
      <c r="DK124" s="822"/>
      <c r="DL124" s="823" t="s">
        <v>233</v>
      </c>
      <c r="DM124" s="821"/>
      <c r="DN124" s="821"/>
      <c r="DO124" s="821"/>
      <c r="DP124" s="822"/>
      <c r="DQ124" s="823" t="s">
        <v>434</v>
      </c>
      <c r="DR124" s="821"/>
      <c r="DS124" s="821"/>
      <c r="DT124" s="821"/>
      <c r="DU124" s="822"/>
      <c r="DV124" s="909" t="s">
        <v>233</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233</v>
      </c>
      <c r="AB125" s="838"/>
      <c r="AC125" s="838"/>
      <c r="AD125" s="838"/>
      <c r="AE125" s="839"/>
      <c r="AF125" s="840" t="s">
        <v>434</v>
      </c>
      <c r="AG125" s="838"/>
      <c r="AH125" s="838"/>
      <c r="AI125" s="838"/>
      <c r="AJ125" s="839"/>
      <c r="AK125" s="840" t="s">
        <v>233</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233</v>
      </c>
      <c r="DH125" s="903"/>
      <c r="DI125" s="903"/>
      <c r="DJ125" s="903"/>
      <c r="DK125" s="903"/>
      <c r="DL125" s="903" t="s">
        <v>437</v>
      </c>
      <c r="DM125" s="903"/>
      <c r="DN125" s="903"/>
      <c r="DO125" s="903"/>
      <c r="DP125" s="903"/>
      <c r="DQ125" s="903" t="s">
        <v>233</v>
      </c>
      <c r="DR125" s="903"/>
      <c r="DS125" s="903"/>
      <c r="DT125" s="903"/>
      <c r="DU125" s="903"/>
      <c r="DV125" s="904" t="s">
        <v>437</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434</v>
      </c>
      <c r="AB126" s="838"/>
      <c r="AC126" s="838"/>
      <c r="AD126" s="838"/>
      <c r="AE126" s="839"/>
      <c r="AF126" s="840" t="s">
        <v>437</v>
      </c>
      <c r="AG126" s="838"/>
      <c r="AH126" s="838"/>
      <c r="AI126" s="838"/>
      <c r="AJ126" s="839"/>
      <c r="AK126" s="840" t="s">
        <v>233</v>
      </c>
      <c r="AL126" s="838"/>
      <c r="AM126" s="838"/>
      <c r="AN126" s="838"/>
      <c r="AO126" s="839"/>
      <c r="AP126" s="885" t="s">
        <v>233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v>521196</v>
      </c>
      <c r="DH126" s="875"/>
      <c r="DI126" s="875"/>
      <c r="DJ126" s="875"/>
      <c r="DK126" s="875"/>
      <c r="DL126" s="875">
        <v>903789</v>
      </c>
      <c r="DM126" s="875"/>
      <c r="DN126" s="875"/>
      <c r="DO126" s="875"/>
      <c r="DP126" s="875"/>
      <c r="DQ126" s="875">
        <v>1038592</v>
      </c>
      <c r="DR126" s="875"/>
      <c r="DS126" s="875"/>
      <c r="DT126" s="875"/>
      <c r="DU126" s="875"/>
      <c r="DV126" s="852">
        <v>4.5999999999999996</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233</v>
      </c>
      <c r="AB127" s="838"/>
      <c r="AC127" s="838"/>
      <c r="AD127" s="838"/>
      <c r="AE127" s="839"/>
      <c r="AF127" s="840" t="s">
        <v>233</v>
      </c>
      <c r="AG127" s="838"/>
      <c r="AH127" s="838"/>
      <c r="AI127" s="838"/>
      <c r="AJ127" s="839"/>
      <c r="AK127" s="840" t="s">
        <v>437</v>
      </c>
      <c r="AL127" s="838"/>
      <c r="AM127" s="838"/>
      <c r="AN127" s="838"/>
      <c r="AO127" s="839"/>
      <c r="AP127" s="885" t="s">
        <v>233</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437</v>
      </c>
      <c r="DH127" s="875"/>
      <c r="DI127" s="875"/>
      <c r="DJ127" s="875"/>
      <c r="DK127" s="875"/>
      <c r="DL127" s="875" t="s">
        <v>233</v>
      </c>
      <c r="DM127" s="875"/>
      <c r="DN127" s="875"/>
      <c r="DO127" s="875"/>
      <c r="DP127" s="875"/>
      <c r="DQ127" s="875" t="s">
        <v>233</v>
      </c>
      <c r="DR127" s="875"/>
      <c r="DS127" s="875"/>
      <c r="DT127" s="875"/>
      <c r="DU127" s="875"/>
      <c r="DV127" s="852" t="s">
        <v>233</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776689</v>
      </c>
      <c r="AB128" s="859"/>
      <c r="AC128" s="859"/>
      <c r="AD128" s="859"/>
      <c r="AE128" s="860"/>
      <c r="AF128" s="861">
        <v>764959</v>
      </c>
      <c r="AG128" s="859"/>
      <c r="AH128" s="859"/>
      <c r="AI128" s="859"/>
      <c r="AJ128" s="860"/>
      <c r="AK128" s="861">
        <v>751538</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434</v>
      </c>
      <c r="BG128" s="845"/>
      <c r="BH128" s="845"/>
      <c r="BI128" s="845"/>
      <c r="BJ128" s="845"/>
      <c r="BK128" s="845"/>
      <c r="BL128" s="868"/>
      <c r="BM128" s="844">
        <v>12.02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v>82546</v>
      </c>
      <c r="DH128" s="849"/>
      <c r="DI128" s="849"/>
      <c r="DJ128" s="849"/>
      <c r="DK128" s="849"/>
      <c r="DL128" s="849">
        <v>52388</v>
      </c>
      <c r="DM128" s="849"/>
      <c r="DN128" s="849"/>
      <c r="DO128" s="849"/>
      <c r="DP128" s="849"/>
      <c r="DQ128" s="849">
        <v>45995</v>
      </c>
      <c r="DR128" s="849"/>
      <c r="DS128" s="849"/>
      <c r="DT128" s="849"/>
      <c r="DU128" s="849"/>
      <c r="DV128" s="850">
        <v>0.2</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26870768</v>
      </c>
      <c r="AB129" s="838"/>
      <c r="AC129" s="838"/>
      <c r="AD129" s="838"/>
      <c r="AE129" s="839"/>
      <c r="AF129" s="840">
        <v>26403053</v>
      </c>
      <c r="AG129" s="838"/>
      <c r="AH129" s="838"/>
      <c r="AI129" s="838"/>
      <c r="AJ129" s="839"/>
      <c r="AK129" s="840">
        <v>26004231</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233</v>
      </c>
      <c r="BG129" s="828"/>
      <c r="BH129" s="828"/>
      <c r="BI129" s="828"/>
      <c r="BJ129" s="828"/>
      <c r="BK129" s="828"/>
      <c r="BL129" s="829"/>
      <c r="BM129" s="827">
        <v>17.02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3521598</v>
      </c>
      <c r="AB130" s="838"/>
      <c r="AC130" s="838"/>
      <c r="AD130" s="838"/>
      <c r="AE130" s="839"/>
      <c r="AF130" s="840">
        <v>3603117</v>
      </c>
      <c r="AG130" s="838"/>
      <c r="AH130" s="838"/>
      <c r="AI130" s="838"/>
      <c r="AJ130" s="839"/>
      <c r="AK130" s="840">
        <v>3568808</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5.0999999999999996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23349170</v>
      </c>
      <c r="AB131" s="821"/>
      <c r="AC131" s="821"/>
      <c r="AD131" s="821"/>
      <c r="AE131" s="822"/>
      <c r="AF131" s="823">
        <v>22799936</v>
      </c>
      <c r="AG131" s="821"/>
      <c r="AH131" s="821"/>
      <c r="AI131" s="821"/>
      <c r="AJ131" s="822"/>
      <c r="AK131" s="823">
        <v>22435423</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5.2707655129999997</v>
      </c>
      <c r="AB132" s="801"/>
      <c r="AC132" s="801"/>
      <c r="AD132" s="801"/>
      <c r="AE132" s="802"/>
      <c r="AF132" s="803">
        <v>5.1955014259999999</v>
      </c>
      <c r="AG132" s="801"/>
      <c r="AH132" s="801"/>
      <c r="AI132" s="801"/>
      <c r="AJ132" s="802"/>
      <c r="AK132" s="803">
        <v>4.9764963199999999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5.6</v>
      </c>
      <c r="AB133" s="780"/>
      <c r="AC133" s="780"/>
      <c r="AD133" s="780"/>
      <c r="AE133" s="781"/>
      <c r="AF133" s="779">
        <v>5.4</v>
      </c>
      <c r="AG133" s="780"/>
      <c r="AH133" s="780"/>
      <c r="AI133" s="780"/>
      <c r="AJ133" s="781"/>
      <c r="AK133" s="779">
        <v>5.0999999999999996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mepSP39J3dEsCLM6I8wLSfkUqT5Z8jDzgWYQz5JJ+8SFxtLL6NPGkSpKeXbwFKnVJMwFmw7uXRN/Rcn8uvSag==" saltValue="xj8XOCXCjXmDyJ1sEMNl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7qwehB5XRSCf+vv8mLuERoDezLVv+PSJO5KVCjw8QDTikOmDf5mA7fVblTerpPX3h2PP4b/1iNuw6P/E9cA1Q==" saltValue="oVp8e+XR6UHLTQNvWImA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a/iwhzOvf5XljbaC3NZ+gnk5eBLNPaxa4bHmnXPAVk1YYhXCE+d74/M3VUpxtCR2p/0J3FlZ1u8sBqIevRz4w==" saltValue="0ijv8NdetM1VQdgT58No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6"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7"/>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0" t="s">
        <v>503</v>
      </c>
      <c r="AL9" s="1211"/>
      <c r="AM9" s="1211"/>
      <c r="AN9" s="1212"/>
      <c r="AO9" s="292">
        <v>9231091</v>
      </c>
      <c r="AP9" s="292">
        <v>81156</v>
      </c>
      <c r="AQ9" s="293">
        <v>56134</v>
      </c>
      <c r="AR9" s="294">
        <v>44.6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0" t="s">
        <v>504</v>
      </c>
      <c r="AL10" s="1211"/>
      <c r="AM10" s="1211"/>
      <c r="AN10" s="1212"/>
      <c r="AO10" s="295">
        <v>388884</v>
      </c>
      <c r="AP10" s="295">
        <v>3419</v>
      </c>
      <c r="AQ10" s="296">
        <v>5510</v>
      </c>
      <c r="AR10" s="297">
        <v>-37.9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0" t="s">
        <v>505</v>
      </c>
      <c r="AL11" s="1211"/>
      <c r="AM11" s="1211"/>
      <c r="AN11" s="1212"/>
      <c r="AO11" s="295">
        <v>11506</v>
      </c>
      <c r="AP11" s="295">
        <v>101</v>
      </c>
      <c r="AQ11" s="296">
        <v>3865</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0" t="s">
        <v>506</v>
      </c>
      <c r="AL12" s="1211"/>
      <c r="AM12" s="1211"/>
      <c r="AN12" s="1212"/>
      <c r="AO12" s="295">
        <v>3343</v>
      </c>
      <c r="AP12" s="295">
        <v>29</v>
      </c>
      <c r="AQ12" s="296">
        <v>1439</v>
      </c>
      <c r="AR12" s="297">
        <v>-98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0" t="s">
        <v>507</v>
      </c>
      <c r="AL13" s="1211"/>
      <c r="AM13" s="1211"/>
      <c r="AN13" s="1212"/>
      <c r="AO13" s="295" t="s">
        <v>508</v>
      </c>
      <c r="AP13" s="295" t="s">
        <v>508</v>
      </c>
      <c r="AQ13" s="296">
        <v>19</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0" t="s">
        <v>509</v>
      </c>
      <c r="AL14" s="1211"/>
      <c r="AM14" s="1211"/>
      <c r="AN14" s="1212"/>
      <c r="AO14" s="295">
        <v>308042</v>
      </c>
      <c r="AP14" s="295">
        <v>2708</v>
      </c>
      <c r="AQ14" s="296">
        <v>2011</v>
      </c>
      <c r="AR14" s="297">
        <v>34.700000000000003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0" t="s">
        <v>510</v>
      </c>
      <c r="AL15" s="1211"/>
      <c r="AM15" s="1211"/>
      <c r="AN15" s="1212"/>
      <c r="AO15" s="295">
        <v>133615</v>
      </c>
      <c r="AP15" s="295">
        <v>1175</v>
      </c>
      <c r="AQ15" s="296">
        <v>1607</v>
      </c>
      <c r="AR15" s="297">
        <v>-26.9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3" t="s">
        <v>511</v>
      </c>
      <c r="AL16" s="1214"/>
      <c r="AM16" s="1214"/>
      <c r="AN16" s="1215"/>
      <c r="AO16" s="295">
        <v>-1237844</v>
      </c>
      <c r="AP16" s="295">
        <v>-10883</v>
      </c>
      <c r="AQ16" s="296">
        <v>-5023</v>
      </c>
      <c r="AR16" s="297">
        <v>116.7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3" t="s">
        <v>180</v>
      </c>
      <c r="AL17" s="1214"/>
      <c r="AM17" s="1214"/>
      <c r="AN17" s="1215"/>
      <c r="AO17" s="295">
        <v>8838637</v>
      </c>
      <c r="AP17" s="295">
        <v>77706</v>
      </c>
      <c r="AQ17" s="296">
        <v>65561</v>
      </c>
      <c r="AR17" s="297">
        <v>18.5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7" t="s">
        <v>516</v>
      </c>
      <c r="AL21" s="1208"/>
      <c r="AM21" s="1208"/>
      <c r="AN21" s="1209"/>
      <c r="AO21" s="307">
        <v>8.8000000000000007</v>
      </c>
      <c r="AP21" s="308">
        <v>6.51</v>
      </c>
      <c r="AQ21" s="309">
        <v>2.29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7" t="s">
        <v>517</v>
      </c>
      <c r="AL22" s="1208"/>
      <c r="AM22" s="1208"/>
      <c r="AN22" s="1209"/>
      <c r="AO22" s="312">
        <v>100</v>
      </c>
      <c r="AP22" s="313">
        <v>99.9</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6"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7"/>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8" t="s">
        <v>522</v>
      </c>
      <c r="AL32" s="1199"/>
      <c r="AM32" s="1199"/>
      <c r="AN32" s="1200"/>
      <c r="AO32" s="322">
        <v>3801931</v>
      </c>
      <c r="AP32" s="322">
        <v>33425</v>
      </c>
      <c r="AQ32" s="323">
        <v>34736</v>
      </c>
      <c r="AR32" s="324">
        <v>-3.8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8" t="s">
        <v>523</v>
      </c>
      <c r="AL33" s="1199"/>
      <c r="AM33" s="1199"/>
      <c r="AN33" s="1200"/>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8" t="s">
        <v>524</v>
      </c>
      <c r="AL34" s="1199"/>
      <c r="AM34" s="1199"/>
      <c r="AN34" s="1200"/>
      <c r="AO34" s="322" t="s">
        <v>508</v>
      </c>
      <c r="AP34" s="322" t="s">
        <v>508</v>
      </c>
      <c r="AQ34" s="323">
        <v>3</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8" t="s">
        <v>525</v>
      </c>
      <c r="AL35" s="1199"/>
      <c r="AM35" s="1199"/>
      <c r="AN35" s="1200"/>
      <c r="AO35" s="322">
        <v>1057704</v>
      </c>
      <c r="AP35" s="322">
        <v>9299</v>
      </c>
      <c r="AQ35" s="323">
        <v>12174</v>
      </c>
      <c r="AR35" s="324">
        <v>-23.6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8" t="s">
        <v>526</v>
      </c>
      <c r="AL36" s="1199"/>
      <c r="AM36" s="1199"/>
      <c r="AN36" s="1200"/>
      <c r="AO36" s="322">
        <v>562953</v>
      </c>
      <c r="AP36" s="322">
        <v>4949</v>
      </c>
      <c r="AQ36" s="323">
        <v>1732</v>
      </c>
      <c r="AR36" s="324">
        <v>185.7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8" t="s">
        <v>527</v>
      </c>
      <c r="AL37" s="1199"/>
      <c r="AM37" s="1199"/>
      <c r="AN37" s="1200"/>
      <c r="AO37" s="322">
        <v>14256</v>
      </c>
      <c r="AP37" s="322">
        <v>125</v>
      </c>
      <c r="AQ37" s="323">
        <v>505</v>
      </c>
      <c r="AR37" s="324">
        <v>-75.2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1" t="s">
        <v>528</v>
      </c>
      <c r="AL38" s="1202"/>
      <c r="AM38" s="1202"/>
      <c r="AN38" s="1203"/>
      <c r="AO38" s="325" t="s">
        <v>508</v>
      </c>
      <c r="AP38" s="325" t="s">
        <v>508</v>
      </c>
      <c r="AQ38" s="326">
        <v>0</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1" t="s">
        <v>529</v>
      </c>
      <c r="AL39" s="1202"/>
      <c r="AM39" s="1202"/>
      <c r="AN39" s="1203"/>
      <c r="AO39" s="322">
        <v>-751538</v>
      </c>
      <c r="AP39" s="322">
        <v>-6607</v>
      </c>
      <c r="AQ39" s="323">
        <v>-7643</v>
      </c>
      <c r="AR39" s="324">
        <v>-13.6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8" t="s">
        <v>530</v>
      </c>
      <c r="AL40" s="1199"/>
      <c r="AM40" s="1199"/>
      <c r="AN40" s="1200"/>
      <c r="AO40" s="322">
        <v>-3568808</v>
      </c>
      <c r="AP40" s="322">
        <v>-31376</v>
      </c>
      <c r="AQ40" s="323">
        <v>-31811</v>
      </c>
      <c r="AR40" s="324">
        <v>-1.4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4" t="s">
        <v>293</v>
      </c>
      <c r="AL41" s="1205"/>
      <c r="AM41" s="1205"/>
      <c r="AN41" s="1206"/>
      <c r="AO41" s="322">
        <v>1116498</v>
      </c>
      <c r="AP41" s="322">
        <v>9816</v>
      </c>
      <c r="AQ41" s="323">
        <v>9697</v>
      </c>
      <c r="AR41" s="324">
        <v>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1" t="s">
        <v>498</v>
      </c>
      <c r="AN49" s="1193" t="s">
        <v>534</v>
      </c>
      <c r="AO49" s="1194"/>
      <c r="AP49" s="1194"/>
      <c r="AQ49" s="1194"/>
      <c r="AR49" s="119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2"/>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3800062</v>
      </c>
      <c r="AN51" s="344">
        <v>31613</v>
      </c>
      <c r="AO51" s="345">
        <v>25.1</v>
      </c>
      <c r="AP51" s="346">
        <v>50840</v>
      </c>
      <c r="AQ51" s="347">
        <v>16.899999999999999</v>
      </c>
      <c r="AR51" s="348">
        <v>8.1999999999999993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2144132</v>
      </c>
      <c r="AN52" s="352">
        <v>17837</v>
      </c>
      <c r="AO52" s="353">
        <v>6.4</v>
      </c>
      <c r="AP52" s="354">
        <v>25367</v>
      </c>
      <c r="AQ52" s="355">
        <v>9.1</v>
      </c>
      <c r="AR52" s="356">
        <v>-2.7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4660744</v>
      </c>
      <c r="AN53" s="344">
        <v>39323</v>
      </c>
      <c r="AO53" s="345">
        <v>24.4</v>
      </c>
      <c r="AP53" s="346">
        <v>53605</v>
      </c>
      <c r="AQ53" s="347">
        <v>5.4</v>
      </c>
      <c r="AR53" s="348">
        <v>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3204800</v>
      </c>
      <c r="AN54" s="352">
        <v>27039</v>
      </c>
      <c r="AO54" s="353">
        <v>51.6</v>
      </c>
      <c r="AP54" s="354">
        <v>28343</v>
      </c>
      <c r="AQ54" s="355">
        <v>11.7</v>
      </c>
      <c r="AR54" s="356">
        <v>39.9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4591127</v>
      </c>
      <c r="AN55" s="344">
        <v>39263</v>
      </c>
      <c r="AO55" s="345">
        <v>-0.2</v>
      </c>
      <c r="AP55" s="346">
        <v>46440</v>
      </c>
      <c r="AQ55" s="347">
        <v>-13.4</v>
      </c>
      <c r="AR55" s="348">
        <v>13.2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2212203</v>
      </c>
      <c r="AN56" s="352">
        <v>18918</v>
      </c>
      <c r="AO56" s="353">
        <v>-30</v>
      </c>
      <c r="AP56" s="354">
        <v>27658</v>
      </c>
      <c r="AQ56" s="355">
        <v>-2.4</v>
      </c>
      <c r="AR56" s="356">
        <v>-27.6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3905489</v>
      </c>
      <c r="AN57" s="344">
        <v>33831</v>
      </c>
      <c r="AO57" s="345">
        <v>-13.8</v>
      </c>
      <c r="AP57" s="346">
        <v>63257</v>
      </c>
      <c r="AQ57" s="347">
        <v>36.200000000000003</v>
      </c>
      <c r="AR57" s="348">
        <v>-50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2101523</v>
      </c>
      <c r="AN58" s="352">
        <v>18204</v>
      </c>
      <c r="AO58" s="353">
        <v>-3.8</v>
      </c>
      <c r="AP58" s="354">
        <v>27259</v>
      </c>
      <c r="AQ58" s="355">
        <v>-1.4</v>
      </c>
      <c r="AR58" s="356">
        <v>-2.4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3106113</v>
      </c>
      <c r="AN59" s="344">
        <v>27308</v>
      </c>
      <c r="AO59" s="345">
        <v>-19.3</v>
      </c>
      <c r="AP59" s="346">
        <v>52308</v>
      </c>
      <c r="AQ59" s="347">
        <v>-17.3</v>
      </c>
      <c r="AR59" s="348">
        <v>-2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2006900</v>
      </c>
      <c r="AN60" s="352">
        <v>17644</v>
      </c>
      <c r="AO60" s="353">
        <v>-3.1</v>
      </c>
      <c r="AP60" s="354">
        <v>28695</v>
      </c>
      <c r="AQ60" s="355">
        <v>5.3</v>
      </c>
      <c r="AR60" s="356">
        <v>-8.4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4012707</v>
      </c>
      <c r="AN61" s="359">
        <v>34268</v>
      </c>
      <c r="AO61" s="360">
        <v>3.2</v>
      </c>
      <c r="AP61" s="361">
        <v>53290</v>
      </c>
      <c r="AQ61" s="362">
        <v>5.6</v>
      </c>
      <c r="AR61" s="348">
        <v>-2.4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2333912</v>
      </c>
      <c r="AN62" s="352">
        <v>19928</v>
      </c>
      <c r="AO62" s="353">
        <v>4.2</v>
      </c>
      <c r="AP62" s="354">
        <v>27464</v>
      </c>
      <c r="AQ62" s="355">
        <v>4.5</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A7CkJ8I3x30BC5aOjcpoy2XYFi/PVo1tVLkZJG+rAmoGCvBGoyqT6oRYAjW4bHsUqUQqBYi46wBAVFsQSTE0w==" saltValue="dgkClK7QJbZTqxJ1NK4C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kN1e/yC47rz3d/hCt2fQt1Pc5nWQ/D+vTK2xge/ewuxf8NI7EvpFcOkPvBsp5nd81IZN9cydadt5nfeg21qpQ==" saltValue="nglWMYGmCFom3nXaxvqA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eR0hv4PAwC2LpOc3zvqX5goPRWeUhprc8HuGgRLmSB/7UL2icip9dCKvEcHx3XDS6VjCzn+bsnF6LRAt05I4Q==" saltValue="XjWwp5HpiRq3x+SVTgrW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6" t="s">
        <v>3</v>
      </c>
      <c r="D47" s="1216"/>
      <c r="E47" s="1217"/>
      <c r="F47" s="11">
        <v>20.73</v>
      </c>
      <c r="G47" s="12">
        <v>23.46</v>
      </c>
      <c r="H47" s="12">
        <v>20.11</v>
      </c>
      <c r="I47" s="12">
        <v>18.79</v>
      </c>
      <c r="J47" s="13">
        <v>16.34</v>
      </c>
    </row>
    <row r="48" spans="2:10" ht="57.75" customHeight="1" x14ac:dyDescent="0.15">
      <c r="B48" s="14"/>
      <c r="C48" s="1218" t="s">
        <v>4</v>
      </c>
      <c r="D48" s="1218"/>
      <c r="E48" s="1219"/>
      <c r="F48" s="15">
        <v>8.4600000000000009</v>
      </c>
      <c r="G48" s="16">
        <v>6.02</v>
      </c>
      <c r="H48" s="16">
        <v>10.06</v>
      </c>
      <c r="I48" s="16">
        <v>7.32</v>
      </c>
      <c r="J48" s="17">
        <v>7.34</v>
      </c>
    </row>
    <row r="49" spans="2:10" ht="57.75" customHeight="1" thickBot="1" x14ac:dyDescent="0.2">
      <c r="B49" s="18"/>
      <c r="C49" s="1220" t="s">
        <v>5</v>
      </c>
      <c r="D49" s="1220"/>
      <c r="E49" s="1221"/>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h+ZgHR3SlWcxka9GsGup/bYZ7OmdPXVjIjourdeFdxsOIuwTT0kvq+7WVGyktsVGQbzBFNlbzXGLqziwRN1Rg==" saltValue="/+l4o+fjfEkfafhgMGgm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ModifiedBy> </cp:lastModifiedBy>
  <cp:lastPrinted>2019-03-15T10:06:01Z</cp:lastPrinted>
  <dcterms:created xsi:type="dcterms:W3CDTF">2019-02-14T01:56:19Z</dcterms:created>
  <dcterms:modified xsi:type="dcterms:W3CDTF">2019-10-23T00:02:22Z</dcterms:modified>
  <cp:category/>
</cp:coreProperties>
</file>