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O6" i="5"/>
  <c r="P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<sst xmlns="http://schemas.openxmlformats.org/spreadsheetml/2006/main" count="232" uniqueCount="110">
  <si>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</si>
  <si>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</si>
  <si>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</si>
  <si>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</si>
  <si>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</si>
  <si>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</si>
  <si>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</si>
  <si>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</si>
  <si>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</si>
  <si>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</si>
  <si>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</si>
  <si>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</si>
  <si>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</si>
  <si>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</si>
  <si>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</si>
  <si>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</si>
  <si>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</si>
  <si>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</si>
  <si>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</si>
  <si>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</si>
  <si>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</si>
  <si>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</si>
  <si>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</si>
  <si>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</si>
  <si>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</si>
  <si>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</si>
  <si>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</si>
  <si>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</si>
  <si>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</si>
  <si>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</si>
  <si>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</si>
  <si>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</si>
  <si>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</si>
  <si>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</si>
  <si>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</si>
  <si>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</si>
  <si>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</si>
  <si>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</si>
  <si>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</si>
  <si>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</si>
  <si>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</si>
  <si>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</si>
  <si>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</si>
  <si>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</si>
  <si>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</si>
  <si>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</si>
  <si>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</si>
  <si>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</si>
  <si>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</si>
  <si>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</si>
  <si>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</si>
  <si>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</si>
  <si>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</si>
  <si>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</si>
  <si>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</si>
  <si>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</si>
  <si>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</si>
  <si>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</si>
  <si>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</si>
  <si>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</si>
  <si>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</si>
  <si>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</si>
  <si>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</si>
  <si>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</si>
  <si>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</si>
  <si>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</si>
  <si>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</si>
  <si>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</si>
  <si>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</si>
  <si>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</si>
  <si>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</si>
  <si>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</si>
  <si>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</si>
  <si>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</si>
  <si>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</si>
  <si>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</si>
  <si>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</si>
  <si>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</si>
  <si>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</si>
  <si>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</si>
  <si>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</si>
  <si>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</si>
  <si>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</si>
  <si>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</si>
  <si>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</si>
  <si>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</si>
  <si>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</si>
  <si>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</si>
  <si>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</si>
  <si>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</si>
  <si>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</si>
  <si>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</si>
  <si>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</si>
  <si>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</si>
  <si>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</si>
  <si>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高山村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</si>
  <si>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</si>
  <si>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</si>
  <si>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</si>
  <si>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</si>
  <si>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</si>
  <si>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</si>
  <si>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</si>
  <si>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</si>
  <si>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</si>
  <si>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</si>
  <si>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</si>
  <si>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u/>
        <sz val="11"/>
        <color theme="1"/>
        <rFont val="ＭＳ ゴシック"/>
        <family val="3"/>
        <charset val="128"/>
      </rPr>
      <t xml:space="preserve">①収益的収支比率
</t>
    </r>
    <r>
      <rPr>
        <sz val="11"/>
        <color theme="1"/>
        <rFont val="ＭＳ ゴシック"/>
        <family val="3"/>
        <charset val="128"/>
      </rPr>
      <t>・平成23年度から平成25年度まで収支比率が100％を上回って黒字収支であったが平成26年度は98％と下回っている。</t>
    </r>
    <r>
      <rPr>
        <u/>
        <sz val="11"/>
        <color theme="1"/>
        <rFont val="ＭＳ ゴシック"/>
        <family val="3"/>
        <charset val="128"/>
      </rPr>
      <t xml:space="preserve">
④企業債残高対事業規模比率
</t>
    </r>
    <r>
      <rPr>
        <sz val="11"/>
        <color theme="1"/>
        <rFont val="ＭＳ ゴシック"/>
        <family val="3"/>
        <charset val="128"/>
      </rPr>
      <t>・平成22年度から平成25年度まで縮減傾向であったが、平成26年度に関しては多少の増加が見受けられた。</t>
    </r>
    <r>
      <rPr>
        <u/>
        <sz val="11"/>
        <color theme="1"/>
        <rFont val="ＭＳ ゴシック"/>
        <family val="3"/>
        <charset val="128"/>
      </rPr>
      <t xml:space="preserve">
⑤経費回収率
</t>
    </r>
    <r>
      <rPr>
        <sz val="11"/>
        <color theme="1"/>
        <rFont val="ＭＳ ゴシック"/>
        <family val="3"/>
        <charset val="128"/>
      </rPr>
      <t>・平成25年度から平成26年度まで類似団体の平均値より高水準であるが、100％を下回っているため汚水処理の費用が使用料以外で賄われている。</t>
    </r>
    <r>
      <rPr>
        <u/>
        <sz val="11"/>
        <color theme="1"/>
        <rFont val="ＭＳ ゴシック"/>
        <family val="3"/>
        <charset val="128"/>
      </rPr>
      <t xml:space="preserve">
⑥汚水処理原価
</t>
    </r>
    <r>
      <rPr>
        <sz val="11"/>
        <color theme="1"/>
        <rFont val="ＭＳ ゴシック"/>
        <family val="3"/>
        <charset val="128"/>
      </rPr>
      <t>・類似団体の平均値をすべて下回っているため、汚水処理に係るコストが比較的安価だと考えられる。</t>
    </r>
    <r>
      <rPr>
        <u/>
        <sz val="11"/>
        <color theme="1"/>
        <rFont val="ＭＳ ゴシック"/>
        <family val="3"/>
        <charset val="128"/>
      </rPr>
      <t xml:space="preserve">
⑦施設利用率
</t>
    </r>
    <r>
      <rPr>
        <sz val="11"/>
        <color theme="1"/>
        <rFont val="ＭＳ ゴシック"/>
        <family val="3"/>
        <charset val="128"/>
      </rPr>
      <t>・類似団体より平均値が高水準である。</t>
    </r>
    <r>
      <rPr>
        <u/>
        <sz val="11"/>
        <color theme="1"/>
        <rFont val="ＭＳ ゴシック"/>
        <family val="3"/>
        <charset val="128"/>
      </rPr>
      <t xml:space="preserve">
⑧水洗化率
</t>
    </r>
    <r>
      <rPr>
        <sz val="11"/>
        <color theme="1"/>
        <rFont val="ＭＳ ゴシック"/>
        <family val="3"/>
        <charset val="128"/>
      </rPr>
      <t>・平成22年度から平成26年度まで類似団体の平均値より高水準となっている。
（2）収益的収支比率が近年減少傾向にあるため、収益悪化に留意し、改善していく必要がある。水洗化率は全国、類似団体平均を上回っているため健全な数値といえる。使用料収入の確保、合併浄化槽の維持管理費の見直し、接続率向上を計り健全な運営を目指す。</t>
    </r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8" eb="20">
      <t>ヘイセイ</t>
    </rPh>
    <rPh sb="22" eb="24">
      <t>ネンド</t>
    </rPh>
    <rPh sb="26" eb="28">
      <t>シュウシ</t>
    </rPh>
    <rPh sb="28" eb="30">
      <t>ヒリツ</t>
    </rPh>
    <rPh sb="36" eb="38">
      <t>ウワマワ</t>
    </rPh>
    <rPh sb="40" eb="42">
      <t>クロジ</t>
    </rPh>
    <rPh sb="42" eb="44">
      <t>シュウシ</t>
    </rPh>
    <rPh sb="49" eb="51">
      <t>ヘイセイ</t>
    </rPh>
    <rPh sb="53" eb="55">
      <t>ネンド</t>
    </rPh>
    <rPh sb="60" eb="62">
      <t>シタマワ</t>
    </rPh>
    <rPh sb="69" eb="72">
      <t>キギョウサイ</t>
    </rPh>
    <rPh sb="72" eb="74">
      <t>ザンダカ</t>
    </rPh>
    <rPh sb="74" eb="75">
      <t>タイ</t>
    </rPh>
    <rPh sb="75" eb="77">
      <t>ジギョウ</t>
    </rPh>
    <rPh sb="77" eb="79">
      <t>キボ</t>
    </rPh>
    <rPh sb="79" eb="81">
      <t>ヒリツ</t>
    </rPh>
    <rPh sb="83" eb="85">
      <t>ヘイセイ</t>
    </rPh>
    <rPh sb="87" eb="89">
      <t>ネンド</t>
    </rPh>
    <rPh sb="91" eb="93">
      <t>ヘイセイ</t>
    </rPh>
    <rPh sb="95" eb="97">
      <t>ネンド</t>
    </rPh>
    <rPh sb="99" eb="101">
      <t>シュクゲン</t>
    </rPh>
    <rPh sb="101" eb="103">
      <t>ケイコウ</t>
    </rPh>
    <rPh sb="109" eb="111">
      <t>ヘイセイ</t>
    </rPh>
    <rPh sb="113" eb="115">
      <t>ネンド</t>
    </rPh>
    <rPh sb="116" eb="117">
      <t>カン</t>
    </rPh>
    <rPh sb="120" eb="122">
      <t>タショウ</t>
    </rPh>
    <rPh sb="123" eb="125">
      <t>ゾウカ</t>
    </rPh>
    <rPh sb="126" eb="128">
      <t>ミウ</t>
    </rPh>
    <rPh sb="135" eb="137">
      <t>ケイヒ</t>
    </rPh>
    <rPh sb="137" eb="140">
      <t>カイシュウリツ</t>
    </rPh>
    <rPh sb="142" eb="144">
      <t>ヘイセイ</t>
    </rPh>
    <rPh sb="146" eb="148">
      <t>ネンド</t>
    </rPh>
    <rPh sb="150" eb="152">
      <t>ヘイセイ</t>
    </rPh>
    <rPh sb="154" eb="155">
      <t>ネン</t>
    </rPh>
    <rPh sb="155" eb="156">
      <t>ド</t>
    </rPh>
    <rPh sb="158" eb="160">
      <t>ルイジ</t>
    </rPh>
    <rPh sb="160" eb="162">
      <t>ダンタイ</t>
    </rPh>
    <rPh sb="163" eb="166">
      <t>ヘイキンチ</t>
    </rPh>
    <rPh sb="168" eb="171">
      <t>コウスイジュン</t>
    </rPh>
    <rPh sb="181" eb="183">
      <t>シタマワ</t>
    </rPh>
    <rPh sb="189" eb="191">
      <t>オスイ</t>
    </rPh>
    <rPh sb="191" eb="193">
      <t>ショリ</t>
    </rPh>
    <rPh sb="194" eb="196">
      <t>ヒヨウ</t>
    </rPh>
    <rPh sb="197" eb="200">
      <t>シヨウリョウ</t>
    </rPh>
    <rPh sb="200" eb="202">
      <t>イガイ</t>
    </rPh>
    <rPh sb="203" eb="204">
      <t>マカナ</t>
    </rPh>
    <rPh sb="212" eb="214">
      <t>オスイ</t>
    </rPh>
    <rPh sb="214" eb="216">
      <t>ショリ</t>
    </rPh>
    <rPh sb="216" eb="218">
      <t>ゲンカ</t>
    </rPh>
    <rPh sb="220" eb="222">
      <t>ルイジ</t>
    </rPh>
    <rPh sb="222" eb="224">
      <t>ダンタイ</t>
    </rPh>
    <rPh sb="225" eb="228">
      <t>ヘイキンチ</t>
    </rPh>
    <rPh sb="232" eb="234">
      <t>シタマワ</t>
    </rPh>
    <rPh sb="241" eb="243">
      <t>オスイ</t>
    </rPh>
    <rPh sb="243" eb="245">
      <t>ショリ</t>
    </rPh>
    <rPh sb="246" eb="247">
      <t>カカ</t>
    </rPh>
    <rPh sb="252" eb="255">
      <t>ヒカクテキ</t>
    </rPh>
    <rPh sb="255" eb="257">
      <t>アンカ</t>
    </rPh>
    <rPh sb="259" eb="260">
      <t>カンガ</t>
    </rPh>
    <rPh sb="267" eb="269">
      <t>シセツ</t>
    </rPh>
    <rPh sb="269" eb="272">
      <t>リヨウリツ</t>
    </rPh>
    <rPh sb="274" eb="276">
      <t>ルイジ</t>
    </rPh>
    <rPh sb="276" eb="278">
      <t>ダンタイ</t>
    </rPh>
    <rPh sb="280" eb="283">
      <t>ヘイキンチ</t>
    </rPh>
    <rPh sb="284" eb="287">
      <t>コウスイジュン</t>
    </rPh>
    <rPh sb="293" eb="296">
      <t>スイセンカ</t>
    </rPh>
    <rPh sb="296" eb="297">
      <t>リツ</t>
    </rPh>
    <rPh sb="299" eb="301">
      <t>ヘイセイ</t>
    </rPh>
    <rPh sb="303" eb="305">
      <t>ネンド</t>
    </rPh>
    <rPh sb="307" eb="309">
      <t>ヘイセイ</t>
    </rPh>
    <rPh sb="311" eb="313">
      <t>ネンド</t>
    </rPh>
    <rPh sb="315" eb="317">
      <t>ルイジ</t>
    </rPh>
    <rPh sb="317" eb="319">
      <t>ダンタイ</t>
    </rPh>
    <rPh sb="320" eb="323">
      <t>ヘイキンチ</t>
    </rPh>
    <rPh sb="325" eb="328">
      <t>コウスイジュン</t>
    </rPh>
    <rPh sb="340" eb="343">
      <t>シュウエキテキ</t>
    </rPh>
    <rPh sb="343" eb="345">
      <t>シュウシ</t>
    </rPh>
    <rPh sb="345" eb="347">
      <t>ヒリツ</t>
    </rPh>
    <rPh sb="348" eb="349">
      <t>キン</t>
    </rPh>
    <rPh sb="349" eb="350">
      <t>ネン</t>
    </rPh>
    <rPh sb="350" eb="352">
      <t>ゲンショウ</t>
    </rPh>
    <rPh sb="352" eb="354">
      <t>ケイコウ</t>
    </rPh>
    <rPh sb="360" eb="362">
      <t>シュウエキ</t>
    </rPh>
    <rPh sb="362" eb="364">
      <t>アッカ</t>
    </rPh>
    <rPh sb="365" eb="367">
      <t>リュウイ</t>
    </rPh>
    <rPh sb="369" eb="371">
      <t>カイゼン</t>
    </rPh>
    <rPh sb="375" eb="377">
      <t>ヒツヨウ</t>
    </rPh>
    <rPh sb="381" eb="384">
      <t>スイセンカ</t>
    </rPh>
    <rPh sb="384" eb="385">
      <t>リツ</t>
    </rPh>
    <rPh sb="386" eb="388">
      <t>ゼンコク</t>
    </rPh>
    <rPh sb="389" eb="391">
      <t>ルイジ</t>
    </rPh>
    <rPh sb="391" eb="393">
      <t>ダンタイ</t>
    </rPh>
    <rPh sb="393" eb="395">
      <t>ヘイキン</t>
    </rPh>
    <rPh sb="396" eb="398">
      <t>ウワマワ</t>
    </rPh>
    <rPh sb="404" eb="406">
      <t>ケンゼン</t>
    </rPh>
    <rPh sb="407" eb="409">
      <t>スウチ</t>
    </rPh>
    <rPh sb="414" eb="417">
      <t>シヨウリョウ</t>
    </rPh>
    <rPh sb="417" eb="419">
      <t>シュウニュウ</t>
    </rPh>
    <rPh sb="420" eb="422">
      <t>カクホ</t>
    </rPh>
    <rPh sb="423" eb="425">
      <t>ガッペイ</t>
    </rPh>
    <rPh sb="425" eb="428">
      <t>ジョウカソウ</t>
    </rPh>
    <rPh sb="429" eb="431">
      <t>イジ</t>
    </rPh>
    <rPh sb="431" eb="434">
      <t>カンリヒ</t>
    </rPh>
    <rPh sb="435" eb="437">
      <t>ミナオ</t>
    </rPh>
    <rPh sb="439" eb="441">
      <t>セツゾク</t>
    </rPh>
    <rPh sb="441" eb="442">
      <t>リツ</t>
    </rPh>
    <rPh sb="442" eb="444">
      <t>コウジョウ</t>
    </rPh>
    <rPh sb="445" eb="446">
      <t>ハカ</t>
    </rPh>
    <rPh sb="447" eb="449">
      <t>ケンゼン</t>
    </rPh>
    <rPh sb="450" eb="452">
      <t>ウンエイ</t>
    </rPh>
    <rPh sb="453" eb="455">
      <t>メザ</t>
    </rPh>
    <phoneticPr fontId="4"/>
  </si>
  <si>
    <t>市町村設置型の浄化槽が289基、引き受け分が36基設置されているが、設置してから10年以上経過している浄化槽が多数存在する。そのため、老朽化に伴う計画的な更新を視野にいれ実行する必要がある。</t>
    <rPh sb="0" eb="3">
      <t>シチョウソン</t>
    </rPh>
    <rPh sb="3" eb="5">
      <t>セッチ</t>
    </rPh>
    <rPh sb="5" eb="6">
      <t>カタ</t>
    </rPh>
    <rPh sb="7" eb="10">
      <t>ジョウカソウ</t>
    </rPh>
    <rPh sb="14" eb="15">
      <t>キ</t>
    </rPh>
    <rPh sb="16" eb="17">
      <t>ヒ</t>
    </rPh>
    <rPh sb="18" eb="19">
      <t>ウ</t>
    </rPh>
    <rPh sb="20" eb="21">
      <t>ブン</t>
    </rPh>
    <rPh sb="24" eb="25">
      <t>キ</t>
    </rPh>
    <rPh sb="25" eb="27">
      <t>セッチ</t>
    </rPh>
    <rPh sb="34" eb="36">
      <t>セッチ</t>
    </rPh>
    <rPh sb="42" eb="45">
      <t>ネンイジョウ</t>
    </rPh>
    <rPh sb="45" eb="47">
      <t>ケイカ</t>
    </rPh>
    <rPh sb="51" eb="54">
      <t>ジョウカソウ</t>
    </rPh>
    <rPh sb="55" eb="57">
      <t>タスウ</t>
    </rPh>
    <rPh sb="57" eb="59">
      <t>ソンザイ</t>
    </rPh>
    <rPh sb="67" eb="70">
      <t>ロウキュウカ</t>
    </rPh>
    <rPh sb="71" eb="72">
      <t>トモナ</t>
    </rPh>
    <rPh sb="73" eb="76">
      <t>ケイカクテキ</t>
    </rPh>
    <rPh sb="77" eb="79">
      <t>コウシン</t>
    </rPh>
    <rPh sb="80" eb="82">
      <t>シヤ</t>
    </rPh>
    <rPh sb="85" eb="87">
      <t>ジッコウ</t>
    </rPh>
    <rPh sb="89" eb="91">
      <t>ヒツヨウ</t>
    </rPh>
    <phoneticPr fontId="4"/>
  </si>
  <si>
    <t>収益的収支比率は平成26年度から100％を下回っている。そのため経営改善にむけた取組が必要となる。
具体的には、使用料収入の適切な確保が挙げられるが、将来的な人口減少に伴う収入源の確保が困難なことも予想される。したがって、合併浄化槽の維持管理費を見直し、支出を抑えられるよう努めなくてはならない。④企業債残高については、類似団体と比較すると高い水準となっているが、企業債が高額なため適切な投資、料金の見直しを検討し改善する必要がある。⑤経費回収率については類似団体より少し低い水準となっており、①と同様の対策が必要である。⑦施設利用率については類似団体の平均値を概ね上回っている。一層の向上を目指し経過を観察する。⑧水洗化率については、類似団体より高い水準となっており90％を超える結果となっている。
費用の削減も検討し更なる向上を計りたい。</t>
    <rPh sb="0" eb="2">
      <t>シュウエキ</t>
    </rPh>
    <rPh sb="2" eb="3">
      <t>テキ</t>
    </rPh>
    <rPh sb="3" eb="5">
      <t>シュウシ</t>
    </rPh>
    <rPh sb="5" eb="7">
      <t>ヒリツ</t>
    </rPh>
    <rPh sb="8" eb="10">
      <t>ヘイセイ</t>
    </rPh>
    <rPh sb="12" eb="14">
      <t>ネンド</t>
    </rPh>
    <rPh sb="21" eb="23">
      <t>シタマワ</t>
    </rPh>
    <rPh sb="32" eb="34">
      <t>ケイエイ</t>
    </rPh>
    <rPh sb="34" eb="36">
      <t>カイゼン</t>
    </rPh>
    <rPh sb="40" eb="41">
      <t>ト</t>
    </rPh>
    <rPh sb="41" eb="42">
      <t>ク</t>
    </rPh>
    <rPh sb="43" eb="45">
      <t>ヒツヨウ</t>
    </rPh>
    <rPh sb="50" eb="53">
      <t>グタイテキ</t>
    </rPh>
    <rPh sb="56" eb="59">
      <t>シヨウリョウ</t>
    </rPh>
    <rPh sb="59" eb="61">
      <t>シュウニュウ</t>
    </rPh>
    <rPh sb="62" eb="64">
      <t>テキセツ</t>
    </rPh>
    <rPh sb="65" eb="67">
      <t>カクホ</t>
    </rPh>
    <rPh sb="68" eb="69">
      <t>ア</t>
    </rPh>
    <rPh sb="75" eb="78">
      <t>ショウライテキ</t>
    </rPh>
    <rPh sb="79" eb="81">
      <t>ジンコウ</t>
    </rPh>
    <rPh sb="81" eb="83">
      <t>ゲンショウ</t>
    </rPh>
    <rPh sb="84" eb="85">
      <t>トモナ</t>
    </rPh>
    <rPh sb="93" eb="95">
      <t>コンナン</t>
    </rPh>
    <rPh sb="99" eb="101">
      <t>ヨソウ</t>
    </rPh>
    <rPh sb="111" eb="113">
      <t>ガッペイ</t>
    </rPh>
    <rPh sb="113" eb="116">
      <t>ジョウカソウ</t>
    </rPh>
    <rPh sb="117" eb="119">
      <t>イジ</t>
    </rPh>
    <rPh sb="119" eb="122">
      <t>カンリヒ</t>
    </rPh>
    <rPh sb="123" eb="125">
      <t>ミナオ</t>
    </rPh>
    <rPh sb="127" eb="129">
      <t>シシュツ</t>
    </rPh>
    <rPh sb="130" eb="131">
      <t>オサ</t>
    </rPh>
    <rPh sb="137" eb="138">
      <t>ツト</t>
    </rPh>
    <rPh sb="149" eb="151">
      <t>キギョウ</t>
    </rPh>
    <rPh sb="151" eb="152">
      <t>サイ</t>
    </rPh>
    <rPh sb="152" eb="154">
      <t>ザンダカ</t>
    </rPh>
    <rPh sb="218" eb="220">
      <t>ケイヒ</t>
    </rPh>
    <rPh sb="220" eb="222">
      <t>カイシュウ</t>
    </rPh>
    <rPh sb="222" eb="223">
      <t>リツ</t>
    </rPh>
    <rPh sb="228" eb="230">
      <t>ルイジ</t>
    </rPh>
    <rPh sb="230" eb="232">
      <t>ダンタイ</t>
    </rPh>
    <rPh sb="234" eb="235">
      <t>スコ</t>
    </rPh>
    <rPh sb="236" eb="237">
      <t>ヒク</t>
    </rPh>
    <rPh sb="238" eb="240">
      <t>スイジュン</t>
    </rPh>
    <rPh sb="249" eb="251">
      <t>ドウヨウ</t>
    </rPh>
    <rPh sb="252" eb="254">
      <t>タイサク</t>
    </rPh>
    <rPh sb="255" eb="257">
      <t>ヒツヨウ</t>
    </rPh>
    <rPh sb="262" eb="264">
      <t>シセツ</t>
    </rPh>
    <rPh sb="264" eb="267">
      <t>リヨウリツ</t>
    </rPh>
    <rPh sb="272" eb="274">
      <t>ルイジ</t>
    </rPh>
    <rPh sb="274" eb="276">
      <t>ダンタイ</t>
    </rPh>
    <rPh sb="277" eb="280">
      <t>ヘイキンチ</t>
    </rPh>
    <rPh sb="281" eb="282">
      <t>オオム</t>
    </rPh>
    <rPh sb="283" eb="285">
      <t>ウワマワ</t>
    </rPh>
    <rPh sb="290" eb="292">
      <t>イッソウ</t>
    </rPh>
    <rPh sb="293" eb="295">
      <t>コウジョウ</t>
    </rPh>
    <rPh sb="296" eb="298">
      <t>メザ</t>
    </rPh>
    <rPh sb="299" eb="301">
      <t>ケイカ</t>
    </rPh>
    <rPh sb="302" eb="304">
      <t>カンサツ</t>
    </rPh>
    <rPh sb="308" eb="311">
      <t>スイセンカ</t>
    </rPh>
    <rPh sb="311" eb="312">
      <t>リツ</t>
    </rPh>
    <rPh sb="318" eb="320">
      <t>ルイジ</t>
    </rPh>
    <rPh sb="320" eb="322">
      <t>ダンタイ</t>
    </rPh>
    <rPh sb="324" eb="325">
      <t>タカ</t>
    </rPh>
    <rPh sb="326" eb="328">
      <t>スイジュン</t>
    </rPh>
    <rPh sb="338" eb="339">
      <t>コ</t>
    </rPh>
    <rPh sb="341" eb="343">
      <t>ケッカ</t>
    </rPh>
    <rPh sb="351" eb="353">
      <t>ヒヨウ</t>
    </rPh>
    <rPh sb="354" eb="356">
      <t>サクゲン</t>
    </rPh>
    <rPh sb="357" eb="359">
      <t>ケントウ</t>
    </rPh>
    <rPh sb="360" eb="361">
      <t>サラ</t>
    </rPh>
    <rPh sb="363" eb="365">
      <t>コウジョウ</t>
    </rPh>
    <rPh sb="366" eb="367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</si>
</sst>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20032"/>
        <c:axId val="2625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20032"/>
        <c:axId val="26255360"/>
      </c:lineChart>
      <c:dateAx>
        <c:axId val="2622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55360"/>
        <c:crosses val="autoZero"/>
        <c:auto val="1"/>
        <c:lblOffset val="100"/>
        <c:baseTimeUnit val="years"/>
      </c:dateAx>
      <c:valAx>
        <c:axId val="2625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22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60.47</c:v>
                </c:pt>
                <c:pt idx="1">
                  <c:v>60.43</c:v>
                </c:pt>
                <c:pt idx="2">
                  <c:v>65.98</c:v>
                </c:pt>
                <c:pt idx="3">
                  <c:v>73.099999999999994</c:v>
                </c:pt>
                <c:pt idx="4">
                  <c:v>68.900000000000006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6800"/>
        <c:axId val="2267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6800"/>
        <c:axId val="22671744"/>
      </c:lineChart>
      <c:dateAx>
        <c:axId val="2263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71744"/>
        <c:crosses val="autoZero"/>
        <c:auto val="1"/>
        <c:lblOffset val="100"/>
        <c:baseTimeUnit val="years"/>
      </c:dateAx>
      <c:valAx>
        <c:axId val="2267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3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77.849999999999994</c:v>
                </c:pt>
                <c:pt idx="1">
                  <c:v>87.73</c:v>
                </c:pt>
                <c:pt idx="2">
                  <c:v>91.44</c:v>
                </c:pt>
                <c:pt idx="3">
                  <c:v>92.49</c:v>
                </c:pt>
                <c:pt idx="4">
                  <c:v>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31616"/>
        <c:axId val="2603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1616"/>
        <c:axId val="26033536"/>
      </c:lineChart>
      <c:dateAx>
        <c:axId val="2603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33536"/>
        <c:crosses val="autoZero"/>
        <c:auto val="1"/>
        <c:lblOffset val="100"/>
        <c:baseTimeUnit val="years"/>
      </c:dateAx>
      <c:valAx>
        <c:axId val="2603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3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97.16</c:v>
                </c:pt>
                <c:pt idx="1">
                  <c:v>104.08</c:v>
                </c:pt>
                <c:pt idx="2">
                  <c:v>102.86</c:v>
                </c:pt>
                <c:pt idx="3">
                  <c:v>103.15</c:v>
                </c:pt>
                <c:pt idx="4">
                  <c:v>98.86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5488"/>
        <c:axId val="2642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35488"/>
        <c:axId val="26424064"/>
      </c:lineChart>
      <c:dateAx>
        <c:axId val="2633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24064"/>
        <c:crosses val="autoZero"/>
        <c:auto val="1"/>
        <c:lblOffset val="100"/>
        <c:baseTimeUnit val="years"/>
      </c:dateAx>
      <c:valAx>
        <c:axId val="2642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33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89504"/>
        <c:axId val="4239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89504"/>
        <c:axId val="42391424"/>
      </c:lineChart>
      <c:dateAx>
        <c:axId val="4238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91424"/>
        <c:crosses val="autoZero"/>
        <c:auto val="1"/>
        <c:lblOffset val="100"/>
        <c:baseTimeUnit val="years"/>
      </c:dateAx>
      <c:valAx>
        <c:axId val="4239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8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2720"/>
        <c:axId val="4270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2720"/>
        <c:axId val="42705664"/>
      </c:lineChart>
      <c:dateAx>
        <c:axId val="4270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05664"/>
        <c:crosses val="autoZero"/>
        <c:auto val="1"/>
        <c:lblOffset val="100"/>
        <c:baseTimeUnit val="years"/>
      </c:dateAx>
      <c:valAx>
        <c:axId val="4270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0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54752"/>
        <c:axId val="8335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54752"/>
        <c:axId val="83357056"/>
      </c:lineChart>
      <c:dateAx>
        <c:axId val="8335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57056"/>
        <c:crosses val="autoZero"/>
        <c:auto val="1"/>
        <c:lblOffset val="100"/>
        <c:baseTimeUnit val="years"/>
      </c:dateAx>
      <c:valAx>
        <c:axId val="8335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35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78272"/>
        <c:axId val="9060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78272"/>
        <c:axId val="90608384"/>
      </c:lineChart>
      <c:dateAx>
        <c:axId val="8787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08384"/>
        <c:crosses val="autoZero"/>
        <c:auto val="1"/>
        <c:lblOffset val="100"/>
        <c:baseTimeUnit val="years"/>
      </c:dateAx>
      <c:valAx>
        <c:axId val="9060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7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3307.1</c:v>
                </c:pt>
                <c:pt idx="1">
                  <c:v>2677.18</c:v>
                </c:pt>
                <c:pt idx="2">
                  <c:v>2116.73</c:v>
                </c:pt>
                <c:pt idx="3">
                  <c:v>1864.1</c:v>
                </c:pt>
                <c:pt idx="4">
                  <c:v>1949.7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80480"/>
        <c:axId val="9218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0480"/>
        <c:axId val="92182784"/>
      </c:lineChart>
      <c:dateAx>
        <c:axId val="9218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82784"/>
        <c:crosses val="autoZero"/>
        <c:auto val="1"/>
        <c:lblOffset val="100"/>
        <c:baseTimeUnit val="years"/>
      </c:dateAx>
      <c:valAx>
        <c:axId val="9218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8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47.9</c:v>
                </c:pt>
                <c:pt idx="1">
                  <c:v>49.74</c:v>
                </c:pt>
                <c:pt idx="2">
                  <c:v>53.98</c:v>
                </c:pt>
                <c:pt idx="3">
                  <c:v>56.28</c:v>
                </c:pt>
                <c:pt idx="4">
                  <c:v>53.32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0256"/>
        <c:axId val="10016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2560"/>
      </c:lineChart>
      <c:dateAx>
        <c:axId val="10016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62560"/>
        <c:crosses val="autoZero"/>
        <c:auto val="1"/>
        <c:lblOffset val="100"/>
        <c:baseTimeUnit val="years"/>
      </c:dateAx>
      <c:valAx>
        <c:axId val="10016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153.26</c:v>
                </c:pt>
                <c:pt idx="1">
                  <c:v>162.54</c:v>
                </c:pt>
                <c:pt idx="2">
                  <c:v>164.05</c:v>
                </c:pt>
                <c:pt idx="3">
                  <c:v>154.84</c:v>
                </c:pt>
                <c:pt idx="4">
                  <c:v>160.27000000000001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1184"/>
        <c:axId val="2262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1184"/>
        <c:axId val="22623360"/>
      </c:lineChart>
      <c:dateAx>
        <c:axId val="2262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23360"/>
        <c:crosses val="autoZero"/>
        <c:auto val="1"/>
        <c:lblOffset val="100"/>
        <c:baseTimeUnit val="years"/>
      </c:dateAx>
      <c:valAx>
        <c:axId val="2262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2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8" sqref="B8:H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群馬県　高山村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3870</v>
      </c>
      <c r="AM8" s="47"/>
      <c r="AN8" s="47"/>
      <c r="AO8" s="47"/>
      <c r="AP8" s="47"/>
      <c r="AQ8" s="47"/>
      <c r="AR8" s="47"/>
      <c r="AS8" s="47"/>
      <c r="AT8" s="43">
        <f>データ!S6</f>
        <v>64.180000000000007</v>
      </c>
      <c r="AU8" s="43"/>
      <c r="AV8" s="43"/>
      <c r="AW8" s="43"/>
      <c r="AX8" s="43"/>
      <c r="AY8" s="43"/>
      <c r="AZ8" s="43"/>
      <c r="BA8" s="43"/>
      <c r="BB8" s="43">
        <f>データ!T6</f>
        <v>60.3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22.9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2000</v>
      </c>
      <c r="AE10" s="47"/>
      <c r="AF10" s="47"/>
      <c r="AG10" s="47"/>
      <c r="AH10" s="47"/>
      <c r="AI10" s="47"/>
      <c r="AJ10" s="47"/>
      <c r="AK10" s="2"/>
      <c r="AL10" s="47">
        <f>データ!U6</f>
        <v>879</v>
      </c>
      <c r="AM10" s="47"/>
      <c r="AN10" s="47"/>
      <c r="AO10" s="47"/>
      <c r="AP10" s="47"/>
      <c r="AQ10" s="47"/>
      <c r="AR10" s="47"/>
      <c r="AS10" s="47"/>
      <c r="AT10" s="43">
        <f>データ!V6</f>
        <v>0.2</v>
      </c>
      <c r="AU10" s="43"/>
      <c r="AV10" s="43"/>
      <c r="AW10" s="43"/>
      <c r="AX10" s="43"/>
      <c r="AY10" s="43"/>
      <c r="AZ10" s="43"/>
      <c r="BA10" s="43"/>
      <c r="BB10" s="43">
        <f>データ!W6</f>
        <v>4395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K1" workbookViewId="0">
      <selection activeCell="CO13" sqref="CO13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104281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群馬県　高山村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22.9</v>
      </c>
      <c r="P6" s="32">
        <f t="shared" si="3"/>
        <v>100</v>
      </c>
      <c r="Q6" s="32">
        <f t="shared" si="3"/>
        <v>2000</v>
      </c>
      <c r="R6" s="32">
        <f t="shared" si="3"/>
        <v>3870</v>
      </c>
      <c r="S6" s="32">
        <f t="shared" si="3"/>
        <v>64.180000000000007</v>
      </c>
      <c r="T6" s="32">
        <f t="shared" si="3"/>
        <v>60.3</v>
      </c>
      <c r="U6" s="32">
        <f t="shared" si="3"/>
        <v>879</v>
      </c>
      <c r="V6" s="32">
        <f t="shared" si="3"/>
        <v>0.2</v>
      </c>
      <c r="W6" s="32">
        <f t="shared" si="3"/>
        <v>4395</v>
      </c>
      <c r="X6" s="33">
        <f>IF(X7="",NA(),X7)</f>
        <v>97.16</v>
      </c>
      <c r="Y6" s="33">
        <f t="shared" ref="Y6:AG6" si="4">IF(Y7="",NA(),Y7)</f>
        <v>104.08</v>
      </c>
      <c r="Z6" s="33">
        <f t="shared" si="4"/>
        <v>102.86</v>
      </c>
      <c r="AA6" s="33">
        <f t="shared" si="4"/>
        <v>103.15</v>
      </c>
      <c r="AB6" s="33">
        <f t="shared" si="4"/>
        <v>98.86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3307.1</v>
      </c>
      <c r="BF6" s="33">
        <f t="shared" ref="BF6:BN6" si="7">IF(BF7="",NA(),BF7)</f>
        <v>2677.18</v>
      </c>
      <c r="BG6" s="33">
        <f t="shared" si="7"/>
        <v>2116.73</v>
      </c>
      <c r="BH6" s="33">
        <f t="shared" si="7"/>
        <v>1864.1</v>
      </c>
      <c r="BI6" s="33">
        <f t="shared" si="7"/>
        <v>1949.7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47.9</v>
      </c>
      <c r="BQ6" s="33">
        <f t="shared" ref="BQ6:BY6" si="8">IF(BQ7="",NA(),BQ7)</f>
        <v>49.74</v>
      </c>
      <c r="BR6" s="33">
        <f t="shared" si="8"/>
        <v>53.98</v>
      </c>
      <c r="BS6" s="33">
        <f t="shared" si="8"/>
        <v>56.28</v>
      </c>
      <c r="BT6" s="33">
        <f t="shared" si="8"/>
        <v>53.32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153.26</v>
      </c>
      <c r="CB6" s="33">
        <f t="shared" ref="CB6:CJ6" si="9">IF(CB7="",NA(),CB7)</f>
        <v>162.54</v>
      </c>
      <c r="CC6" s="33">
        <f t="shared" si="9"/>
        <v>164.05</v>
      </c>
      <c r="CD6" s="33">
        <f t="shared" si="9"/>
        <v>154.84</v>
      </c>
      <c r="CE6" s="33">
        <f t="shared" si="9"/>
        <v>160.27000000000001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60.47</v>
      </c>
      <c r="CM6" s="33">
        <f t="shared" ref="CM6:CU6" si="10">IF(CM7="",NA(),CM7)</f>
        <v>60.43</v>
      </c>
      <c r="CN6" s="33">
        <f t="shared" si="10"/>
        <v>65.98</v>
      </c>
      <c r="CO6" s="33">
        <f t="shared" si="10"/>
        <v>73.099999999999994</v>
      </c>
      <c r="CP6" s="33">
        <f t="shared" si="10"/>
        <v>68.900000000000006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77.849999999999994</v>
      </c>
      <c r="CX6" s="33">
        <f t="shared" ref="CX6:DF6" si="11">IF(CX7="",NA(),CX7)</f>
        <v>87.73</v>
      </c>
      <c r="CY6" s="33">
        <f t="shared" si="11"/>
        <v>91.44</v>
      </c>
      <c r="CZ6" s="33">
        <f t="shared" si="11"/>
        <v>92.49</v>
      </c>
      <c r="DA6" s="33">
        <f t="shared" si="11"/>
        <v>93.4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104281</v>
      </c>
      <c r="D7" s="35">
        <v>47</v>
      </c>
      <c r="E7" s="35">
        <v>18</v>
      </c>
      <c r="F7" s="35">
        <v>0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22.9</v>
      </c>
      <c r="P7" s="36">
        <v>100</v>
      </c>
      <c r="Q7" s="36">
        <v>2000</v>
      </c>
      <c r="R7" s="36">
        <v>3870</v>
      </c>
      <c r="S7" s="36">
        <v>64.180000000000007</v>
      </c>
      <c r="T7" s="36">
        <v>60.3</v>
      </c>
      <c r="U7" s="36">
        <v>879</v>
      </c>
      <c r="V7" s="36">
        <v>0.2</v>
      </c>
      <c r="W7" s="36">
        <v>4395</v>
      </c>
      <c r="X7" s="36">
        <v>97.16</v>
      </c>
      <c r="Y7" s="36">
        <v>104.08</v>
      </c>
      <c r="Z7" s="36">
        <v>102.86</v>
      </c>
      <c r="AA7" s="36">
        <v>103.15</v>
      </c>
      <c r="AB7" s="36">
        <v>98.86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3307.1</v>
      </c>
      <c r="BF7" s="36">
        <v>2677.18</v>
      </c>
      <c r="BG7" s="36">
        <v>2116.73</v>
      </c>
      <c r="BH7" s="36">
        <v>1864.1</v>
      </c>
      <c r="BI7" s="36">
        <v>1949.7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47.9</v>
      </c>
      <c r="BQ7" s="36">
        <v>49.74</v>
      </c>
      <c r="BR7" s="36">
        <v>53.98</v>
      </c>
      <c r="BS7" s="36">
        <v>56.28</v>
      </c>
      <c r="BT7" s="36">
        <v>53.32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153.26</v>
      </c>
      <c r="CB7" s="36">
        <v>162.54</v>
      </c>
      <c r="CC7" s="36">
        <v>164.05</v>
      </c>
      <c r="CD7" s="36">
        <v>154.84</v>
      </c>
      <c r="CE7" s="36">
        <v>160.27000000000001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60.47</v>
      </c>
      <c r="CM7" s="36">
        <v>60.43</v>
      </c>
      <c r="CN7" s="36">
        <v>65.98</v>
      </c>
      <c r="CO7" s="36">
        <v>73.099999999999994</v>
      </c>
      <c r="CP7" s="36">
        <v>68.900000000000006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77.849999999999994</v>
      </c>
      <c r="CX7" s="36">
        <v>87.73</v>
      </c>
      <c r="CY7" s="36">
        <v>91.44</v>
      </c>
      <c r="CZ7" s="36">
        <v>92.49</v>
      </c>
      <c r="DA7" s="36">
        <v>93.4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100</v>
      </c>
      <c r="EE7" s="36" t="s">
        <v>100</v>
      </c>
      <c r="EF7" s="36" t="s">
        <v>100</v>
      </c>
      <c r="EG7" s="36" t="s">
        <v>100</v>
      </c>
      <c r="EH7" s="36" t="s">
        <v>100</v>
      </c>
      <c r="EI7" s="36" t="s">
        <v>100</v>
      </c>
      <c r="EJ7" s="36" t="s">
        <v>100</v>
      </c>
      <c r="EK7" s="36" t="s">
        <v>100</v>
      </c>
      <c r="EL7" s="36" t="s">
        <v>100</v>
      </c>
      <c r="EM7" s="36" t="s">
        <v>100</v>
      </c>
      <c r="EN7" s="36" t="s">
        <v>100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2016-02-03T09:24:52Z</dcterms:created>
  <dcterms:modified xsi:type="dcterms:W3CDTF">2016-02-23T04:10:50Z</dcterms:modified>
  <cp:category/>
</cp:coreProperties>
</file>