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defaultThemeVersion="124226"/>
  <xr:revisionPtr revIDLastSave="0" documentId="8_{FA1F46F4-CB01-4B3E-984F-E45190199BAB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福祉事業会計" sheetId="48" r:id="rId1"/>
    <sheet name="就労会計" sheetId="44" r:id="rId2"/>
    <sheet name="福祉事業会計【記入例】" sheetId="50" r:id="rId3"/>
    <sheet name="就労会計【記入例】" sheetId="51" r:id="rId4"/>
  </sheets>
  <definedNames>
    <definedName name="_xlnm.Print_Area" localSheetId="0">福祉事業会計!$A$1:$Q$28</definedName>
    <definedName name="_xlnm.Print_Area" localSheetId="2">福祉事業会計【記入例】!$A$1:$Q$28</definedName>
  </definedNames>
  <calcPr calcId="191029"/>
</workbook>
</file>

<file path=xl/calcChain.xml><?xml version="1.0" encoding="utf-8"?>
<calcChain xmlns="http://schemas.openxmlformats.org/spreadsheetml/2006/main">
  <c r="Q15" i="44" l="1"/>
  <c r="Q16" i="44"/>
  <c r="P19" i="44"/>
  <c r="F19" i="44"/>
  <c r="G19" i="44"/>
  <c r="H19" i="44"/>
  <c r="I19" i="44"/>
  <c r="J19" i="44"/>
  <c r="K19" i="44"/>
  <c r="L19" i="44"/>
  <c r="M19" i="44"/>
  <c r="N19" i="44"/>
  <c r="O19" i="44"/>
  <c r="E19" i="44"/>
  <c r="F19" i="51"/>
  <c r="P19" i="50"/>
  <c r="O19" i="50"/>
  <c r="O9" i="48"/>
  <c r="Q18" i="51" l="1"/>
  <c r="E19" i="51"/>
  <c r="I19" i="51"/>
  <c r="J19" i="51"/>
  <c r="M19" i="51"/>
  <c r="N19" i="51"/>
  <c r="E18" i="51"/>
  <c r="P18" i="51"/>
  <c r="O18" i="51"/>
  <c r="N18" i="51"/>
  <c r="M18" i="51"/>
  <c r="L18" i="51"/>
  <c r="K18" i="51"/>
  <c r="J18" i="51"/>
  <c r="I18" i="51"/>
  <c r="H18" i="51"/>
  <c r="G18" i="51"/>
  <c r="F18" i="51"/>
  <c r="Q17" i="51"/>
  <c r="Q16" i="51"/>
  <c r="Q15" i="51"/>
  <c r="P13" i="51"/>
  <c r="O13" i="51"/>
  <c r="N13" i="51"/>
  <c r="M13" i="51"/>
  <c r="L13" i="51"/>
  <c r="K13" i="51"/>
  <c r="J13" i="51"/>
  <c r="I13" i="51"/>
  <c r="H13" i="51"/>
  <c r="G13" i="51"/>
  <c r="F13" i="51"/>
  <c r="E13" i="51"/>
  <c r="Q12" i="51"/>
  <c r="Q11" i="51"/>
  <c r="P10" i="51"/>
  <c r="O10" i="51"/>
  <c r="N10" i="51"/>
  <c r="N14" i="51" s="1"/>
  <c r="M10" i="51"/>
  <c r="M14" i="51" s="1"/>
  <c r="L10" i="51"/>
  <c r="K10" i="51"/>
  <c r="J10" i="51"/>
  <c r="J14" i="51" s="1"/>
  <c r="I10" i="51"/>
  <c r="I14" i="51" s="1"/>
  <c r="H10" i="51"/>
  <c r="G10" i="51"/>
  <c r="F10" i="51"/>
  <c r="F14" i="51" s="1"/>
  <c r="E10" i="51"/>
  <c r="E14" i="51" s="1"/>
  <c r="Q9" i="51"/>
  <c r="Q8" i="51"/>
  <c r="G9" i="48"/>
  <c r="F9" i="48"/>
  <c r="H9" i="48"/>
  <c r="I9" i="48"/>
  <c r="J9" i="48"/>
  <c r="K9" i="48"/>
  <c r="L9" i="48"/>
  <c r="M9" i="48"/>
  <c r="N9" i="48"/>
  <c r="G9" i="50"/>
  <c r="H9" i="50"/>
  <c r="I9" i="50"/>
  <c r="J9" i="50"/>
  <c r="J12" i="50" s="1"/>
  <c r="K9" i="50"/>
  <c r="L9" i="50"/>
  <c r="M9" i="50"/>
  <c r="M12" i="50" s="1"/>
  <c r="N9" i="50"/>
  <c r="N12" i="50" s="1"/>
  <c r="O9" i="50"/>
  <c r="F9" i="50"/>
  <c r="F12" i="50" s="1"/>
  <c r="D18" i="50"/>
  <c r="O18" i="50"/>
  <c r="N18" i="50"/>
  <c r="M18" i="50"/>
  <c r="L18" i="50"/>
  <c r="K18" i="50"/>
  <c r="J18" i="50"/>
  <c r="I18" i="50"/>
  <c r="H18" i="50"/>
  <c r="G18" i="50"/>
  <c r="F18" i="50"/>
  <c r="E18" i="50"/>
  <c r="P17" i="50"/>
  <c r="P16" i="50"/>
  <c r="P15" i="50"/>
  <c r="P14" i="50"/>
  <c r="P13" i="50"/>
  <c r="H12" i="50"/>
  <c r="E12" i="50"/>
  <c r="P11" i="50"/>
  <c r="P10" i="50"/>
  <c r="O12" i="50"/>
  <c r="L12" i="50"/>
  <c r="K12" i="50"/>
  <c r="I12" i="50"/>
  <c r="G12" i="50"/>
  <c r="P7" i="50"/>
  <c r="G14" i="51" l="1"/>
  <c r="G19" i="51" s="1"/>
  <c r="K14" i="51"/>
  <c r="K19" i="51" s="1"/>
  <c r="O14" i="51"/>
  <c r="O19" i="51" s="1"/>
  <c r="Q13" i="51"/>
  <c r="H14" i="51"/>
  <c r="H19" i="51" s="1"/>
  <c r="L14" i="51"/>
  <c r="L19" i="51" s="1"/>
  <c r="P14" i="51"/>
  <c r="P19" i="51" s="1"/>
  <c r="Q14" i="51"/>
  <c r="Q19" i="51" s="1"/>
  <c r="Q10" i="51"/>
  <c r="E19" i="50"/>
  <c r="F19" i="50"/>
  <c r="J19" i="50"/>
  <c r="N19" i="50"/>
  <c r="I19" i="50"/>
  <c r="M19" i="50"/>
  <c r="K19" i="50"/>
  <c r="H19" i="50"/>
  <c r="P18" i="50"/>
  <c r="G19" i="50"/>
  <c r="L19" i="50"/>
  <c r="P9" i="50"/>
  <c r="D12" i="50"/>
  <c r="D19" i="50" s="1"/>
  <c r="Q17" i="44"/>
  <c r="F18" i="44"/>
  <c r="G18" i="44"/>
  <c r="H18" i="44"/>
  <c r="I18" i="44"/>
  <c r="J18" i="44"/>
  <c r="K18" i="44"/>
  <c r="L18" i="44"/>
  <c r="M18" i="44"/>
  <c r="N18" i="44"/>
  <c r="O18" i="44"/>
  <c r="P18" i="44"/>
  <c r="E18" i="44"/>
  <c r="P13" i="44"/>
  <c r="F13" i="44"/>
  <c r="G13" i="44"/>
  <c r="H13" i="44"/>
  <c r="I13" i="44"/>
  <c r="J13" i="44"/>
  <c r="K13" i="44"/>
  <c r="L13" i="44"/>
  <c r="M13" i="44"/>
  <c r="N13" i="44"/>
  <c r="O13" i="44"/>
  <c r="E13" i="44"/>
  <c r="Q12" i="44"/>
  <c r="Q11" i="44"/>
  <c r="Q8" i="44"/>
  <c r="Q9" i="44"/>
  <c r="E10" i="44"/>
  <c r="E14" i="44" s="1"/>
  <c r="P11" i="48"/>
  <c r="P10" i="48"/>
  <c r="E12" i="48"/>
  <c r="F12" i="48"/>
  <c r="H12" i="48"/>
  <c r="I12" i="48"/>
  <c r="J12" i="48"/>
  <c r="J19" i="48" s="1"/>
  <c r="K12" i="48"/>
  <c r="L12" i="48"/>
  <c r="L19" i="48" s="1"/>
  <c r="M12" i="48"/>
  <c r="N12" i="48"/>
  <c r="O12" i="48"/>
  <c r="D12" i="48"/>
  <c r="P16" i="48"/>
  <c r="P14" i="48"/>
  <c r="P15" i="48"/>
  <c r="P17" i="48"/>
  <c r="P13" i="48"/>
  <c r="P7" i="48"/>
  <c r="E18" i="48"/>
  <c r="F18" i="48"/>
  <c r="G18" i="48"/>
  <c r="H18" i="48"/>
  <c r="I18" i="48"/>
  <c r="J18" i="48"/>
  <c r="K18" i="48"/>
  <c r="L18" i="48"/>
  <c r="M18" i="48"/>
  <c r="N18" i="48"/>
  <c r="O18" i="48"/>
  <c r="D18" i="48"/>
  <c r="P18" i="48" s="1"/>
  <c r="M19" i="48"/>
  <c r="G12" i="48"/>
  <c r="K19" i="48" l="1"/>
  <c r="Q18" i="44"/>
  <c r="I19" i="48"/>
  <c r="H19" i="48"/>
  <c r="O19" i="48"/>
  <c r="F19" i="48"/>
  <c r="N19" i="48"/>
  <c r="E19" i="48"/>
  <c r="G19" i="48"/>
  <c r="P12" i="50"/>
  <c r="P9" i="48"/>
  <c r="P12" i="48"/>
  <c r="Q13" i="44"/>
  <c r="D19" i="48"/>
  <c r="P19" i="48" s="1"/>
  <c r="I10" i="44" l="1"/>
  <c r="I14" i="44" s="1"/>
  <c r="O10" i="44"/>
  <c r="O14" i="44" s="1"/>
  <c r="J10" i="44"/>
  <c r="J14" i="44" s="1"/>
  <c r="M10" i="44"/>
  <c r="M14" i="44" s="1"/>
  <c r="P10" i="44"/>
  <c r="P14" i="44" s="1"/>
  <c r="H10" i="44"/>
  <c r="H14" i="44" s="1"/>
  <c r="N10" i="44"/>
  <c r="N14" i="44" s="1"/>
  <c r="F10" i="44"/>
  <c r="K10" i="44"/>
  <c r="K14" i="44" s="1"/>
  <c r="L10" i="44"/>
  <c r="L14" i="44" s="1"/>
  <c r="G10" i="44"/>
  <c r="G14" i="44" s="1"/>
  <c r="F14" i="44" l="1"/>
  <c r="Q10" i="44"/>
  <c r="Q19" i="44" l="1"/>
  <c r="Q14" i="44"/>
</calcChain>
</file>

<file path=xl/sharedStrings.xml><?xml version="1.0" encoding="utf-8"?>
<sst xmlns="http://schemas.openxmlformats.org/spreadsheetml/2006/main" count="165" uniqueCount="93">
  <si>
    <t>科　　目</t>
  </si>
  <si>
    <t>（単位：円）</t>
  </si>
  <si>
    <t>製菓</t>
    <rPh sb="0" eb="2">
      <t>セイカ</t>
    </rPh>
    <phoneticPr fontId="2"/>
  </si>
  <si>
    <t>計</t>
    <rPh sb="0" eb="1">
      <t>ケイ</t>
    </rPh>
    <phoneticPr fontId="2"/>
  </si>
  <si>
    <t>４月</t>
    <rPh sb="1" eb="2">
      <t>ガツ</t>
    </rPh>
    <phoneticPr fontId="2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</si>
  <si>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</si>
  <si>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</si>
  <si>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</si>
  <si>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</si>
  <si>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</si>
  <si>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</si>
  <si>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</si>
  <si>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</si>
  <si>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</si>
  <si>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原材料費、包装等</t>
    <rPh sb="0" eb="4">
      <t>ゲンザイリョウヒ</t>
    </rPh>
    <rPh sb="5" eb="7">
      <t>ホウソウ</t>
    </rPh>
    <rPh sb="7" eb="8">
      <t>トウ</t>
    </rPh>
    <phoneticPr fontId="2"/>
  </si>
  <si>
    <t>（参考様式）</t>
    <rPh sb="1" eb="3">
      <t>サンコウ</t>
    </rPh>
    <rPh sb="3" eb="5">
      <t>ヨウシキ</t>
    </rPh>
    <phoneticPr fontId="2"/>
  </si>
  <si>
    <t>　　月</t>
    <rPh sb="2" eb="3">
      <t>ガツ</t>
    </rPh>
    <phoneticPr fontId="2"/>
  </si>
  <si>
    <t>就労支援事業会計　収支予算書</t>
    <rPh sb="0" eb="2">
      <t>シュウロウ</t>
    </rPh>
    <rPh sb="2" eb="4">
      <t>シエン</t>
    </rPh>
    <rPh sb="4" eb="6">
      <t>ジギョウ</t>
    </rPh>
    <rPh sb="6" eb="8">
      <t>カイケイ</t>
    </rPh>
    <phoneticPr fontId="2"/>
  </si>
  <si>
    <r>
      <t>※</t>
    </r>
    <r>
      <rPr>
        <sz val="10.5"/>
        <rFont val="ＭＳ ゴシック"/>
        <family val="3"/>
        <charset val="128"/>
      </rPr>
      <t>○○○○○に係るもの　　　</t>
    </r>
    <phoneticPr fontId="2"/>
  </si>
  <si>
    <t>計算根拠等</t>
    <rPh sb="0" eb="2">
      <t>ケイサン</t>
    </rPh>
    <rPh sb="4" eb="5">
      <t>トウ</t>
    </rPh>
    <phoneticPr fontId="2"/>
  </si>
  <si>
    <t>〇〇（作業内容）</t>
    <rPh sb="3" eb="5">
      <t>サギョウ</t>
    </rPh>
    <rPh sb="5" eb="7">
      <t>ナイヨウ</t>
    </rPh>
    <phoneticPr fontId="2"/>
  </si>
  <si>
    <t>（令和　　年　　月　～　令和　　年　　月）１年間</t>
    <rPh sb="1" eb="3">
      <t>レイワ</t>
    </rPh>
    <rPh sb="12" eb="14">
      <t>レイワ</t>
    </rPh>
    <rPh sb="22" eb="24">
      <t>ネンカン</t>
    </rPh>
    <phoneticPr fontId="2"/>
  </si>
  <si>
    <t>収支予算書</t>
    <rPh sb="0" eb="2">
      <t>シュウシ</t>
    </rPh>
    <rPh sb="2" eb="5">
      <t>ヨサンショ</t>
    </rPh>
    <phoneticPr fontId="9"/>
  </si>
  <si>
    <t>合計</t>
    <rPh sb="0" eb="2">
      <t>ゴウケイ</t>
    </rPh>
    <phoneticPr fontId="9"/>
  </si>
  <si>
    <t>収入見込み</t>
    <rPh sb="0" eb="2">
      <t>シュウニュウ</t>
    </rPh>
    <rPh sb="2" eb="4">
      <t>ミコ</t>
    </rPh>
    <phoneticPr fontId="9"/>
  </si>
  <si>
    <t>借入金・自己資金</t>
    <rPh sb="0" eb="2">
      <t>カリイレ</t>
    </rPh>
    <rPh sb="2" eb="3">
      <t>キン</t>
    </rPh>
    <rPh sb="4" eb="6">
      <t>ジコ</t>
    </rPh>
    <rPh sb="6" eb="8">
      <t>シキン</t>
    </rPh>
    <phoneticPr fontId="9"/>
  </si>
  <si>
    <t>諸収入</t>
    <rPh sb="0" eb="1">
      <t>ショ</t>
    </rPh>
    <rPh sb="1" eb="3">
      <t>シュウニュウ</t>
    </rPh>
    <phoneticPr fontId="9"/>
  </si>
  <si>
    <t>合計(Ａ)</t>
    <rPh sb="0" eb="2">
      <t>ゴウケイ</t>
    </rPh>
    <phoneticPr fontId="9"/>
  </si>
  <si>
    <t>支出見込み</t>
    <rPh sb="0" eb="2">
      <t>シシュツ</t>
    </rPh>
    <rPh sb="2" eb="4">
      <t>ミコ</t>
    </rPh>
    <phoneticPr fontId="9"/>
  </si>
  <si>
    <t>人件費</t>
    <rPh sb="0" eb="3">
      <t>ジンケンヒ</t>
    </rPh>
    <phoneticPr fontId="9"/>
  </si>
  <si>
    <t>旅費、交通費</t>
    <rPh sb="0" eb="2">
      <t>リョヒ</t>
    </rPh>
    <rPh sb="3" eb="6">
      <t>コウツウヒ</t>
    </rPh>
    <phoneticPr fontId="9"/>
  </si>
  <si>
    <t>事務所賃借費</t>
    <rPh sb="0" eb="2">
      <t>ジム</t>
    </rPh>
    <rPh sb="2" eb="3">
      <t>ショ</t>
    </rPh>
    <rPh sb="3" eb="5">
      <t>チンシャク</t>
    </rPh>
    <rPh sb="5" eb="6">
      <t>ヒ</t>
    </rPh>
    <phoneticPr fontId="9"/>
  </si>
  <si>
    <t>通信費</t>
    <rPh sb="0" eb="3">
      <t>ツウシンヒ</t>
    </rPh>
    <phoneticPr fontId="9"/>
  </si>
  <si>
    <t>諸経費</t>
    <rPh sb="0" eb="3">
      <t>ショケイヒ</t>
    </rPh>
    <phoneticPr fontId="9"/>
  </si>
  <si>
    <t>合計(Ｂ)</t>
    <rPh sb="0" eb="2">
      <t>ゴウケイ</t>
    </rPh>
    <phoneticPr fontId="9"/>
  </si>
  <si>
    <t>収支(Ａ－Ｂ)</t>
    <rPh sb="0" eb="2">
      <t>シュウシ</t>
    </rPh>
    <phoneticPr fontId="9"/>
  </si>
  <si>
    <t>※　月平均利用額（１人当たり）及び、人件費の積算根拠を記載してください。</t>
    <rPh sb="2" eb="3">
      <t>ツキ</t>
    </rPh>
    <rPh sb="3" eb="5">
      <t>ヘイキン</t>
    </rPh>
    <rPh sb="5" eb="7">
      <t>リヨウ</t>
    </rPh>
    <rPh sb="7" eb="8">
      <t>ガク</t>
    </rPh>
    <rPh sb="10" eb="11">
      <t>ニン</t>
    </rPh>
    <rPh sb="11" eb="12">
      <t>ア</t>
    </rPh>
    <rPh sb="15" eb="16">
      <t>オヨ</t>
    </rPh>
    <rPh sb="18" eb="21">
      <t>ジンケンヒ</t>
    </rPh>
    <rPh sb="22" eb="24">
      <t>セキサン</t>
    </rPh>
    <rPh sb="24" eb="26">
      <t>コンキョ</t>
    </rPh>
    <rPh sb="27" eb="29">
      <t>キサイ</t>
    </rPh>
    <phoneticPr fontId="9"/>
  </si>
  <si>
    <t>※　支出の費目は、行を追加する等、より詳細に記載して差し支えありません。</t>
    <rPh sb="2" eb="4">
      <t>シシュツ</t>
    </rPh>
    <rPh sb="5" eb="7">
      <t>ヒモク</t>
    </rPh>
    <rPh sb="9" eb="10">
      <t>ギョウ</t>
    </rPh>
    <rPh sb="11" eb="13">
      <t>ツイカ</t>
    </rPh>
    <rPh sb="15" eb="16">
      <t>トウ</t>
    </rPh>
    <rPh sb="19" eb="21">
      <t>ショウサイ</t>
    </rPh>
    <rPh sb="22" eb="24">
      <t>キサイ</t>
    </rPh>
    <rPh sb="26" eb="27">
      <t>サ</t>
    </rPh>
    <rPh sb="28" eb="29">
      <t>ツカ</t>
    </rPh>
    <phoneticPr fontId="9"/>
  </si>
  <si>
    <t>※　他事業との共通経費などは、収入按分するなど、適切な内容で計上してください。</t>
    <rPh sb="2" eb="3">
      <t>ホカ</t>
    </rPh>
    <rPh sb="3" eb="5">
      <t>ジギョウ</t>
    </rPh>
    <rPh sb="7" eb="9">
      <t>キョウツウ</t>
    </rPh>
    <rPh sb="9" eb="11">
      <t>ケイヒ</t>
    </rPh>
    <rPh sb="15" eb="17">
      <t>シュウニュウ</t>
    </rPh>
    <rPh sb="17" eb="19">
      <t>アンブン</t>
    </rPh>
    <rPh sb="24" eb="26">
      <t>テキセツ</t>
    </rPh>
    <rPh sb="27" eb="29">
      <t>ナイヨウ</t>
    </rPh>
    <rPh sb="30" eb="32">
      <t>ケイジョウ</t>
    </rPh>
    <phoneticPr fontId="9"/>
  </si>
  <si>
    <t>※　介護報酬は、国保連に請求した月の翌月末に振り込まれます</t>
    <rPh sb="2" eb="4">
      <t>カイゴ</t>
    </rPh>
    <rPh sb="4" eb="6">
      <t>ホウシュウ</t>
    </rPh>
    <rPh sb="8" eb="9">
      <t>コク</t>
    </rPh>
    <rPh sb="9" eb="10">
      <t>ホ</t>
    </rPh>
    <rPh sb="10" eb="11">
      <t>レン</t>
    </rPh>
    <rPh sb="12" eb="14">
      <t>セイキュウ</t>
    </rPh>
    <rPh sb="16" eb="17">
      <t>ツキ</t>
    </rPh>
    <rPh sb="18" eb="20">
      <t>ヨクゲツ</t>
    </rPh>
    <rPh sb="20" eb="21">
      <t>マツ</t>
    </rPh>
    <rPh sb="22" eb="23">
      <t>フ</t>
    </rPh>
    <rPh sb="24" eb="25">
      <t>コ</t>
    </rPh>
    <phoneticPr fontId="9"/>
  </si>
  <si>
    <t>　　（例：４月サービス提供分は、５月に請求し、６月末に振り込まれます。）</t>
    <rPh sb="3" eb="4">
      <t>レイ</t>
    </rPh>
    <rPh sb="6" eb="7">
      <t>ツキ</t>
    </rPh>
    <rPh sb="11" eb="13">
      <t>テイキョウ</t>
    </rPh>
    <rPh sb="13" eb="14">
      <t>ブン</t>
    </rPh>
    <rPh sb="17" eb="18">
      <t>ツキ</t>
    </rPh>
    <rPh sb="19" eb="21">
      <t>セイキュウ</t>
    </rPh>
    <rPh sb="24" eb="25">
      <t>ツキ</t>
    </rPh>
    <rPh sb="25" eb="26">
      <t>マツ</t>
    </rPh>
    <rPh sb="27" eb="30">
      <t>フリコ</t>
    </rPh>
    <phoneticPr fontId="9"/>
  </si>
  <si>
    <t>※　経費には、消耗品費、光熱水費、車両管理費、研修費、宣伝広告費、租税公課、借入金返済、レンタル料等が見込まれます。</t>
    <rPh sb="2" eb="4">
      <t>ケイヒ</t>
    </rPh>
    <rPh sb="7" eb="9">
      <t>ショウモウ</t>
    </rPh>
    <rPh sb="9" eb="10">
      <t>ヒン</t>
    </rPh>
    <rPh sb="10" eb="11">
      <t>ヒ</t>
    </rPh>
    <rPh sb="12" eb="13">
      <t>ヒカリ</t>
    </rPh>
    <rPh sb="13" eb="14">
      <t>コウネツ</t>
    </rPh>
    <rPh sb="14" eb="15">
      <t>スイ</t>
    </rPh>
    <rPh sb="15" eb="16">
      <t>ヒ</t>
    </rPh>
    <rPh sb="17" eb="19">
      <t>シャリョウ</t>
    </rPh>
    <rPh sb="19" eb="22">
      <t>カンリヒ</t>
    </rPh>
    <rPh sb="23" eb="26">
      <t>ケンシュウヒ</t>
    </rPh>
    <rPh sb="27" eb="29">
      <t>センデン</t>
    </rPh>
    <rPh sb="29" eb="32">
      <t>コウコクヒ</t>
    </rPh>
    <rPh sb="33" eb="35">
      <t>ソゼイ</t>
    </rPh>
    <rPh sb="35" eb="37">
      <t>コウカ</t>
    </rPh>
    <rPh sb="38" eb="39">
      <t>シャク</t>
    </rPh>
    <rPh sb="39" eb="41">
      <t>ニュウキン</t>
    </rPh>
    <rPh sb="41" eb="43">
      <t>ヘンサイ</t>
    </rPh>
    <rPh sb="48" eb="49">
      <t>リョウキン</t>
    </rPh>
    <rPh sb="49" eb="50">
      <t>トウ</t>
    </rPh>
    <phoneticPr fontId="9"/>
  </si>
  <si>
    <t>月</t>
    <rPh sb="0" eb="1">
      <t>ガツ</t>
    </rPh>
    <phoneticPr fontId="2"/>
  </si>
  <si>
    <t>（単位：円）</t>
    <phoneticPr fontId="2"/>
  </si>
  <si>
    <t>（参考様式）</t>
    <rPh sb="1" eb="3">
      <t>サンコウ</t>
    </rPh>
    <rPh sb="3" eb="5">
      <t>ヨウシキ</t>
    </rPh>
    <phoneticPr fontId="9"/>
  </si>
  <si>
    <t xml:space="preserve">【月平均利用額（１人当たり）の積算根拠】
</t>
    <rPh sb="1" eb="2">
      <t>ツキ</t>
    </rPh>
    <rPh sb="2" eb="4">
      <t>ヘイキン</t>
    </rPh>
    <rPh sb="4" eb="6">
      <t>リヨウ</t>
    </rPh>
    <rPh sb="6" eb="7">
      <t>ガク</t>
    </rPh>
    <rPh sb="9" eb="10">
      <t>ニン</t>
    </rPh>
    <rPh sb="10" eb="11">
      <t>ア</t>
    </rPh>
    <rPh sb="15" eb="17">
      <t>セキサン</t>
    </rPh>
    <rPh sb="17" eb="19">
      <t>コンキョ</t>
    </rPh>
    <phoneticPr fontId="9"/>
  </si>
  <si>
    <t xml:space="preserve">【人件費の積算根拠】（労働・社会保険料の事業者負担分も含めて計算すること）
</t>
    <phoneticPr fontId="2"/>
  </si>
  <si>
    <t>月平均利用額（b）
(１人当たりの報酬額)</t>
    <rPh sb="0" eb="1">
      <t>ツキ</t>
    </rPh>
    <rPh sb="1" eb="3">
      <t>ヘイキン</t>
    </rPh>
    <rPh sb="3" eb="5">
      <t>リヨウ</t>
    </rPh>
    <rPh sb="5" eb="6">
      <t>ガク</t>
    </rPh>
    <rPh sb="17" eb="19">
      <t>ホウシュウ</t>
    </rPh>
    <rPh sb="19" eb="20">
      <t>ガク</t>
    </rPh>
    <phoneticPr fontId="9"/>
  </si>
  <si>
    <t>自立支援給付費受入額
（a×b）</t>
    <rPh sb="0" eb="2">
      <t>ジリツ</t>
    </rPh>
    <rPh sb="2" eb="4">
      <t>シエン</t>
    </rPh>
    <rPh sb="4" eb="6">
      <t>キュウフ</t>
    </rPh>
    <rPh sb="6" eb="7">
      <t>ヒ</t>
    </rPh>
    <rPh sb="7" eb="9">
      <t>ウケイレ</t>
    </rPh>
    <rPh sb="9" eb="10">
      <t>ガク</t>
    </rPh>
    <phoneticPr fontId="9"/>
  </si>
  <si>
    <t>利用者見込人数（a）</t>
    <rPh sb="0" eb="3">
      <t>リヨウシャ</t>
    </rPh>
    <rPh sb="3" eb="5">
      <t>ミコ</t>
    </rPh>
    <rPh sb="5" eb="7">
      <t>ニンズウ</t>
    </rPh>
    <phoneticPr fontId="9"/>
  </si>
  <si>
    <t>【基本報酬　＋　加算　＋　平均利用日数　＋　１単価あたりの金額】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</si>
  <si>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2"/>
  </si>
  <si>
    <t>就労支援事業経費</t>
    <rPh sb="0" eb="2">
      <t>シュウロウ</t>
    </rPh>
    <rPh sb="2" eb="4">
      <t>シエン</t>
    </rPh>
    <rPh sb="4" eb="6">
      <t>ジギョウ</t>
    </rPh>
    <rPh sb="6" eb="8">
      <t>ケイヒ</t>
    </rPh>
    <phoneticPr fontId="2"/>
  </si>
  <si>
    <t>事業所名</t>
    <rPh sb="0" eb="3">
      <t>ジギョウショ</t>
    </rPh>
    <rPh sb="3" eb="4">
      <t>メイ</t>
    </rPh>
    <phoneticPr fontId="2"/>
  </si>
  <si>
    <t>施設内作業</t>
    <rPh sb="0" eb="2">
      <t>シセツ</t>
    </rPh>
    <rPh sb="2" eb="3">
      <t>ナイ</t>
    </rPh>
    <rPh sb="3" eb="5">
      <t>サギョウ</t>
    </rPh>
    <phoneticPr fontId="2"/>
  </si>
  <si>
    <t>施設外就労</t>
    <rPh sb="0" eb="3">
      <t>シセツガイ</t>
    </rPh>
    <rPh sb="3" eb="5">
      <t>シュウロウ</t>
    </rPh>
    <phoneticPr fontId="2"/>
  </si>
  <si>
    <t>〇〇経費</t>
    <rPh sb="2" eb="4">
      <t>ケイヒ</t>
    </rPh>
    <phoneticPr fontId="2"/>
  </si>
  <si>
    <t>利用者工賃（賃金）</t>
    <rPh sb="0" eb="3">
      <t>リヨウシャ</t>
    </rPh>
    <rPh sb="3" eb="5">
      <t>コウチン</t>
    </rPh>
    <rPh sb="6" eb="8">
      <t>チンギン</t>
    </rPh>
    <phoneticPr fontId="2"/>
  </si>
  <si>
    <t>施設外就労収入　小計</t>
    <rPh sb="0" eb="2">
      <t>シセツ</t>
    </rPh>
    <rPh sb="2" eb="3">
      <t>ソト</t>
    </rPh>
    <rPh sb="3" eb="5">
      <t>シュウロウ</t>
    </rPh>
    <rPh sb="5" eb="7">
      <t>シュウニュウ</t>
    </rPh>
    <rPh sb="8" eb="10">
      <t>ショウケイ</t>
    </rPh>
    <phoneticPr fontId="2"/>
  </si>
  <si>
    <t>施設内作業収入　小計</t>
    <rPh sb="0" eb="2">
      <t>シセツ</t>
    </rPh>
    <rPh sb="2" eb="3">
      <t>ナイ</t>
    </rPh>
    <rPh sb="3" eb="5">
      <t>サギョウ</t>
    </rPh>
    <rPh sb="5" eb="7">
      <t>シュウニュウ</t>
    </rPh>
    <rPh sb="8" eb="10">
      <t>ショウケイ</t>
    </rPh>
    <phoneticPr fontId="2"/>
  </si>
  <si>
    <t>（令和　　年　　月　～　令和　　年　　月）１年間</t>
    <phoneticPr fontId="2"/>
  </si>
  <si>
    <t>収入計（Ａ）</t>
    <rPh sb="2" eb="3">
      <t>ケイ</t>
    </rPh>
    <phoneticPr fontId="2"/>
  </si>
  <si>
    <t>支出計（Ｂ）</t>
    <rPh sb="0" eb="2">
      <t>シシュツ</t>
    </rPh>
    <rPh sb="2" eb="3">
      <t>ケイ</t>
    </rPh>
    <phoneticPr fontId="2"/>
  </si>
  <si>
    <t>※　科目は、就労支援会計基準等で作成してください。　
※　行が足りない場合は、適宜追加して使用してください。
※　申請するサービスサービスごとに表を分けてください。</t>
    <phoneticPr fontId="2"/>
  </si>
  <si>
    <t>５月</t>
  </si>
  <si>
    <t>６月</t>
  </si>
  <si>
    <t>就労継続支援Ｂ型事業所ぐんまちゃんの家</t>
    <rPh sb="0" eb="6">
      <t>シュウロウケイゾクシエン</t>
    </rPh>
    <rPh sb="7" eb="8">
      <t>ガタ</t>
    </rPh>
    <rPh sb="8" eb="11">
      <t>ジギョウショ</t>
    </rPh>
    <rPh sb="18" eb="19">
      <t>イエ</t>
    </rPh>
    <phoneticPr fontId="2"/>
  </si>
  <si>
    <t>（令和２年４月　～　令和３年３月）１年間</t>
    <phoneticPr fontId="2"/>
  </si>
  <si>
    <t xml:space="preserve">管理者〔役員報酬180,000円（勤務時間相当の額）〕＋サービス管理責任者〔月給240,000円〕＋常勤従業員〔月給170,000円×2人＝340,000円〕
＋非常勤従業員〔時給1,000円×5時間×15日×2人＝150,000円〕＋労働・社会保険料〔60,000円〕＝970,000円
 (６月及び１２月分には賞与を算入)
</t>
    <phoneticPr fontId="2"/>
  </si>
  <si>
    <t>【基本報酬　＋　加算　＋　平均利用日数　＋　１単価あたりの金額】
　（584単位〔基本単位【Ⅰ型・定員20人以下】〕＋15単位〔福祉専門職員配置等加算【Ⅰ】〕＋26単位〔送迎加算【Ⅱ】往復〕）×20日×10円
　　＝125,000円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</si>
  <si>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事業所名</t>
    <rPh sb="0" eb="3">
      <t>ジギョウショ</t>
    </rPh>
    <rPh sb="3" eb="4">
      <t>メイ</t>
    </rPh>
    <phoneticPr fontId="9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</si>
  <si>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</si>
  <si>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</si>
  <si>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</si>
  <si>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</si>
  <si>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</si>
  <si>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９月</t>
    <rPh sb="2" eb="3">
      <t>ガツ</t>
    </rPh>
    <phoneticPr fontId="2"/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</si>
  <si>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</si>
  <si>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</si>
  <si>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</si>
  <si>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１月</t>
    <rPh sb="2" eb="3">
      <t>ガツ</t>
    </rPh>
    <phoneticPr fontId="2"/>
  </si>
  <si>
    <t>　２月</t>
    <rPh sb="2" eb="3">
      <t>ガツ</t>
    </rPh>
    <phoneticPr fontId="2"/>
  </si>
  <si>
    <t>３月</t>
    <rPh sb="1" eb="2">
      <t>ガツ</t>
    </rPh>
    <phoneticPr fontId="2"/>
  </si>
  <si>
    <t>（令和２年４月　～　令和３年３月）１年間</t>
    <rPh sb="1" eb="3">
      <t>レイワ</t>
    </rPh>
    <rPh sb="10" eb="12">
      <t>レイワ</t>
    </rPh>
    <rPh sb="18" eb="20">
      <t>ネンカン</t>
    </rPh>
    <phoneticPr fontId="2"/>
  </si>
  <si>
    <r>
      <t>※</t>
    </r>
    <r>
      <rPr>
        <sz val="10.5"/>
        <rFont val="ＭＳ ゴシック"/>
        <family val="3"/>
        <charset val="128"/>
      </rPr>
      <t>就労継続支援Ｂ型に係るもの　　　</t>
    </r>
    <rPh sb="1" eb="7">
      <t>シュウロウケイゾクシエン</t>
    </rPh>
    <rPh sb="8" eb="9">
      <t>ガタ</t>
    </rPh>
    <phoneticPr fontId="2"/>
  </si>
  <si>
    <t>材料費</t>
    <rPh sb="0" eb="3">
      <t>ザイリョウヒ</t>
    </rPh>
    <phoneticPr fontId="2"/>
  </si>
  <si>
    <t>水道光熱費</t>
    <rPh sb="0" eb="2">
      <t>スイドウ</t>
    </rPh>
    <rPh sb="2" eb="5">
      <t>コウネツヒ</t>
    </rPh>
    <phoneticPr fontId="2"/>
  </si>
  <si>
    <t>袋詰め</t>
    <rPh sb="0" eb="1">
      <t>フクロ</t>
    </rPh>
    <rPh sb="1" eb="2">
      <t>ヅ</t>
    </rPh>
    <phoneticPr fontId="2"/>
  </si>
  <si>
    <t>公園清掃</t>
    <rPh sb="0" eb="2">
      <t>コウエン</t>
    </rPh>
    <rPh sb="2" eb="4">
      <t>セイソウ</t>
    </rPh>
    <phoneticPr fontId="2"/>
  </si>
  <si>
    <t>農業</t>
    <rPh sb="0" eb="2">
      <t>ノウギョウ</t>
    </rPh>
    <phoneticPr fontId="2"/>
  </si>
  <si>
    <t>4,000×18人×11月</t>
  </si>
  <si>
    <t>差引収益（Ａ－Ｂ）</t>
    <phoneticPr fontId="2"/>
  </si>
  <si>
    <t>※　自立支援給付費は、国保連に請求した月の翌月末に振り込まれます</t>
    <rPh sb="2" eb="4">
      <t>ジリツ</t>
    </rPh>
    <rPh sb="4" eb="6">
      <t>シエン</t>
    </rPh>
    <rPh sb="6" eb="9">
      <t>キュウフヒ</t>
    </rPh>
    <rPh sb="11" eb="12">
      <t>コク</t>
    </rPh>
    <rPh sb="12" eb="13">
      <t>ホ</t>
    </rPh>
    <rPh sb="13" eb="14">
      <t>レン</t>
    </rPh>
    <rPh sb="15" eb="17">
      <t>セイキュウ</t>
    </rPh>
    <rPh sb="19" eb="20">
      <t>ツキ</t>
    </rPh>
    <rPh sb="21" eb="23">
      <t>ヨクゲツ</t>
    </rPh>
    <rPh sb="23" eb="24">
      <t>マツ</t>
    </rPh>
    <rPh sb="25" eb="26">
      <t>フ</t>
    </rPh>
    <rPh sb="27" eb="28">
      <t>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</si>
</sst>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General&quot;名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22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16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46" xfId="0" applyFont="1" applyBorder="1" applyAlignme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21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12" fillId="0" borderId="12" xfId="4" applyFont="1" applyBorder="1" applyAlignment="1">
      <alignment horizontal="right" vertical="center"/>
    </xf>
    <xf numFmtId="0" fontId="6" fillId="0" borderId="3" xfId="4" applyFont="1" applyBorder="1" applyAlignment="1">
      <alignment horizontal="center" vertical="center"/>
    </xf>
    <xf numFmtId="0" fontId="6" fillId="0" borderId="15" xfId="4" applyFont="1" applyBorder="1" applyAlignment="1">
      <alignment vertical="center"/>
    </xf>
    <xf numFmtId="177" fontId="6" fillId="0" borderId="16" xfId="4" applyNumberFormat="1" applyFont="1" applyBorder="1" applyAlignment="1">
      <alignment horizontal="center" vertical="center"/>
    </xf>
    <xf numFmtId="177" fontId="6" fillId="0" borderId="17" xfId="4" applyNumberFormat="1" applyFont="1" applyBorder="1" applyAlignment="1">
      <alignment horizontal="center" vertical="center"/>
    </xf>
    <xf numFmtId="0" fontId="6" fillId="0" borderId="18" xfId="4" applyFont="1" applyBorder="1" applyAlignment="1">
      <alignment vertical="center" wrapText="1"/>
    </xf>
    <xf numFmtId="38" fontId="6" fillId="0" borderId="19" xfId="1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2" borderId="37" xfId="4" applyFont="1" applyFill="1" applyBorder="1" applyAlignment="1">
      <alignment vertical="center" wrapText="1"/>
    </xf>
    <xf numFmtId="38" fontId="6" fillId="2" borderId="68" xfId="1" applyFont="1" applyFill="1" applyBorder="1" applyAlignment="1">
      <alignment vertical="center"/>
    </xf>
    <xf numFmtId="38" fontId="6" fillId="2" borderId="69" xfId="1" applyFont="1" applyFill="1" applyBorder="1" applyAlignment="1">
      <alignment vertical="center"/>
    </xf>
    <xf numFmtId="38" fontId="6" fillId="2" borderId="38" xfId="1" applyFont="1" applyFill="1" applyBorder="1" applyAlignment="1">
      <alignment vertical="center"/>
    </xf>
    <xf numFmtId="176" fontId="6" fillId="2" borderId="39" xfId="5" applyNumberFormat="1" applyFont="1" applyFill="1" applyBorder="1" applyAlignment="1">
      <alignment vertical="center"/>
    </xf>
    <xf numFmtId="0" fontId="6" fillId="0" borderId="15" xfId="4" applyFont="1" applyBorder="1" applyAlignment="1">
      <alignment vertical="center" wrapText="1"/>
    </xf>
    <xf numFmtId="38" fontId="6" fillId="0" borderId="16" xfId="1" applyFont="1" applyBorder="1" applyAlignment="1">
      <alignment vertical="center"/>
    </xf>
    <xf numFmtId="176" fontId="6" fillId="0" borderId="17" xfId="5" applyNumberFormat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176" fontId="6" fillId="0" borderId="20" xfId="5" applyNumberFormat="1" applyFont="1" applyBorder="1" applyAlignment="1">
      <alignment vertical="center"/>
    </xf>
    <xf numFmtId="0" fontId="6" fillId="2" borderId="43" xfId="4" applyFont="1" applyFill="1" applyBorder="1" applyAlignment="1">
      <alignment horizontal="center" vertical="center"/>
    </xf>
    <xf numFmtId="38" fontId="6" fillId="2" borderId="44" xfId="1" applyFont="1" applyFill="1" applyBorder="1" applyAlignment="1">
      <alignment vertical="center"/>
    </xf>
    <xf numFmtId="176" fontId="6" fillId="2" borderId="45" xfId="5" applyNumberFormat="1" applyFont="1" applyFill="1" applyBorder="1" applyAlignment="1">
      <alignment vertical="center"/>
    </xf>
    <xf numFmtId="0" fontId="6" fillId="0" borderId="28" xfId="4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176" fontId="6" fillId="0" borderId="31" xfId="5" applyNumberFormat="1" applyFont="1" applyBorder="1" applyAlignment="1">
      <alignment vertical="center"/>
    </xf>
    <xf numFmtId="0" fontId="6" fillId="0" borderId="21" xfId="4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176" fontId="6" fillId="0" borderId="22" xfId="5" applyNumberFormat="1" applyFont="1" applyBorder="1" applyAlignment="1">
      <alignment vertical="center"/>
    </xf>
    <xf numFmtId="176" fontId="6" fillId="0" borderId="41" xfId="5" applyNumberFormat="1" applyFont="1" applyBorder="1" applyAlignment="1">
      <alignment vertical="center"/>
    </xf>
    <xf numFmtId="176" fontId="6" fillId="0" borderId="42" xfId="5" applyNumberFormat="1" applyFont="1" applyBorder="1" applyAlignment="1">
      <alignment vertical="center"/>
    </xf>
    <xf numFmtId="0" fontId="6" fillId="0" borderId="18" xfId="4" applyFont="1" applyBorder="1" applyAlignment="1">
      <alignment vertical="center"/>
    </xf>
    <xf numFmtId="0" fontId="6" fillId="3" borderId="43" xfId="4" applyFont="1" applyFill="1" applyBorder="1" applyAlignment="1">
      <alignment horizontal="center" vertical="center"/>
    </xf>
    <xf numFmtId="38" fontId="6" fillId="3" borderId="44" xfId="1" applyFont="1" applyFill="1" applyBorder="1" applyAlignment="1">
      <alignment vertical="center"/>
    </xf>
    <xf numFmtId="176" fontId="6" fillId="3" borderId="45" xfId="5" applyNumberFormat="1" applyFont="1" applyFill="1" applyBorder="1" applyAlignment="1">
      <alignment vertical="center"/>
    </xf>
    <xf numFmtId="0" fontId="6" fillId="0" borderId="10" xfId="4" applyFont="1" applyFill="1" applyBorder="1" applyAlignment="1">
      <alignment vertical="center"/>
    </xf>
    <xf numFmtId="0" fontId="6" fillId="4" borderId="11" xfId="4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vertical="center"/>
    </xf>
    <xf numFmtId="176" fontId="6" fillId="4" borderId="3" xfId="5" applyNumberFormat="1" applyFont="1" applyFill="1" applyBorder="1" applyAlignment="1">
      <alignment vertical="center"/>
    </xf>
    <xf numFmtId="0" fontId="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top"/>
    </xf>
    <xf numFmtId="0" fontId="6" fillId="0" borderId="0" xfId="4" applyFont="1" applyBorder="1" applyAlignment="1">
      <alignment vertical="top" wrapText="1"/>
    </xf>
    <xf numFmtId="0" fontId="6" fillId="0" borderId="21" xfId="4" applyFont="1" applyBorder="1" applyAlignment="1">
      <alignment vertical="top" wrapText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38" fontId="3" fillId="0" borderId="28" xfId="1" applyFont="1" applyBorder="1" applyAlignment="1">
      <alignment horizontal="right" vertical="center" wrapText="1"/>
    </xf>
    <xf numFmtId="38" fontId="3" fillId="0" borderId="30" xfId="1" applyFont="1" applyBorder="1" applyAlignment="1">
      <alignment horizontal="right" vertical="center" wrapText="1"/>
    </xf>
    <xf numFmtId="38" fontId="3" fillId="0" borderId="57" xfId="1" applyFont="1" applyBorder="1" applyAlignment="1">
      <alignment horizontal="right" vertical="center" wrapText="1"/>
    </xf>
    <xf numFmtId="38" fontId="3" fillId="0" borderId="35" xfId="1" applyFont="1" applyBorder="1" applyAlignment="1">
      <alignment horizontal="right" vertical="center" wrapText="1"/>
    </xf>
    <xf numFmtId="38" fontId="3" fillId="0" borderId="53" xfId="1" applyFont="1" applyBorder="1" applyAlignment="1">
      <alignment horizontal="right" vertical="center" wrapText="1"/>
    </xf>
    <xf numFmtId="38" fontId="3" fillId="0" borderId="55" xfId="1" applyFont="1" applyBorder="1" applyAlignment="1">
      <alignment horizontal="right" vertical="center" wrapText="1"/>
    </xf>
    <xf numFmtId="38" fontId="3" fillId="0" borderId="58" xfId="1" applyFont="1" applyBorder="1" applyAlignment="1">
      <alignment horizontal="right" vertical="center" wrapText="1"/>
    </xf>
    <xf numFmtId="38" fontId="3" fillId="0" borderId="48" xfId="1" applyFont="1" applyBorder="1" applyAlignment="1">
      <alignment horizontal="right" vertical="center" wrapText="1"/>
    </xf>
    <xf numFmtId="38" fontId="3" fillId="0" borderId="43" xfId="1" applyFont="1" applyBorder="1" applyAlignment="1">
      <alignment horizontal="right" vertical="center" wrapText="1"/>
    </xf>
    <xf numFmtId="38" fontId="3" fillId="0" borderId="46" xfId="1" applyFont="1" applyBorder="1" applyAlignment="1">
      <alignment horizontal="right" vertical="center" wrapText="1"/>
    </xf>
    <xf numFmtId="38" fontId="3" fillId="0" borderId="59" xfId="1" applyFont="1" applyBorder="1" applyAlignment="1">
      <alignment horizontal="right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0" borderId="54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60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 wrapText="1"/>
    </xf>
    <xf numFmtId="38" fontId="3" fillId="2" borderId="13" xfId="1" applyFont="1" applyFill="1" applyBorder="1" applyAlignment="1">
      <alignment horizontal="right" vertical="center" wrapText="1"/>
    </xf>
    <xf numFmtId="38" fontId="3" fillId="2" borderId="56" xfId="1" applyFont="1" applyFill="1" applyBorder="1" applyAlignment="1">
      <alignment horizontal="right" vertical="center" wrapText="1"/>
    </xf>
    <xf numFmtId="38" fontId="5" fillId="2" borderId="34" xfId="1" applyFont="1" applyFill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38" fontId="3" fillId="0" borderId="25" xfId="1" applyFont="1" applyBorder="1" applyAlignment="1">
      <alignment horizontal="right" vertical="center" wrapText="1"/>
    </xf>
    <xf numFmtId="38" fontId="3" fillId="0" borderId="66" xfId="1" applyFont="1" applyBorder="1" applyAlignment="1">
      <alignment horizontal="right" vertical="center" wrapText="1"/>
    </xf>
    <xf numFmtId="38" fontId="3" fillId="0" borderId="36" xfId="1" applyFont="1" applyBorder="1" applyAlignment="1">
      <alignment horizontal="right" vertical="center" wrapText="1"/>
    </xf>
    <xf numFmtId="38" fontId="3" fillId="3" borderId="43" xfId="1" applyFont="1" applyFill="1" applyBorder="1" applyAlignment="1">
      <alignment horizontal="right" vertical="center" wrapText="1"/>
    </xf>
    <xf numFmtId="38" fontId="3" fillId="3" borderId="46" xfId="1" applyFont="1" applyFill="1" applyBorder="1" applyAlignment="1">
      <alignment horizontal="right" vertical="center" wrapText="1"/>
    </xf>
    <xf numFmtId="38" fontId="3" fillId="3" borderId="59" xfId="1" applyFont="1" applyFill="1" applyBorder="1" applyAlignment="1">
      <alignment horizontal="right" vertical="center" wrapText="1"/>
    </xf>
    <xf numFmtId="38" fontId="3" fillId="3" borderId="50" xfId="1" applyFont="1" applyFill="1" applyBorder="1" applyAlignment="1">
      <alignment horizontal="right" vertical="center" wrapText="1"/>
    </xf>
    <xf numFmtId="38" fontId="3" fillId="5" borderId="11" xfId="1" applyFont="1" applyFill="1" applyBorder="1" applyAlignment="1">
      <alignment horizontal="right" vertical="center" wrapText="1"/>
    </xf>
    <xf numFmtId="38" fontId="3" fillId="5" borderId="34" xfId="1" applyFont="1" applyFill="1" applyBorder="1" applyAlignment="1">
      <alignment horizontal="right" vertical="center" wrapText="1"/>
    </xf>
    <xf numFmtId="0" fontId="14" fillId="0" borderId="0" xfId="4" applyFont="1" applyAlignment="1">
      <alignment horizontal="center" vertical="center"/>
    </xf>
    <xf numFmtId="0" fontId="6" fillId="0" borderId="23" xfId="4" applyFont="1" applyBorder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23" xfId="4" applyFont="1" applyBorder="1" applyAlignment="1">
      <alignment horizontal="left" vertical="top" wrapText="1"/>
    </xf>
    <xf numFmtId="0" fontId="6" fillId="0" borderId="25" xfId="4" applyFont="1" applyBorder="1" applyAlignment="1">
      <alignment horizontal="left" vertical="top" wrapText="1"/>
    </xf>
    <xf numFmtId="0" fontId="6" fillId="0" borderId="24" xfId="4" applyFont="1" applyBorder="1" applyAlignment="1">
      <alignment horizontal="left" vertical="top" wrapText="1"/>
    </xf>
    <xf numFmtId="0" fontId="5" fillId="0" borderId="0" xfId="4" applyFont="1" applyAlignment="1">
      <alignment horizontal="center" vertical="center"/>
    </xf>
    <xf numFmtId="0" fontId="6" fillId="0" borderId="27" xfId="4" applyFont="1" applyBorder="1" applyAlignment="1">
      <alignment vertical="center" textRotation="255"/>
    </xf>
    <xf numFmtId="0" fontId="6" fillId="0" borderId="32" xfId="4" applyFont="1" applyBorder="1" applyAlignment="1">
      <alignment vertical="center" textRotation="255"/>
    </xf>
    <xf numFmtId="0" fontId="6" fillId="0" borderId="33" xfId="4" applyFont="1" applyBorder="1" applyAlignment="1">
      <alignment vertical="center" textRotation="255"/>
    </xf>
    <xf numFmtId="0" fontId="6" fillId="0" borderId="14" xfId="4" applyFont="1" applyBorder="1" applyAlignment="1">
      <alignment vertical="center" textRotation="255"/>
    </xf>
    <xf numFmtId="0" fontId="6" fillId="0" borderId="4" xfId="4" applyFont="1" applyBorder="1" applyAlignment="1">
      <alignment vertical="center" textRotation="255"/>
    </xf>
    <xf numFmtId="0" fontId="6" fillId="0" borderId="26" xfId="4" applyFont="1" applyBorder="1" applyAlignment="1">
      <alignment vertical="center" textRotation="255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 wrapText="1"/>
    </xf>
    <xf numFmtId="0" fontId="3" fillId="3" borderId="4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6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7" xfId="0" quotePrefix="1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3" fillId="0" borderId="61" xfId="0" applyFont="1" applyBorder="1" applyAlignment="1">
      <alignment horizontal="justify" vertical="center" wrapText="1"/>
    </xf>
    <xf numFmtId="0" fontId="3" fillId="0" borderId="62" xfId="0" applyFont="1" applyBorder="1" applyAlignment="1">
      <alignment horizontal="justify" vertical="center" wrapText="1"/>
    </xf>
    <xf numFmtId="0" fontId="10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38" fontId="3" fillId="5" borderId="71" xfId="1" applyFont="1" applyFill="1" applyBorder="1" applyAlignment="1">
      <alignment horizontal="right" vertical="center" wrapText="1"/>
    </xf>
    <xf numFmtId="38" fontId="3" fillId="5" borderId="70" xfId="1" applyFont="1" applyFill="1" applyBorder="1" applyAlignment="1">
      <alignment horizontal="right" vertical="center" wrapText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838201</xdr:colOff>
      <xdr:row>0</xdr:row>
      <xdr:rowOff>152400</xdr:rowOff>
    </xdr:from>
    <xdr:to>
      <xdr:col>4</xdr:col>
      <xdr:colOff>152401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0151" y="152400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47625</xdr:rowOff>
    </xdr:from>
    <xdr:to>
      <xdr:col>3</xdr:col>
      <xdr:colOff>1095375</xdr:colOff>
      <xdr:row>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76350" y="47625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8"/>
  <sheetViews>
    <sheetView tabSelected="1" view="pageBreakPreview" zoomScaleNormal="100" workbookViewId="0">
      <selection activeCell="O19" sqref="O19"/>
    </sheetView>
  </sheetViews>
  <sheetFormatPr defaultColWidth="9" defaultRowHeight="18" customHeight="1" x14ac:dyDescent="0.2"/>
  <cols>
    <col min="1" max="1" width="1.453125" style="7" customWidth="1"/>
    <col min="2" max="2" width="3.26953125" style="7" customWidth="1"/>
    <col min="3" max="3" width="21.90625" style="7" customWidth="1"/>
    <col min="4" max="15" width="10.26953125" style="7" customWidth="1"/>
    <col min="16" max="16" width="10.6328125" style="7" customWidth="1"/>
    <col min="17" max="17" width="1.453125" style="7" customWidth="1"/>
    <col min="18" max="16384" width="9" style="7"/>
  </cols>
  <sheetData>
    <row r="1" spans="2:16" ht="17.25" customHeight="1" x14ac:dyDescent="0.2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5.25" customHeight="1" x14ac:dyDescent="0.2">
      <c r="B2" s="25"/>
      <c r="C2" s="102" t="s">
        <v>22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21.75" customHeight="1" x14ac:dyDescent="0.2">
      <c r="B3" s="25"/>
      <c r="C3" s="109" t="s">
        <v>60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2:16" ht="15.7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6" t="s">
        <v>70</v>
      </c>
      <c r="M4" s="103"/>
      <c r="N4" s="104"/>
      <c r="O4" s="104"/>
      <c r="P4" s="105"/>
    </row>
    <row r="5" spans="2:16" ht="12.5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43</v>
      </c>
    </row>
    <row r="6" spans="2:16" s="8" customFormat="1" ht="27.75" customHeight="1" thickBot="1" x14ac:dyDescent="0.25">
      <c r="B6" s="27"/>
      <c r="C6" s="28"/>
      <c r="D6" s="29" t="s">
        <v>42</v>
      </c>
      <c r="E6" s="29" t="s">
        <v>42</v>
      </c>
      <c r="F6" s="29" t="s">
        <v>42</v>
      </c>
      <c r="G6" s="29" t="s">
        <v>42</v>
      </c>
      <c r="H6" s="29" t="s">
        <v>42</v>
      </c>
      <c r="I6" s="29" t="s">
        <v>42</v>
      </c>
      <c r="J6" s="29" t="s">
        <v>42</v>
      </c>
      <c r="K6" s="29" t="s">
        <v>42</v>
      </c>
      <c r="L6" s="29" t="s">
        <v>42</v>
      </c>
      <c r="M6" s="29" t="s">
        <v>42</v>
      </c>
      <c r="N6" s="29" t="s">
        <v>42</v>
      </c>
      <c r="O6" s="29" t="s">
        <v>42</v>
      </c>
      <c r="P6" s="30" t="s">
        <v>23</v>
      </c>
    </row>
    <row r="7" spans="2:16" ht="24.75" customHeight="1" x14ac:dyDescent="0.2">
      <c r="B7" s="113" t="s">
        <v>24</v>
      </c>
      <c r="C7" s="31" t="s">
        <v>49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>
        <f>SUM(D7:O7)</f>
        <v>0</v>
      </c>
    </row>
    <row r="8" spans="2:16" ht="28.5" customHeight="1" thickBot="1" x14ac:dyDescent="0.25">
      <c r="B8" s="113"/>
      <c r="C8" s="34" t="s">
        <v>47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</row>
    <row r="9" spans="2:16" ht="33" customHeight="1" thickTop="1" thickBot="1" x14ac:dyDescent="0.25">
      <c r="B9" s="114"/>
      <c r="C9" s="37" t="s">
        <v>48</v>
      </c>
      <c r="D9" s="38"/>
      <c r="E9" s="39"/>
      <c r="F9" s="40">
        <f>D7*D8</f>
        <v>0</v>
      </c>
      <c r="G9" s="40">
        <f>E7*E8</f>
        <v>0</v>
      </c>
      <c r="H9" s="40">
        <f t="shared" ref="H9:O9" si="0">F7*F8</f>
        <v>0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>M7*M8</f>
        <v>0</v>
      </c>
      <c r="P9" s="41">
        <f>SUM(D9:O9)</f>
        <v>0</v>
      </c>
    </row>
    <row r="10" spans="2:16" ht="22.5" customHeight="1" thickTop="1" x14ac:dyDescent="0.2">
      <c r="B10" s="113"/>
      <c r="C10" s="42" t="s">
        <v>25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>
        <f>SUM(D10:O10)</f>
        <v>0</v>
      </c>
    </row>
    <row r="11" spans="2:16" ht="23.25" customHeight="1" thickBot="1" x14ac:dyDescent="0.25">
      <c r="B11" s="113"/>
      <c r="C11" s="34" t="s">
        <v>26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>
        <f>SUM(D11:O11)</f>
        <v>0</v>
      </c>
    </row>
    <row r="12" spans="2:16" ht="24.75" customHeight="1" thickTop="1" thickBot="1" x14ac:dyDescent="0.25">
      <c r="B12" s="115"/>
      <c r="C12" s="47" t="s">
        <v>27</v>
      </c>
      <c r="D12" s="48">
        <f>SUM(D9+D10+D11)</f>
        <v>0</v>
      </c>
      <c r="E12" s="48">
        <f t="shared" ref="E12:O12" si="1">SUM(E9+E10+E11)</f>
        <v>0</v>
      </c>
      <c r="F12" s="48">
        <f t="shared" si="1"/>
        <v>0</v>
      </c>
      <c r="G12" s="48">
        <f t="shared" si="1"/>
        <v>0</v>
      </c>
      <c r="H12" s="48">
        <f t="shared" si="1"/>
        <v>0</v>
      </c>
      <c r="I12" s="48">
        <f t="shared" si="1"/>
        <v>0</v>
      </c>
      <c r="J12" s="48">
        <f t="shared" si="1"/>
        <v>0</v>
      </c>
      <c r="K12" s="48">
        <f t="shared" si="1"/>
        <v>0</v>
      </c>
      <c r="L12" s="48">
        <f t="shared" si="1"/>
        <v>0</v>
      </c>
      <c r="M12" s="48">
        <f t="shared" si="1"/>
        <v>0</v>
      </c>
      <c r="N12" s="48">
        <f t="shared" si="1"/>
        <v>0</v>
      </c>
      <c r="O12" s="48">
        <f t="shared" si="1"/>
        <v>0</v>
      </c>
      <c r="P12" s="49">
        <f>SUM(D12:O12)</f>
        <v>0</v>
      </c>
    </row>
    <row r="13" spans="2:16" ht="24" customHeight="1" x14ac:dyDescent="0.2">
      <c r="B13" s="110" t="s">
        <v>28</v>
      </c>
      <c r="C13" s="50" t="s">
        <v>29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>
        <f>SUM(D13:O13)</f>
        <v>0</v>
      </c>
    </row>
    <row r="14" spans="2:16" ht="23.25" customHeight="1" x14ac:dyDescent="0.2">
      <c r="B14" s="111"/>
      <c r="C14" s="53" t="s">
        <v>30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>
        <f t="shared" ref="P14:P17" si="2">SUM(D14:O14)</f>
        <v>0</v>
      </c>
    </row>
    <row r="15" spans="2:16" ht="24" customHeight="1" x14ac:dyDescent="0.2">
      <c r="B15" s="111"/>
      <c r="C15" s="53" t="s">
        <v>31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6">
        <f t="shared" si="2"/>
        <v>0</v>
      </c>
    </row>
    <row r="16" spans="2:16" ht="24" customHeight="1" x14ac:dyDescent="0.2">
      <c r="B16" s="111"/>
      <c r="C16" s="53" t="s">
        <v>32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7">
        <f>SUM(D16:O16)</f>
        <v>0</v>
      </c>
    </row>
    <row r="17" spans="2:18" ht="23.25" customHeight="1" thickBot="1" x14ac:dyDescent="0.25">
      <c r="B17" s="111"/>
      <c r="C17" s="58" t="s">
        <v>33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>
        <f t="shared" si="2"/>
        <v>0</v>
      </c>
    </row>
    <row r="18" spans="2:18" ht="27" customHeight="1" thickTop="1" thickBot="1" x14ac:dyDescent="0.25">
      <c r="B18" s="112"/>
      <c r="C18" s="59" t="s">
        <v>34</v>
      </c>
      <c r="D18" s="60">
        <f>SUM(D13:D17)</f>
        <v>0</v>
      </c>
      <c r="E18" s="60">
        <f t="shared" ref="E18:O18" si="3">SUM(E13:E17)</f>
        <v>0</v>
      </c>
      <c r="F18" s="60">
        <f t="shared" si="3"/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  <c r="J18" s="60">
        <f t="shared" si="3"/>
        <v>0</v>
      </c>
      <c r="K18" s="60">
        <f t="shared" si="3"/>
        <v>0</v>
      </c>
      <c r="L18" s="60">
        <f t="shared" si="3"/>
        <v>0</v>
      </c>
      <c r="M18" s="60">
        <f t="shared" si="3"/>
        <v>0</v>
      </c>
      <c r="N18" s="60">
        <f t="shared" si="3"/>
        <v>0</v>
      </c>
      <c r="O18" s="60">
        <f t="shared" si="3"/>
        <v>0</v>
      </c>
      <c r="P18" s="61">
        <f>SUM(D18:O18)</f>
        <v>0</v>
      </c>
    </row>
    <row r="19" spans="2:18" ht="29.25" customHeight="1" thickBot="1" x14ac:dyDescent="0.25">
      <c r="B19" s="62"/>
      <c r="C19" s="63" t="s">
        <v>35</v>
      </c>
      <c r="D19" s="64">
        <f>D12-D18</f>
        <v>0</v>
      </c>
      <c r="E19" s="64">
        <f t="shared" ref="E19:O19" si="4">E12-E18</f>
        <v>0</v>
      </c>
      <c r="F19" s="64">
        <f t="shared" si="4"/>
        <v>0</v>
      </c>
      <c r="G19" s="64">
        <f t="shared" si="4"/>
        <v>0</v>
      </c>
      <c r="H19" s="64">
        <f t="shared" si="4"/>
        <v>0</v>
      </c>
      <c r="I19" s="64">
        <f t="shared" si="4"/>
        <v>0</v>
      </c>
      <c r="J19" s="64">
        <f t="shared" si="4"/>
        <v>0</v>
      </c>
      <c r="K19" s="64">
        <f t="shared" si="4"/>
        <v>0</v>
      </c>
      <c r="L19" s="64">
        <f t="shared" si="4"/>
        <v>0</v>
      </c>
      <c r="M19" s="64">
        <f t="shared" si="4"/>
        <v>0</v>
      </c>
      <c r="N19" s="64">
        <f t="shared" si="4"/>
        <v>0</v>
      </c>
      <c r="O19" s="64">
        <f t="shared" si="4"/>
        <v>0</v>
      </c>
      <c r="P19" s="65">
        <f>SUM(D19:O19)</f>
        <v>0</v>
      </c>
    </row>
    <row r="20" spans="2:18" ht="12" x14ac:dyDescent="0.2">
      <c r="B20" s="66"/>
      <c r="C20" s="67" t="s">
        <v>36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8" ht="60.75" customHeight="1" x14ac:dyDescent="0.2">
      <c r="B21" s="68"/>
      <c r="C21" s="69" t="s">
        <v>45</v>
      </c>
      <c r="D21" s="106" t="s">
        <v>50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8"/>
    </row>
    <row r="22" spans="2:18" ht="63" customHeight="1" x14ac:dyDescent="0.2">
      <c r="B22" s="68"/>
      <c r="C22" s="69" t="s">
        <v>46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</row>
    <row r="23" spans="2:18" ht="12" x14ac:dyDescent="0.2">
      <c r="B23" s="25"/>
      <c r="C23" s="25" t="s">
        <v>37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R23" s="9"/>
    </row>
    <row r="24" spans="2:18" ht="12" x14ac:dyDescent="0.2">
      <c r="B24" s="25"/>
      <c r="C24" s="25" t="s">
        <v>38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70"/>
    </row>
    <row r="25" spans="2:18" ht="12" x14ac:dyDescent="0.2">
      <c r="B25" s="25"/>
      <c r="C25" s="25" t="s">
        <v>92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70"/>
    </row>
    <row r="26" spans="2:18" ht="12" x14ac:dyDescent="0.2">
      <c r="B26" s="25"/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0"/>
    </row>
    <row r="27" spans="2:18" ht="12" x14ac:dyDescent="0.2">
      <c r="B27" s="25"/>
      <c r="C27" s="25" t="s">
        <v>41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1"/>
    </row>
    <row r="28" spans="2:18" ht="18" customHeight="1" x14ac:dyDescent="0.2">
      <c r="P28" s="9"/>
    </row>
  </sheetData>
  <mergeCells count="7">
    <mergeCell ref="B13:B18"/>
    <mergeCell ref="B7:B12"/>
    <mergeCell ref="C2:P2"/>
    <mergeCell ref="M4:P4"/>
    <mergeCell ref="D21:P21"/>
    <mergeCell ref="D22:P22"/>
    <mergeCell ref="C3:P3"/>
  </mergeCells>
  <phoneticPr fontId="2"/>
  <pageMargins left="0.75" right="0.75" top="1" bottom="1" header="0.51200000000000001" footer="0.51200000000000001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26"/>
  <sheetViews>
    <sheetView view="pageBreakPreview" topLeftCell="A16" zoomScaleNormal="100" zoomScaleSheetLayoutView="100" workbookViewId="0">
      <selection activeCell="Q18" sqref="Q18"/>
    </sheetView>
  </sheetViews>
  <sheetFormatPr defaultColWidth="9" defaultRowHeight="13" x14ac:dyDescent="0.2"/>
  <cols>
    <col min="1" max="1" width="1.36328125" style="2" customWidth="1"/>
    <col min="2" max="2" width="9" style="2"/>
    <col min="3" max="3" width="12" style="2" customWidth="1"/>
    <col min="4" max="4" width="18.26953125" style="2" customWidth="1"/>
    <col min="5" max="16" width="10.6328125" style="2" customWidth="1"/>
    <col min="17" max="17" width="13.7265625" style="2" bestFit="1" customWidth="1"/>
    <col min="18" max="18" width="15.453125" style="2" customWidth="1"/>
    <col min="19" max="19" width="8.7265625" style="2" customWidth="1"/>
    <col min="20" max="20" width="2.6328125" style="2" customWidth="1"/>
    <col min="21" max="16384" width="9" style="2"/>
  </cols>
  <sheetData>
    <row r="1" spans="2:19" s="3" customFormat="1" ht="17.25" customHeight="1" x14ac:dyDescent="0.2">
      <c r="B1" s="3" t="s">
        <v>15</v>
      </c>
    </row>
    <row r="2" spans="2:19" s="3" customFormat="1" ht="28" x14ac:dyDescent="0.2">
      <c r="C2" s="121" t="s">
        <v>17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19" s="3" customFormat="1" ht="14" x14ac:dyDescent="0.2">
      <c r="C3" s="122" t="s">
        <v>21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19" s="3" customFormat="1" ht="17.2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3" t="s">
        <v>53</v>
      </c>
      <c r="P4" s="120"/>
      <c r="Q4" s="120"/>
      <c r="R4" s="120"/>
      <c r="S4" s="120"/>
    </row>
    <row r="5" spans="2:19" s="3" customFormat="1" x14ac:dyDescent="0.2">
      <c r="B5" s="3" t="s">
        <v>18</v>
      </c>
      <c r="Q5" s="4" t="s">
        <v>1</v>
      </c>
      <c r="S5" s="4"/>
    </row>
    <row r="6" spans="2:19" s="3" customFormat="1" ht="3.75" customHeight="1" thickBot="1" x14ac:dyDescent="0.25">
      <c r="K6" s="16"/>
      <c r="L6" s="16"/>
      <c r="M6" s="16"/>
      <c r="N6" s="16"/>
      <c r="O6" s="16"/>
      <c r="S6" s="4"/>
    </row>
    <row r="7" spans="2:19" s="3" customFormat="1" ht="30" customHeight="1" thickBot="1" x14ac:dyDescent="0.25">
      <c r="B7" s="10"/>
      <c r="C7" s="123" t="s">
        <v>0</v>
      </c>
      <c r="D7" s="124"/>
      <c r="E7" s="19" t="s">
        <v>16</v>
      </c>
      <c r="F7" s="19" t="s">
        <v>16</v>
      </c>
      <c r="G7" s="19" t="s">
        <v>16</v>
      </c>
      <c r="H7" s="19" t="s">
        <v>16</v>
      </c>
      <c r="I7" s="19" t="s">
        <v>16</v>
      </c>
      <c r="J7" s="20" t="s">
        <v>16</v>
      </c>
      <c r="K7" s="14" t="s">
        <v>16</v>
      </c>
      <c r="L7" s="15" t="s">
        <v>16</v>
      </c>
      <c r="M7" s="14" t="s">
        <v>16</v>
      </c>
      <c r="N7" s="15" t="s">
        <v>16</v>
      </c>
      <c r="O7" s="14" t="s">
        <v>16</v>
      </c>
      <c r="P7" s="21" t="s">
        <v>16</v>
      </c>
      <c r="Q7" s="11" t="s">
        <v>3</v>
      </c>
      <c r="R7" s="123" t="s">
        <v>19</v>
      </c>
      <c r="S7" s="125"/>
    </row>
    <row r="8" spans="2:19" s="3" customFormat="1" ht="30" customHeight="1" x14ac:dyDescent="0.2">
      <c r="B8" s="137" t="s">
        <v>51</v>
      </c>
      <c r="C8" s="157" t="s">
        <v>54</v>
      </c>
      <c r="D8" s="17" t="s">
        <v>20</v>
      </c>
      <c r="E8" s="72"/>
      <c r="F8" s="72"/>
      <c r="G8" s="72"/>
      <c r="H8" s="72"/>
      <c r="I8" s="72"/>
      <c r="J8" s="73"/>
      <c r="K8" s="72"/>
      <c r="L8" s="73"/>
      <c r="M8" s="72"/>
      <c r="N8" s="73"/>
      <c r="O8" s="72"/>
      <c r="P8" s="74"/>
      <c r="Q8" s="75">
        <f t="shared" ref="Q8:Q15" si="0">SUM(E8:P8)</f>
        <v>0</v>
      </c>
      <c r="R8" s="118"/>
      <c r="S8" s="119"/>
    </row>
    <row r="9" spans="2:19" s="3" customFormat="1" ht="30" customHeight="1" thickBot="1" x14ac:dyDescent="0.25">
      <c r="B9" s="138"/>
      <c r="C9" s="158"/>
      <c r="D9" s="18" t="s">
        <v>20</v>
      </c>
      <c r="E9" s="76"/>
      <c r="F9" s="76"/>
      <c r="G9" s="76"/>
      <c r="H9" s="76"/>
      <c r="I9" s="76"/>
      <c r="J9" s="77"/>
      <c r="K9" s="76"/>
      <c r="L9" s="77"/>
      <c r="M9" s="76"/>
      <c r="N9" s="77"/>
      <c r="O9" s="76"/>
      <c r="P9" s="78"/>
      <c r="Q9" s="79">
        <f t="shared" si="0"/>
        <v>0</v>
      </c>
      <c r="R9" s="133"/>
      <c r="S9" s="134"/>
    </row>
    <row r="10" spans="2:19" s="3" customFormat="1" ht="30" customHeight="1" thickTop="1" thickBot="1" x14ac:dyDescent="0.25">
      <c r="B10" s="138"/>
      <c r="C10" s="155" t="s">
        <v>59</v>
      </c>
      <c r="D10" s="156"/>
      <c r="E10" s="80">
        <f>SUM(E8:E9)</f>
        <v>0</v>
      </c>
      <c r="F10" s="80">
        <f t="shared" ref="F10:P10" si="1">SUM(F8:F9)</f>
        <v>0</v>
      </c>
      <c r="G10" s="80">
        <f t="shared" si="1"/>
        <v>0</v>
      </c>
      <c r="H10" s="80">
        <f t="shared" si="1"/>
        <v>0</v>
      </c>
      <c r="I10" s="80">
        <f t="shared" si="1"/>
        <v>0</v>
      </c>
      <c r="J10" s="81">
        <f t="shared" si="1"/>
        <v>0</v>
      </c>
      <c r="K10" s="80">
        <f t="shared" si="1"/>
        <v>0</v>
      </c>
      <c r="L10" s="81">
        <f t="shared" si="1"/>
        <v>0</v>
      </c>
      <c r="M10" s="80">
        <f t="shared" si="1"/>
        <v>0</v>
      </c>
      <c r="N10" s="81">
        <f t="shared" si="1"/>
        <v>0</v>
      </c>
      <c r="O10" s="80">
        <f t="shared" si="1"/>
        <v>0</v>
      </c>
      <c r="P10" s="82">
        <f t="shared" si="1"/>
        <v>0</v>
      </c>
      <c r="Q10" s="83">
        <f t="shared" si="0"/>
        <v>0</v>
      </c>
      <c r="R10" s="116"/>
      <c r="S10" s="117"/>
    </row>
    <row r="11" spans="2:19" s="3" customFormat="1" ht="30" customHeight="1" x14ac:dyDescent="0.2">
      <c r="B11" s="138"/>
      <c r="C11" s="157" t="s">
        <v>55</v>
      </c>
      <c r="D11" s="17" t="s">
        <v>20</v>
      </c>
      <c r="E11" s="72"/>
      <c r="F11" s="72"/>
      <c r="G11" s="72"/>
      <c r="H11" s="72"/>
      <c r="I11" s="72"/>
      <c r="J11" s="73"/>
      <c r="K11" s="72"/>
      <c r="L11" s="73"/>
      <c r="M11" s="72"/>
      <c r="N11" s="73"/>
      <c r="O11" s="72"/>
      <c r="P11" s="74"/>
      <c r="Q11" s="75">
        <f t="shared" si="0"/>
        <v>0</v>
      </c>
      <c r="R11" s="118"/>
      <c r="S11" s="119"/>
    </row>
    <row r="12" spans="2:19" s="3" customFormat="1" ht="30" customHeight="1" thickBot="1" x14ac:dyDescent="0.25">
      <c r="B12" s="138"/>
      <c r="C12" s="158"/>
      <c r="D12" s="18" t="s">
        <v>20</v>
      </c>
      <c r="E12" s="76"/>
      <c r="F12" s="76"/>
      <c r="G12" s="76"/>
      <c r="H12" s="76"/>
      <c r="I12" s="76"/>
      <c r="J12" s="77"/>
      <c r="K12" s="76"/>
      <c r="L12" s="77"/>
      <c r="M12" s="76"/>
      <c r="N12" s="77"/>
      <c r="O12" s="76"/>
      <c r="P12" s="78"/>
      <c r="Q12" s="79">
        <f t="shared" si="0"/>
        <v>0</v>
      </c>
      <c r="R12" s="133"/>
      <c r="S12" s="134"/>
    </row>
    <row r="13" spans="2:19" s="3" customFormat="1" ht="30" customHeight="1" thickTop="1" thickBot="1" x14ac:dyDescent="0.25">
      <c r="B13" s="138"/>
      <c r="C13" s="153" t="s">
        <v>58</v>
      </c>
      <c r="D13" s="154"/>
      <c r="E13" s="84">
        <f>SUM(E11:E12)</f>
        <v>0</v>
      </c>
      <c r="F13" s="84">
        <f t="shared" ref="F13:P13" si="2">SUM(F11:F12)</f>
        <v>0</v>
      </c>
      <c r="G13" s="84">
        <f t="shared" si="2"/>
        <v>0</v>
      </c>
      <c r="H13" s="84">
        <f t="shared" si="2"/>
        <v>0</v>
      </c>
      <c r="I13" s="84">
        <f t="shared" si="2"/>
        <v>0</v>
      </c>
      <c r="J13" s="85">
        <f t="shared" si="2"/>
        <v>0</v>
      </c>
      <c r="K13" s="84">
        <f t="shared" si="2"/>
        <v>0</v>
      </c>
      <c r="L13" s="85">
        <f t="shared" si="2"/>
        <v>0</v>
      </c>
      <c r="M13" s="84">
        <f t="shared" si="2"/>
        <v>0</v>
      </c>
      <c r="N13" s="85">
        <f t="shared" si="2"/>
        <v>0</v>
      </c>
      <c r="O13" s="84">
        <f t="shared" si="2"/>
        <v>0</v>
      </c>
      <c r="P13" s="86">
        <f t="shared" si="2"/>
        <v>0</v>
      </c>
      <c r="Q13" s="87">
        <f t="shared" si="0"/>
        <v>0</v>
      </c>
      <c r="R13" s="135"/>
      <c r="S13" s="136"/>
    </row>
    <row r="14" spans="2:19" s="3" customFormat="1" ht="30" customHeight="1" thickBot="1" x14ac:dyDescent="0.25">
      <c r="B14" s="152"/>
      <c r="C14" s="140" t="s">
        <v>61</v>
      </c>
      <c r="D14" s="141"/>
      <c r="E14" s="88">
        <f>SUM(E10+E13)</f>
        <v>0</v>
      </c>
      <c r="F14" s="88">
        <f t="shared" ref="F14:P14" si="3">SUM(F10+F13)</f>
        <v>0</v>
      </c>
      <c r="G14" s="88">
        <f t="shared" si="3"/>
        <v>0</v>
      </c>
      <c r="H14" s="88">
        <f t="shared" si="3"/>
        <v>0</v>
      </c>
      <c r="I14" s="88">
        <f t="shared" si="3"/>
        <v>0</v>
      </c>
      <c r="J14" s="89">
        <f t="shared" si="3"/>
        <v>0</v>
      </c>
      <c r="K14" s="88">
        <f t="shared" si="3"/>
        <v>0</v>
      </c>
      <c r="L14" s="89">
        <f t="shared" si="3"/>
        <v>0</v>
      </c>
      <c r="M14" s="88">
        <f t="shared" si="3"/>
        <v>0</v>
      </c>
      <c r="N14" s="89">
        <f t="shared" si="3"/>
        <v>0</v>
      </c>
      <c r="O14" s="88">
        <f t="shared" si="3"/>
        <v>0</v>
      </c>
      <c r="P14" s="90">
        <f t="shared" si="3"/>
        <v>0</v>
      </c>
      <c r="Q14" s="91">
        <f t="shared" si="0"/>
        <v>0</v>
      </c>
      <c r="R14" s="142"/>
      <c r="S14" s="143"/>
    </row>
    <row r="15" spans="2:19" s="3" customFormat="1" ht="30" customHeight="1" x14ac:dyDescent="0.2">
      <c r="B15" s="137" t="s">
        <v>52</v>
      </c>
      <c r="C15" s="130" t="s">
        <v>57</v>
      </c>
      <c r="D15" s="131"/>
      <c r="E15" s="72"/>
      <c r="F15" s="72"/>
      <c r="G15" s="72"/>
      <c r="H15" s="72"/>
      <c r="I15" s="72"/>
      <c r="J15" s="73"/>
      <c r="K15" s="72"/>
      <c r="L15" s="73"/>
      <c r="M15" s="72"/>
      <c r="N15" s="73"/>
      <c r="O15" s="72"/>
      <c r="P15" s="74"/>
      <c r="Q15" s="75">
        <f>SUM(E15:P15)</f>
        <v>0</v>
      </c>
      <c r="R15" s="163"/>
      <c r="S15" s="164"/>
    </row>
    <row r="16" spans="2:19" s="3" customFormat="1" ht="30" customHeight="1" x14ac:dyDescent="0.2">
      <c r="B16" s="138"/>
      <c r="C16" s="148" t="s">
        <v>56</v>
      </c>
      <c r="D16" s="149"/>
      <c r="E16" s="92"/>
      <c r="F16" s="92"/>
      <c r="G16" s="92"/>
      <c r="H16" s="92"/>
      <c r="I16" s="92"/>
      <c r="J16" s="93"/>
      <c r="K16" s="92"/>
      <c r="L16" s="93"/>
      <c r="M16" s="92"/>
      <c r="N16" s="93"/>
      <c r="O16" s="92"/>
      <c r="P16" s="94"/>
      <c r="Q16" s="95">
        <f>SUM(E16:P16)</f>
        <v>0</v>
      </c>
      <c r="R16" s="161"/>
      <c r="S16" s="162"/>
    </row>
    <row r="17" spans="2:19" s="3" customFormat="1" ht="30" customHeight="1" thickBot="1" x14ac:dyDescent="0.25">
      <c r="B17" s="138"/>
      <c r="C17" s="150" t="s">
        <v>56</v>
      </c>
      <c r="D17" s="151"/>
      <c r="E17" s="76"/>
      <c r="F17" s="76"/>
      <c r="G17" s="76"/>
      <c r="H17" s="76"/>
      <c r="I17" s="76"/>
      <c r="J17" s="77"/>
      <c r="K17" s="76"/>
      <c r="L17" s="77"/>
      <c r="M17" s="76"/>
      <c r="N17" s="77"/>
      <c r="O17" s="76"/>
      <c r="P17" s="78"/>
      <c r="Q17" s="87">
        <f>SUM(E17:P17)</f>
        <v>0</v>
      </c>
      <c r="R17" s="159"/>
      <c r="S17" s="160"/>
    </row>
    <row r="18" spans="2:19" s="3" customFormat="1" ht="30" customHeight="1" thickTop="1" thickBot="1" x14ac:dyDescent="0.25">
      <c r="B18" s="139"/>
      <c r="C18" s="144" t="s">
        <v>62</v>
      </c>
      <c r="D18" s="145"/>
      <c r="E18" s="96">
        <f>SUM(E15:E17)</f>
        <v>0</v>
      </c>
      <c r="F18" s="96">
        <f t="shared" ref="F18:P18" si="4">SUM(F15:F17)</f>
        <v>0</v>
      </c>
      <c r="G18" s="96">
        <f t="shared" si="4"/>
        <v>0</v>
      </c>
      <c r="H18" s="96">
        <f t="shared" si="4"/>
        <v>0</v>
      </c>
      <c r="I18" s="96">
        <f t="shared" si="4"/>
        <v>0</v>
      </c>
      <c r="J18" s="97">
        <f t="shared" si="4"/>
        <v>0</v>
      </c>
      <c r="K18" s="96">
        <f t="shared" si="4"/>
        <v>0</v>
      </c>
      <c r="L18" s="97">
        <f t="shared" si="4"/>
        <v>0</v>
      </c>
      <c r="M18" s="96">
        <f t="shared" si="4"/>
        <v>0</v>
      </c>
      <c r="N18" s="97">
        <f t="shared" si="4"/>
        <v>0</v>
      </c>
      <c r="O18" s="96">
        <f t="shared" si="4"/>
        <v>0</v>
      </c>
      <c r="P18" s="98">
        <f t="shared" si="4"/>
        <v>0</v>
      </c>
      <c r="Q18" s="99">
        <f>SUM(E18:P18)</f>
        <v>0</v>
      </c>
      <c r="R18" s="146"/>
      <c r="S18" s="147"/>
    </row>
    <row r="19" spans="2:19" s="3" customFormat="1" ht="30" customHeight="1" thickBot="1" x14ac:dyDescent="0.25">
      <c r="B19" s="12"/>
      <c r="C19" s="126" t="s">
        <v>91</v>
      </c>
      <c r="D19" s="127"/>
      <c r="E19" s="100">
        <f>E14-E18</f>
        <v>0</v>
      </c>
      <c r="F19" s="100">
        <f t="shared" ref="F19:P19" si="5">F14-F18</f>
        <v>0</v>
      </c>
      <c r="G19" s="100">
        <f t="shared" si="5"/>
        <v>0</v>
      </c>
      <c r="H19" s="100">
        <f t="shared" si="5"/>
        <v>0</v>
      </c>
      <c r="I19" s="100">
        <f t="shared" si="5"/>
        <v>0</v>
      </c>
      <c r="J19" s="100">
        <f t="shared" si="5"/>
        <v>0</v>
      </c>
      <c r="K19" s="100">
        <f t="shared" si="5"/>
        <v>0</v>
      </c>
      <c r="L19" s="100">
        <f t="shared" si="5"/>
        <v>0</v>
      </c>
      <c r="M19" s="100">
        <f t="shared" si="5"/>
        <v>0</v>
      </c>
      <c r="N19" s="100">
        <f t="shared" si="5"/>
        <v>0</v>
      </c>
      <c r="O19" s="100">
        <f t="shared" si="5"/>
        <v>0</v>
      </c>
      <c r="P19" s="167">
        <f t="shared" si="5"/>
        <v>0</v>
      </c>
      <c r="Q19" s="168">
        <f>SUM(E19:P19)</f>
        <v>0</v>
      </c>
      <c r="R19" s="128"/>
      <c r="S19" s="129"/>
    </row>
    <row r="20" spans="2:19" s="3" customFormat="1" ht="15" customHeight="1" x14ac:dyDescent="0.2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4"/>
    </row>
    <row r="21" spans="2:19" s="3" customFormat="1" ht="42.75" customHeight="1" x14ac:dyDescent="0.2">
      <c r="B21" s="132" t="s">
        <v>63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5"/>
    </row>
    <row r="22" spans="2:19" s="3" customFormat="1" ht="13.5" customHeight="1" x14ac:dyDescent="0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s="3" customFormat="1" ht="13.5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s="3" customFormat="1" ht="13.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s="3" customForma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s="3" customForma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</sheetData>
  <mergeCells count="30">
    <mergeCell ref="R17:S17"/>
    <mergeCell ref="R16:S16"/>
    <mergeCell ref="R15:S15"/>
    <mergeCell ref="R9:S9"/>
    <mergeCell ref="C19:D19"/>
    <mergeCell ref="R19:S19"/>
    <mergeCell ref="C15:D15"/>
    <mergeCell ref="B21:R21"/>
    <mergeCell ref="R12:S12"/>
    <mergeCell ref="R13:S13"/>
    <mergeCell ref="B15:B18"/>
    <mergeCell ref="C14:D14"/>
    <mergeCell ref="R14:S14"/>
    <mergeCell ref="C18:D18"/>
    <mergeCell ref="R18:S18"/>
    <mergeCell ref="C16:D16"/>
    <mergeCell ref="C17:D17"/>
    <mergeCell ref="B8:B14"/>
    <mergeCell ref="C13:D13"/>
    <mergeCell ref="C10:D10"/>
    <mergeCell ref="R10:S10"/>
    <mergeCell ref="R11:S11"/>
    <mergeCell ref="P4:S4"/>
    <mergeCell ref="C2:S2"/>
    <mergeCell ref="C3:S3"/>
    <mergeCell ref="C7:D7"/>
    <mergeCell ref="R7:S7"/>
    <mergeCell ref="R8:S8"/>
    <mergeCell ref="C8:C9"/>
    <mergeCell ref="C11:C12"/>
  </mergeCells>
  <phoneticPr fontId="2"/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28"/>
  <sheetViews>
    <sheetView view="pageBreakPreview" topLeftCell="A12" zoomScaleNormal="100" workbookViewId="0">
      <selection activeCell="D19" sqref="D19"/>
    </sheetView>
  </sheetViews>
  <sheetFormatPr defaultColWidth="9" defaultRowHeight="18" customHeight="1" x14ac:dyDescent="0.2"/>
  <cols>
    <col min="1" max="1" width="1.453125" style="7" customWidth="1"/>
    <col min="2" max="2" width="3.26953125" style="7" customWidth="1"/>
    <col min="3" max="3" width="18.7265625" style="7" customWidth="1"/>
    <col min="4" max="15" width="10.26953125" style="7" customWidth="1"/>
    <col min="16" max="16" width="10.6328125" style="7" customWidth="1"/>
    <col min="17" max="17" width="1.453125" style="7" customWidth="1"/>
    <col min="18" max="16384" width="9" style="7"/>
  </cols>
  <sheetData>
    <row r="1" spans="2:16" ht="17.25" customHeight="1" x14ac:dyDescent="0.2">
      <c r="B1" s="25" t="s">
        <v>44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5.25" customHeight="1" x14ac:dyDescent="0.2">
      <c r="B2" s="25"/>
      <c r="C2" s="165" t="s">
        <v>22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2:16" ht="14.25" customHeight="1" x14ac:dyDescent="0.2">
      <c r="B3" s="25"/>
      <c r="C3" s="166" t="s">
        <v>67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2:16" ht="15.7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6" t="s">
        <v>70</v>
      </c>
      <c r="M4" s="103" t="s">
        <v>66</v>
      </c>
      <c r="N4" s="104"/>
      <c r="O4" s="104"/>
      <c r="P4" s="105"/>
    </row>
    <row r="5" spans="2:16" ht="12.5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43</v>
      </c>
    </row>
    <row r="6" spans="2:16" s="8" customFormat="1" ht="18.75" customHeight="1" thickBot="1" x14ac:dyDescent="0.25">
      <c r="B6" s="27"/>
      <c r="C6" s="28"/>
      <c r="D6" s="29" t="s">
        <v>4</v>
      </c>
      <c r="E6" s="29" t="s">
        <v>64</v>
      </c>
      <c r="F6" s="29" t="s">
        <v>65</v>
      </c>
      <c r="G6" s="29" t="s">
        <v>5</v>
      </c>
      <c r="H6" s="29" t="s">
        <v>6</v>
      </c>
      <c r="I6" s="29" t="s">
        <v>7</v>
      </c>
      <c r="J6" s="29" t="s">
        <v>8</v>
      </c>
      <c r="K6" s="29" t="s">
        <v>9</v>
      </c>
      <c r="L6" s="29" t="s">
        <v>10</v>
      </c>
      <c r="M6" s="29" t="s">
        <v>11</v>
      </c>
      <c r="N6" s="29" t="s">
        <v>12</v>
      </c>
      <c r="O6" s="29" t="s">
        <v>13</v>
      </c>
      <c r="P6" s="30" t="s">
        <v>23</v>
      </c>
    </row>
    <row r="7" spans="2:16" ht="18.75" customHeight="1" x14ac:dyDescent="0.2">
      <c r="B7" s="113" t="s">
        <v>24</v>
      </c>
      <c r="C7" s="31" t="s">
        <v>49</v>
      </c>
      <c r="D7" s="32">
        <v>3</v>
      </c>
      <c r="E7" s="32">
        <v>5</v>
      </c>
      <c r="F7" s="32">
        <v>7</v>
      </c>
      <c r="G7" s="32">
        <v>9</v>
      </c>
      <c r="H7" s="32">
        <v>11</v>
      </c>
      <c r="I7" s="32">
        <v>13</v>
      </c>
      <c r="J7" s="32">
        <v>15</v>
      </c>
      <c r="K7" s="32">
        <v>17</v>
      </c>
      <c r="L7" s="32">
        <v>20</v>
      </c>
      <c r="M7" s="32">
        <v>20</v>
      </c>
      <c r="N7" s="32">
        <v>20</v>
      </c>
      <c r="O7" s="32">
        <v>20</v>
      </c>
      <c r="P7" s="33">
        <f>SUM(D7:O7)</f>
        <v>160</v>
      </c>
    </row>
    <row r="8" spans="2:16" ht="36.5" thickBot="1" x14ac:dyDescent="0.25">
      <c r="B8" s="113"/>
      <c r="C8" s="34" t="s">
        <v>47</v>
      </c>
      <c r="D8" s="35">
        <v>125000</v>
      </c>
      <c r="E8" s="35">
        <v>125000</v>
      </c>
      <c r="F8" s="35">
        <v>125000</v>
      </c>
      <c r="G8" s="35">
        <v>125000</v>
      </c>
      <c r="H8" s="35">
        <v>125000</v>
      </c>
      <c r="I8" s="35">
        <v>125000</v>
      </c>
      <c r="J8" s="35">
        <v>125000</v>
      </c>
      <c r="K8" s="35">
        <v>125000</v>
      </c>
      <c r="L8" s="35">
        <v>125000</v>
      </c>
      <c r="M8" s="35">
        <v>125000</v>
      </c>
      <c r="N8" s="35">
        <v>125000</v>
      </c>
      <c r="O8" s="35">
        <v>125000</v>
      </c>
      <c r="P8" s="36"/>
    </row>
    <row r="9" spans="2:16" ht="33" customHeight="1" thickTop="1" thickBot="1" x14ac:dyDescent="0.25">
      <c r="B9" s="114"/>
      <c r="C9" s="37" t="s">
        <v>48</v>
      </c>
      <c r="D9" s="38"/>
      <c r="E9" s="39"/>
      <c r="F9" s="40">
        <f>D7*D8</f>
        <v>375000</v>
      </c>
      <c r="G9" s="40">
        <f t="shared" ref="G9:O9" si="0">E7*E8</f>
        <v>625000</v>
      </c>
      <c r="H9" s="40">
        <f t="shared" si="0"/>
        <v>875000</v>
      </c>
      <c r="I9" s="40">
        <f t="shared" si="0"/>
        <v>1125000</v>
      </c>
      <c r="J9" s="40">
        <f t="shared" si="0"/>
        <v>1375000</v>
      </c>
      <c r="K9" s="40">
        <f t="shared" si="0"/>
        <v>1625000</v>
      </c>
      <c r="L9" s="40">
        <f t="shared" si="0"/>
        <v>1875000</v>
      </c>
      <c r="M9" s="40">
        <f t="shared" si="0"/>
        <v>2125000</v>
      </c>
      <c r="N9" s="40">
        <f t="shared" si="0"/>
        <v>2500000</v>
      </c>
      <c r="O9" s="40">
        <f t="shared" si="0"/>
        <v>2500000</v>
      </c>
      <c r="P9" s="41">
        <f>SUM(D9:O9)</f>
        <v>15000000</v>
      </c>
    </row>
    <row r="10" spans="2:16" ht="18.75" customHeight="1" thickTop="1" x14ac:dyDescent="0.2">
      <c r="B10" s="113"/>
      <c r="C10" s="42" t="s">
        <v>25</v>
      </c>
      <c r="D10" s="43">
        <v>5500000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>
        <f>SUM(D10:O10)</f>
        <v>5500000</v>
      </c>
    </row>
    <row r="11" spans="2:16" ht="18.75" customHeight="1" thickBot="1" x14ac:dyDescent="0.25">
      <c r="B11" s="113"/>
      <c r="C11" s="34" t="s">
        <v>26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>
        <f>SUM(D11:O11)</f>
        <v>0</v>
      </c>
    </row>
    <row r="12" spans="2:16" ht="24.75" customHeight="1" thickTop="1" thickBot="1" x14ac:dyDescent="0.25">
      <c r="B12" s="115"/>
      <c r="C12" s="47" t="s">
        <v>27</v>
      </c>
      <c r="D12" s="48">
        <f>SUM(D9+D10+D11)</f>
        <v>5500000</v>
      </c>
      <c r="E12" s="48">
        <f t="shared" ref="E12:O12" si="1">SUM(E9+E10+E11)</f>
        <v>0</v>
      </c>
      <c r="F12" s="48">
        <f t="shared" si="1"/>
        <v>375000</v>
      </c>
      <c r="G12" s="48">
        <f t="shared" si="1"/>
        <v>625000</v>
      </c>
      <c r="H12" s="48">
        <f t="shared" si="1"/>
        <v>875000</v>
      </c>
      <c r="I12" s="48">
        <f t="shared" si="1"/>
        <v>1125000</v>
      </c>
      <c r="J12" s="48">
        <f t="shared" si="1"/>
        <v>1375000</v>
      </c>
      <c r="K12" s="48">
        <f t="shared" si="1"/>
        <v>1625000</v>
      </c>
      <c r="L12" s="48">
        <f t="shared" si="1"/>
        <v>1875000</v>
      </c>
      <c r="M12" s="48">
        <f t="shared" si="1"/>
        <v>2125000</v>
      </c>
      <c r="N12" s="48">
        <f t="shared" si="1"/>
        <v>2500000</v>
      </c>
      <c r="O12" s="48">
        <f t="shared" si="1"/>
        <v>2500000</v>
      </c>
      <c r="P12" s="49">
        <f>SUM(D12:O12)</f>
        <v>20500000</v>
      </c>
    </row>
    <row r="13" spans="2:16" ht="18.75" customHeight="1" x14ac:dyDescent="0.2">
      <c r="B13" s="110" t="s">
        <v>28</v>
      </c>
      <c r="C13" s="50" t="s">
        <v>29</v>
      </c>
      <c r="D13" s="51">
        <v>970000</v>
      </c>
      <c r="E13" s="51">
        <v>970000</v>
      </c>
      <c r="F13" s="51">
        <v>1500000</v>
      </c>
      <c r="G13" s="51">
        <v>970000</v>
      </c>
      <c r="H13" s="51">
        <v>970000</v>
      </c>
      <c r="I13" s="51">
        <v>970000</v>
      </c>
      <c r="J13" s="51">
        <v>970000</v>
      </c>
      <c r="K13" s="51">
        <v>970000</v>
      </c>
      <c r="L13" s="51">
        <v>1800000</v>
      </c>
      <c r="M13" s="51">
        <v>970000</v>
      </c>
      <c r="N13" s="51">
        <v>970000</v>
      </c>
      <c r="O13" s="51">
        <v>970000</v>
      </c>
      <c r="P13" s="52">
        <f>SUM(D13:O13)</f>
        <v>13000000</v>
      </c>
    </row>
    <row r="14" spans="2:16" ht="18.75" customHeight="1" x14ac:dyDescent="0.2">
      <c r="B14" s="111"/>
      <c r="C14" s="53" t="s">
        <v>30</v>
      </c>
      <c r="D14" s="54">
        <v>50000</v>
      </c>
      <c r="E14" s="54">
        <v>50000</v>
      </c>
      <c r="F14" s="54">
        <v>50000</v>
      </c>
      <c r="G14" s="54">
        <v>50000</v>
      </c>
      <c r="H14" s="54">
        <v>50000</v>
      </c>
      <c r="I14" s="54">
        <v>50000</v>
      </c>
      <c r="J14" s="54">
        <v>50000</v>
      </c>
      <c r="K14" s="54">
        <v>50000</v>
      </c>
      <c r="L14" s="54">
        <v>50000</v>
      </c>
      <c r="M14" s="54">
        <v>50000</v>
      </c>
      <c r="N14" s="54">
        <v>50000</v>
      </c>
      <c r="O14" s="54">
        <v>50000</v>
      </c>
      <c r="P14" s="55">
        <f t="shared" ref="P14:P17" si="2">SUM(D14:O14)</f>
        <v>600000</v>
      </c>
    </row>
    <row r="15" spans="2:16" ht="18.75" customHeight="1" x14ac:dyDescent="0.2">
      <c r="B15" s="111"/>
      <c r="C15" s="53" t="s">
        <v>31</v>
      </c>
      <c r="D15" s="54">
        <v>150000</v>
      </c>
      <c r="E15" s="54">
        <v>150000</v>
      </c>
      <c r="F15" s="54">
        <v>150000</v>
      </c>
      <c r="G15" s="54">
        <v>150000</v>
      </c>
      <c r="H15" s="54">
        <v>150000</v>
      </c>
      <c r="I15" s="54">
        <v>150000</v>
      </c>
      <c r="J15" s="54">
        <v>150000</v>
      </c>
      <c r="K15" s="54">
        <v>150000</v>
      </c>
      <c r="L15" s="54">
        <v>150000</v>
      </c>
      <c r="M15" s="54">
        <v>150000</v>
      </c>
      <c r="N15" s="54">
        <v>150000</v>
      </c>
      <c r="O15" s="54">
        <v>150000</v>
      </c>
      <c r="P15" s="56">
        <f t="shared" si="2"/>
        <v>1800000</v>
      </c>
    </row>
    <row r="16" spans="2:16" ht="18.75" customHeight="1" x14ac:dyDescent="0.2">
      <c r="B16" s="111"/>
      <c r="C16" s="53" t="s">
        <v>32</v>
      </c>
      <c r="D16" s="54">
        <v>10000</v>
      </c>
      <c r="E16" s="54">
        <v>10000</v>
      </c>
      <c r="F16" s="54">
        <v>10000</v>
      </c>
      <c r="G16" s="54">
        <v>10000</v>
      </c>
      <c r="H16" s="54">
        <v>10000</v>
      </c>
      <c r="I16" s="54">
        <v>10000</v>
      </c>
      <c r="J16" s="54">
        <v>10000</v>
      </c>
      <c r="K16" s="54">
        <v>10000</v>
      </c>
      <c r="L16" s="54">
        <v>10000</v>
      </c>
      <c r="M16" s="54">
        <v>10000</v>
      </c>
      <c r="N16" s="54">
        <v>10000</v>
      </c>
      <c r="O16" s="54">
        <v>10000</v>
      </c>
      <c r="P16" s="57">
        <f>SUM(D16:O16)</f>
        <v>120000</v>
      </c>
    </row>
    <row r="17" spans="2:18" ht="18.75" customHeight="1" thickBot="1" x14ac:dyDescent="0.25">
      <c r="B17" s="111"/>
      <c r="C17" s="58" t="s">
        <v>33</v>
      </c>
      <c r="D17" s="45">
        <v>100000</v>
      </c>
      <c r="E17" s="45">
        <v>100000</v>
      </c>
      <c r="F17" s="45">
        <v>100000</v>
      </c>
      <c r="G17" s="45">
        <v>100000</v>
      </c>
      <c r="H17" s="45">
        <v>100000</v>
      </c>
      <c r="I17" s="45">
        <v>100000</v>
      </c>
      <c r="J17" s="45">
        <v>100000</v>
      </c>
      <c r="K17" s="45">
        <v>100000</v>
      </c>
      <c r="L17" s="45">
        <v>100000</v>
      </c>
      <c r="M17" s="45">
        <v>100000</v>
      </c>
      <c r="N17" s="45">
        <v>100000</v>
      </c>
      <c r="O17" s="45">
        <v>100000</v>
      </c>
      <c r="P17" s="46">
        <f t="shared" si="2"/>
        <v>1200000</v>
      </c>
    </row>
    <row r="18" spans="2:18" ht="27" customHeight="1" thickTop="1" thickBot="1" x14ac:dyDescent="0.25">
      <c r="B18" s="112"/>
      <c r="C18" s="59" t="s">
        <v>34</v>
      </c>
      <c r="D18" s="60">
        <f>SUM(D13:D17)</f>
        <v>1280000</v>
      </c>
      <c r="E18" s="60">
        <f t="shared" ref="E18:O18" si="3">SUM(E13:E17)</f>
        <v>1280000</v>
      </c>
      <c r="F18" s="60">
        <f t="shared" si="3"/>
        <v>1810000</v>
      </c>
      <c r="G18" s="60">
        <f t="shared" si="3"/>
        <v>1280000</v>
      </c>
      <c r="H18" s="60">
        <f t="shared" si="3"/>
        <v>1280000</v>
      </c>
      <c r="I18" s="60">
        <f t="shared" si="3"/>
        <v>1280000</v>
      </c>
      <c r="J18" s="60">
        <f t="shared" si="3"/>
        <v>1280000</v>
      </c>
      <c r="K18" s="60">
        <f t="shared" si="3"/>
        <v>1280000</v>
      </c>
      <c r="L18" s="60">
        <f t="shared" si="3"/>
        <v>2110000</v>
      </c>
      <c r="M18" s="60">
        <f t="shared" si="3"/>
        <v>1280000</v>
      </c>
      <c r="N18" s="60">
        <f t="shared" si="3"/>
        <v>1280000</v>
      </c>
      <c r="O18" s="60">
        <f t="shared" si="3"/>
        <v>1280000</v>
      </c>
      <c r="P18" s="61">
        <f>SUM(D18:O18)</f>
        <v>16720000</v>
      </c>
    </row>
    <row r="19" spans="2:18" ht="29.25" customHeight="1" thickBot="1" x14ac:dyDescent="0.25">
      <c r="B19" s="62"/>
      <c r="C19" s="63" t="s">
        <v>35</v>
      </c>
      <c r="D19" s="64">
        <f>D12-D18</f>
        <v>4220000</v>
      </c>
      <c r="E19" s="64">
        <f>E12-E18</f>
        <v>-1280000</v>
      </c>
      <c r="F19" s="64">
        <f t="shared" ref="F19:O19" si="4">F12-F18</f>
        <v>-1435000</v>
      </c>
      <c r="G19" s="64">
        <f t="shared" si="4"/>
        <v>-655000</v>
      </c>
      <c r="H19" s="64">
        <f t="shared" si="4"/>
        <v>-405000</v>
      </c>
      <c r="I19" s="64">
        <f t="shared" si="4"/>
        <v>-155000</v>
      </c>
      <c r="J19" s="64">
        <f t="shared" si="4"/>
        <v>95000</v>
      </c>
      <c r="K19" s="64">
        <f t="shared" si="4"/>
        <v>345000</v>
      </c>
      <c r="L19" s="64">
        <f t="shared" si="4"/>
        <v>-235000</v>
      </c>
      <c r="M19" s="64">
        <f t="shared" si="4"/>
        <v>845000</v>
      </c>
      <c r="N19" s="64">
        <f t="shared" si="4"/>
        <v>1220000</v>
      </c>
      <c r="O19" s="64">
        <f>O12-O18</f>
        <v>1220000</v>
      </c>
      <c r="P19" s="65">
        <f>SUM(D19:O19)</f>
        <v>3780000</v>
      </c>
    </row>
    <row r="20" spans="2:18" ht="12" x14ac:dyDescent="0.2">
      <c r="B20" s="66"/>
      <c r="C20" s="67" t="s">
        <v>36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8" ht="60.75" customHeight="1" x14ac:dyDescent="0.2">
      <c r="B21" s="68"/>
      <c r="C21" s="69" t="s">
        <v>45</v>
      </c>
      <c r="D21" s="106" t="s">
        <v>69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8"/>
    </row>
    <row r="22" spans="2:18" ht="63" customHeight="1" x14ac:dyDescent="0.2">
      <c r="B22" s="68"/>
      <c r="C22" s="69" t="s">
        <v>46</v>
      </c>
      <c r="D22" s="106" t="s">
        <v>68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</row>
    <row r="23" spans="2:18" ht="12" x14ac:dyDescent="0.2">
      <c r="B23" s="25"/>
      <c r="C23" s="25" t="s">
        <v>37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R23" s="9"/>
    </row>
    <row r="24" spans="2:18" ht="12" x14ac:dyDescent="0.2">
      <c r="B24" s="25"/>
      <c r="C24" s="25" t="s">
        <v>38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70"/>
    </row>
    <row r="25" spans="2:18" ht="12" x14ac:dyDescent="0.2">
      <c r="B25" s="25"/>
      <c r="C25" s="25" t="s">
        <v>39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70"/>
    </row>
    <row r="26" spans="2:18" ht="12" x14ac:dyDescent="0.2">
      <c r="B26" s="25"/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0"/>
    </row>
    <row r="27" spans="2:18" ht="12" x14ac:dyDescent="0.2">
      <c r="B27" s="25"/>
      <c r="C27" s="25" t="s">
        <v>41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1"/>
    </row>
    <row r="28" spans="2:18" ht="18" customHeight="1" x14ac:dyDescent="0.2">
      <c r="P28" s="9"/>
    </row>
  </sheetData>
  <mergeCells count="7">
    <mergeCell ref="D22:P22"/>
    <mergeCell ref="C2:P2"/>
    <mergeCell ref="C3:P3"/>
    <mergeCell ref="M4:P4"/>
    <mergeCell ref="B7:B12"/>
    <mergeCell ref="B13:B18"/>
    <mergeCell ref="D21:P21"/>
  </mergeCells>
  <phoneticPr fontId="2"/>
  <pageMargins left="0.75" right="0.75" top="1" bottom="1" header="0.51200000000000001" footer="0.51200000000000001"/>
  <pageSetup paperSize="9"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26"/>
  <sheetViews>
    <sheetView view="pageBreakPreview" topLeftCell="A12" zoomScaleNormal="100" zoomScaleSheetLayoutView="100" workbookViewId="0">
      <selection activeCell="C22" sqref="C22"/>
    </sheetView>
  </sheetViews>
  <sheetFormatPr defaultColWidth="9" defaultRowHeight="13" x14ac:dyDescent="0.2"/>
  <cols>
    <col min="1" max="1" width="1.36328125" style="2" customWidth="1"/>
    <col min="2" max="2" width="9" style="2"/>
    <col min="3" max="3" width="12" style="2" customWidth="1"/>
    <col min="4" max="4" width="18.26953125" style="2" customWidth="1"/>
    <col min="5" max="16" width="10.6328125" style="2" customWidth="1"/>
    <col min="17" max="17" width="13.7265625" style="2" bestFit="1" customWidth="1"/>
    <col min="18" max="18" width="15.453125" style="2" customWidth="1"/>
    <col min="19" max="19" width="8.7265625" style="2" customWidth="1"/>
    <col min="20" max="20" width="2.6328125" style="2" customWidth="1"/>
    <col min="21" max="16384" width="9" style="2"/>
  </cols>
  <sheetData>
    <row r="1" spans="2:19" s="3" customFormat="1" x14ac:dyDescent="0.2">
      <c r="B1" s="3" t="s">
        <v>15</v>
      </c>
    </row>
    <row r="2" spans="2:19" s="3" customFormat="1" ht="28" x14ac:dyDescent="0.2">
      <c r="C2" s="121" t="s">
        <v>17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19" s="3" customFormat="1" ht="14" x14ac:dyDescent="0.2">
      <c r="C3" s="122" t="s">
        <v>83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19" s="3" customFormat="1" ht="17.25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3" t="s">
        <v>53</v>
      </c>
      <c r="P4" s="120" t="s">
        <v>66</v>
      </c>
      <c r="Q4" s="120"/>
      <c r="R4" s="120"/>
      <c r="S4" s="120"/>
    </row>
    <row r="5" spans="2:19" s="3" customFormat="1" x14ac:dyDescent="0.2">
      <c r="B5" s="3" t="s">
        <v>84</v>
      </c>
      <c r="Q5" s="4" t="s">
        <v>1</v>
      </c>
      <c r="S5" s="4"/>
    </row>
    <row r="6" spans="2:19" s="3" customFormat="1" ht="3.75" customHeight="1" thickBot="1" x14ac:dyDescent="0.25">
      <c r="K6" s="16"/>
      <c r="L6" s="16"/>
      <c r="M6" s="16"/>
      <c r="N6" s="16"/>
      <c r="O6" s="16"/>
      <c r="S6" s="4"/>
    </row>
    <row r="7" spans="2:19" s="3" customFormat="1" ht="30" customHeight="1" thickBot="1" x14ac:dyDescent="0.25">
      <c r="B7" s="10"/>
      <c r="C7" s="123" t="s">
        <v>0</v>
      </c>
      <c r="D7" s="124"/>
      <c r="E7" s="19" t="s">
        <v>71</v>
      </c>
      <c r="F7" s="19" t="s">
        <v>72</v>
      </c>
      <c r="G7" s="19" t="s">
        <v>73</v>
      </c>
      <c r="H7" s="19" t="s">
        <v>74</v>
      </c>
      <c r="I7" s="19" t="s">
        <v>75</v>
      </c>
      <c r="J7" s="19" t="s">
        <v>76</v>
      </c>
      <c r="K7" s="19" t="s">
        <v>77</v>
      </c>
      <c r="L7" s="19" t="s">
        <v>78</v>
      </c>
      <c r="M7" s="19" t="s">
        <v>79</v>
      </c>
      <c r="N7" s="19" t="s">
        <v>80</v>
      </c>
      <c r="O7" s="19" t="s">
        <v>81</v>
      </c>
      <c r="P7" s="19" t="s">
        <v>82</v>
      </c>
      <c r="Q7" s="11" t="s">
        <v>3</v>
      </c>
      <c r="R7" s="123" t="s">
        <v>19</v>
      </c>
      <c r="S7" s="125"/>
    </row>
    <row r="8" spans="2:19" s="3" customFormat="1" ht="30" customHeight="1" x14ac:dyDescent="0.2">
      <c r="B8" s="137" t="s">
        <v>51</v>
      </c>
      <c r="C8" s="157" t="s">
        <v>54</v>
      </c>
      <c r="D8" s="17" t="s">
        <v>2</v>
      </c>
      <c r="E8" s="72">
        <v>0</v>
      </c>
      <c r="F8" s="72">
        <v>30000</v>
      </c>
      <c r="G8" s="72">
        <v>30000</v>
      </c>
      <c r="H8" s="72">
        <v>30000</v>
      </c>
      <c r="I8" s="72">
        <v>30000</v>
      </c>
      <c r="J8" s="73">
        <v>30000</v>
      </c>
      <c r="K8" s="72">
        <v>30000</v>
      </c>
      <c r="L8" s="73">
        <v>30000</v>
      </c>
      <c r="M8" s="72">
        <v>30000</v>
      </c>
      <c r="N8" s="73">
        <v>35000</v>
      </c>
      <c r="O8" s="72">
        <v>30000</v>
      </c>
      <c r="P8" s="74">
        <v>28000</v>
      </c>
      <c r="Q8" s="75">
        <f t="shared" ref="Q8:Q15" si="0">SUM(E8:P8)</f>
        <v>333000</v>
      </c>
      <c r="R8" s="118"/>
      <c r="S8" s="119"/>
    </row>
    <row r="9" spans="2:19" s="3" customFormat="1" ht="30" customHeight="1" thickBot="1" x14ac:dyDescent="0.25">
      <c r="B9" s="138"/>
      <c r="C9" s="158"/>
      <c r="D9" s="18" t="s">
        <v>87</v>
      </c>
      <c r="E9" s="76">
        <v>0</v>
      </c>
      <c r="F9" s="76">
        <v>20000</v>
      </c>
      <c r="G9" s="76">
        <v>20000</v>
      </c>
      <c r="H9" s="76">
        <v>20000</v>
      </c>
      <c r="I9" s="76">
        <v>20000</v>
      </c>
      <c r="J9" s="77">
        <v>20000</v>
      </c>
      <c r="K9" s="76">
        <v>20000</v>
      </c>
      <c r="L9" s="77">
        <v>20000</v>
      </c>
      <c r="M9" s="76">
        <v>20000</v>
      </c>
      <c r="N9" s="77">
        <v>20000</v>
      </c>
      <c r="O9" s="76">
        <v>20000</v>
      </c>
      <c r="P9" s="78">
        <v>20000</v>
      </c>
      <c r="Q9" s="79">
        <f t="shared" si="0"/>
        <v>220000</v>
      </c>
      <c r="R9" s="133"/>
      <c r="S9" s="134"/>
    </row>
    <row r="10" spans="2:19" s="3" customFormat="1" ht="30" customHeight="1" thickTop="1" thickBot="1" x14ac:dyDescent="0.25">
      <c r="B10" s="138"/>
      <c r="C10" s="155" t="s">
        <v>59</v>
      </c>
      <c r="D10" s="156"/>
      <c r="E10" s="80">
        <f>SUM(E8:E9)</f>
        <v>0</v>
      </c>
      <c r="F10" s="80">
        <f t="shared" ref="F10:P10" si="1">SUM(F8:F9)</f>
        <v>50000</v>
      </c>
      <c r="G10" s="80">
        <f t="shared" si="1"/>
        <v>50000</v>
      </c>
      <c r="H10" s="80">
        <f t="shared" si="1"/>
        <v>50000</v>
      </c>
      <c r="I10" s="80">
        <f t="shared" si="1"/>
        <v>50000</v>
      </c>
      <c r="J10" s="81">
        <f t="shared" si="1"/>
        <v>50000</v>
      </c>
      <c r="K10" s="80">
        <f t="shared" si="1"/>
        <v>50000</v>
      </c>
      <c r="L10" s="81">
        <f t="shared" si="1"/>
        <v>50000</v>
      </c>
      <c r="M10" s="80">
        <f t="shared" si="1"/>
        <v>50000</v>
      </c>
      <c r="N10" s="81">
        <f t="shared" si="1"/>
        <v>55000</v>
      </c>
      <c r="O10" s="80">
        <f t="shared" si="1"/>
        <v>50000</v>
      </c>
      <c r="P10" s="82">
        <f t="shared" si="1"/>
        <v>48000</v>
      </c>
      <c r="Q10" s="83">
        <f t="shared" si="0"/>
        <v>553000</v>
      </c>
      <c r="R10" s="116"/>
      <c r="S10" s="117"/>
    </row>
    <row r="11" spans="2:19" s="3" customFormat="1" ht="30" customHeight="1" x14ac:dyDescent="0.2">
      <c r="B11" s="138"/>
      <c r="C11" s="157" t="s">
        <v>55</v>
      </c>
      <c r="D11" s="17" t="s">
        <v>88</v>
      </c>
      <c r="E11" s="72">
        <v>0</v>
      </c>
      <c r="F11" s="72">
        <v>15000</v>
      </c>
      <c r="G11" s="72">
        <v>15000</v>
      </c>
      <c r="H11" s="72">
        <v>15000</v>
      </c>
      <c r="I11" s="72">
        <v>15000</v>
      </c>
      <c r="J11" s="73">
        <v>15000</v>
      </c>
      <c r="K11" s="72">
        <v>15000</v>
      </c>
      <c r="L11" s="73">
        <v>15000</v>
      </c>
      <c r="M11" s="72">
        <v>15000</v>
      </c>
      <c r="N11" s="73">
        <v>15000</v>
      </c>
      <c r="O11" s="72">
        <v>15000</v>
      </c>
      <c r="P11" s="74">
        <v>15000</v>
      </c>
      <c r="Q11" s="75">
        <f t="shared" si="0"/>
        <v>165000</v>
      </c>
      <c r="R11" s="118"/>
      <c r="S11" s="119"/>
    </row>
    <row r="12" spans="2:19" s="3" customFormat="1" ht="30" customHeight="1" thickBot="1" x14ac:dyDescent="0.25">
      <c r="B12" s="138"/>
      <c r="C12" s="158"/>
      <c r="D12" s="18" t="s">
        <v>89</v>
      </c>
      <c r="E12" s="76">
        <v>0</v>
      </c>
      <c r="F12" s="76">
        <v>22000</v>
      </c>
      <c r="G12" s="76">
        <v>22000</v>
      </c>
      <c r="H12" s="76">
        <v>22000</v>
      </c>
      <c r="I12" s="76">
        <v>22000</v>
      </c>
      <c r="J12" s="77">
        <v>22000</v>
      </c>
      <c r="K12" s="76">
        <v>22000</v>
      </c>
      <c r="L12" s="77">
        <v>22000</v>
      </c>
      <c r="M12" s="76">
        <v>22000</v>
      </c>
      <c r="N12" s="77">
        <v>22000</v>
      </c>
      <c r="O12" s="76">
        <v>22000</v>
      </c>
      <c r="P12" s="78">
        <v>22000</v>
      </c>
      <c r="Q12" s="79">
        <f t="shared" si="0"/>
        <v>242000</v>
      </c>
      <c r="R12" s="133"/>
      <c r="S12" s="134"/>
    </row>
    <row r="13" spans="2:19" s="3" customFormat="1" ht="30" customHeight="1" thickTop="1" thickBot="1" x14ac:dyDescent="0.25">
      <c r="B13" s="138"/>
      <c r="C13" s="153" t="s">
        <v>58</v>
      </c>
      <c r="D13" s="154"/>
      <c r="E13" s="84">
        <f>SUM(E11:E12)</f>
        <v>0</v>
      </c>
      <c r="F13" s="84">
        <f t="shared" ref="F13:P13" si="2">SUM(F11:F12)</f>
        <v>37000</v>
      </c>
      <c r="G13" s="84">
        <f t="shared" si="2"/>
        <v>37000</v>
      </c>
      <c r="H13" s="84">
        <f t="shared" si="2"/>
        <v>37000</v>
      </c>
      <c r="I13" s="84">
        <f t="shared" si="2"/>
        <v>37000</v>
      </c>
      <c r="J13" s="85">
        <f t="shared" si="2"/>
        <v>37000</v>
      </c>
      <c r="K13" s="84">
        <f t="shared" si="2"/>
        <v>37000</v>
      </c>
      <c r="L13" s="85">
        <f t="shared" si="2"/>
        <v>37000</v>
      </c>
      <c r="M13" s="84">
        <f t="shared" si="2"/>
        <v>37000</v>
      </c>
      <c r="N13" s="85">
        <f t="shared" si="2"/>
        <v>37000</v>
      </c>
      <c r="O13" s="84">
        <f t="shared" si="2"/>
        <v>37000</v>
      </c>
      <c r="P13" s="86">
        <f t="shared" si="2"/>
        <v>37000</v>
      </c>
      <c r="Q13" s="87">
        <f t="shared" si="0"/>
        <v>407000</v>
      </c>
      <c r="R13" s="135"/>
      <c r="S13" s="136"/>
    </row>
    <row r="14" spans="2:19" s="3" customFormat="1" ht="30" customHeight="1" thickBot="1" x14ac:dyDescent="0.25">
      <c r="B14" s="152"/>
      <c r="C14" s="140" t="s">
        <v>61</v>
      </c>
      <c r="D14" s="141"/>
      <c r="E14" s="88">
        <f>SUM(E10+E13)</f>
        <v>0</v>
      </c>
      <c r="F14" s="88">
        <f t="shared" ref="F14:P14" si="3">SUM(F10+F13)</f>
        <v>87000</v>
      </c>
      <c r="G14" s="88">
        <f t="shared" si="3"/>
        <v>87000</v>
      </c>
      <c r="H14" s="88">
        <f t="shared" si="3"/>
        <v>87000</v>
      </c>
      <c r="I14" s="88">
        <f t="shared" si="3"/>
        <v>87000</v>
      </c>
      <c r="J14" s="89">
        <f t="shared" si="3"/>
        <v>87000</v>
      </c>
      <c r="K14" s="88">
        <f t="shared" si="3"/>
        <v>87000</v>
      </c>
      <c r="L14" s="89">
        <f t="shared" si="3"/>
        <v>87000</v>
      </c>
      <c r="M14" s="88">
        <f t="shared" si="3"/>
        <v>87000</v>
      </c>
      <c r="N14" s="89">
        <f t="shared" si="3"/>
        <v>92000</v>
      </c>
      <c r="O14" s="88">
        <f t="shared" si="3"/>
        <v>87000</v>
      </c>
      <c r="P14" s="90">
        <f t="shared" si="3"/>
        <v>85000</v>
      </c>
      <c r="Q14" s="91">
        <f t="shared" si="0"/>
        <v>960000</v>
      </c>
      <c r="R14" s="142"/>
      <c r="S14" s="143"/>
    </row>
    <row r="15" spans="2:19" s="3" customFormat="1" ht="30" customHeight="1" x14ac:dyDescent="0.2">
      <c r="B15" s="137" t="s">
        <v>52</v>
      </c>
      <c r="C15" s="130" t="s">
        <v>57</v>
      </c>
      <c r="D15" s="131"/>
      <c r="E15" s="72">
        <v>0</v>
      </c>
      <c r="F15" s="72">
        <v>72000</v>
      </c>
      <c r="G15" s="72">
        <v>72000</v>
      </c>
      <c r="H15" s="72">
        <v>72000</v>
      </c>
      <c r="I15" s="72">
        <v>72000</v>
      </c>
      <c r="J15" s="73">
        <v>72000</v>
      </c>
      <c r="K15" s="72">
        <v>72000</v>
      </c>
      <c r="L15" s="73">
        <v>72000</v>
      </c>
      <c r="M15" s="72">
        <v>72000</v>
      </c>
      <c r="N15" s="73">
        <v>72000</v>
      </c>
      <c r="O15" s="72">
        <v>72000</v>
      </c>
      <c r="P15" s="74">
        <v>72000</v>
      </c>
      <c r="Q15" s="75">
        <f t="shared" si="0"/>
        <v>792000</v>
      </c>
      <c r="R15" s="163" t="s">
        <v>90</v>
      </c>
      <c r="S15" s="164"/>
    </row>
    <row r="16" spans="2:19" s="3" customFormat="1" ht="30" customHeight="1" x14ac:dyDescent="0.2">
      <c r="B16" s="138"/>
      <c r="C16" s="148" t="s">
        <v>85</v>
      </c>
      <c r="D16" s="149"/>
      <c r="E16" s="92">
        <v>8000</v>
      </c>
      <c r="F16" s="92">
        <v>8000</v>
      </c>
      <c r="G16" s="92">
        <v>8000</v>
      </c>
      <c r="H16" s="92">
        <v>8000</v>
      </c>
      <c r="I16" s="92">
        <v>8000</v>
      </c>
      <c r="J16" s="93">
        <v>8000</v>
      </c>
      <c r="K16" s="92">
        <v>8000</v>
      </c>
      <c r="L16" s="93">
        <v>8000</v>
      </c>
      <c r="M16" s="92">
        <v>8000</v>
      </c>
      <c r="N16" s="93">
        <v>9000</v>
      </c>
      <c r="O16" s="92">
        <v>8000</v>
      </c>
      <c r="P16" s="94">
        <v>7000</v>
      </c>
      <c r="Q16" s="95">
        <f t="shared" ref="Q16" si="4">SUM(E16:P16)</f>
        <v>96000</v>
      </c>
      <c r="R16" s="161" t="s">
        <v>14</v>
      </c>
      <c r="S16" s="162"/>
    </row>
    <row r="17" spans="2:19" s="3" customFormat="1" ht="30" customHeight="1" thickBot="1" x14ac:dyDescent="0.25">
      <c r="B17" s="138"/>
      <c r="C17" s="150" t="s">
        <v>86</v>
      </c>
      <c r="D17" s="151"/>
      <c r="E17" s="76">
        <v>3500</v>
      </c>
      <c r="F17" s="76">
        <v>3500</v>
      </c>
      <c r="G17" s="76">
        <v>3500</v>
      </c>
      <c r="H17" s="76">
        <v>3500</v>
      </c>
      <c r="I17" s="76">
        <v>3500</v>
      </c>
      <c r="J17" s="77">
        <v>3500</v>
      </c>
      <c r="K17" s="76">
        <v>3500</v>
      </c>
      <c r="L17" s="77">
        <v>3500</v>
      </c>
      <c r="M17" s="76">
        <v>3500</v>
      </c>
      <c r="N17" s="77">
        <v>3500</v>
      </c>
      <c r="O17" s="76">
        <v>3500</v>
      </c>
      <c r="P17" s="78">
        <v>3500</v>
      </c>
      <c r="Q17" s="87">
        <f>SUM(E17:P17)</f>
        <v>42000</v>
      </c>
      <c r="R17" s="159"/>
      <c r="S17" s="160"/>
    </row>
    <row r="18" spans="2:19" s="3" customFormat="1" ht="30" customHeight="1" thickTop="1" thickBot="1" x14ac:dyDescent="0.25">
      <c r="B18" s="139"/>
      <c r="C18" s="144" t="s">
        <v>62</v>
      </c>
      <c r="D18" s="145"/>
      <c r="E18" s="96">
        <f>SUM(E15:E17)</f>
        <v>11500</v>
      </c>
      <c r="F18" s="96">
        <f t="shared" ref="F18:P18" si="5">SUM(F15:F17)</f>
        <v>83500</v>
      </c>
      <c r="G18" s="96">
        <f t="shared" si="5"/>
        <v>83500</v>
      </c>
      <c r="H18" s="96">
        <f t="shared" si="5"/>
        <v>83500</v>
      </c>
      <c r="I18" s="96">
        <f t="shared" si="5"/>
        <v>83500</v>
      </c>
      <c r="J18" s="97">
        <f t="shared" si="5"/>
        <v>83500</v>
      </c>
      <c r="K18" s="96">
        <f t="shared" si="5"/>
        <v>83500</v>
      </c>
      <c r="L18" s="97">
        <f t="shared" si="5"/>
        <v>83500</v>
      </c>
      <c r="M18" s="96">
        <f t="shared" si="5"/>
        <v>83500</v>
      </c>
      <c r="N18" s="97">
        <f t="shared" si="5"/>
        <v>84500</v>
      </c>
      <c r="O18" s="96">
        <f t="shared" si="5"/>
        <v>83500</v>
      </c>
      <c r="P18" s="98">
        <f t="shared" si="5"/>
        <v>82500</v>
      </c>
      <c r="Q18" s="99">
        <f>SUM(E18:P18)</f>
        <v>930000</v>
      </c>
      <c r="R18" s="146"/>
      <c r="S18" s="147"/>
    </row>
    <row r="19" spans="2:19" s="3" customFormat="1" ht="30" customHeight="1" thickBot="1" x14ac:dyDescent="0.25">
      <c r="B19" s="12"/>
      <c r="C19" s="126" t="s">
        <v>91</v>
      </c>
      <c r="D19" s="127"/>
      <c r="E19" s="100">
        <f>E14-E18</f>
        <v>-11500</v>
      </c>
      <c r="F19" s="100">
        <f>F14-F18</f>
        <v>3500</v>
      </c>
      <c r="G19" s="100">
        <f t="shared" ref="F19:P19" si="6">G14-G18</f>
        <v>3500</v>
      </c>
      <c r="H19" s="100">
        <f t="shared" si="6"/>
        <v>3500</v>
      </c>
      <c r="I19" s="100">
        <f t="shared" si="6"/>
        <v>3500</v>
      </c>
      <c r="J19" s="100">
        <f t="shared" si="6"/>
        <v>3500</v>
      </c>
      <c r="K19" s="100">
        <f t="shared" si="6"/>
        <v>3500</v>
      </c>
      <c r="L19" s="100">
        <f t="shared" si="6"/>
        <v>3500</v>
      </c>
      <c r="M19" s="100">
        <f t="shared" si="6"/>
        <v>3500</v>
      </c>
      <c r="N19" s="100">
        <f t="shared" si="6"/>
        <v>7500</v>
      </c>
      <c r="O19" s="100">
        <f t="shared" si="6"/>
        <v>3500</v>
      </c>
      <c r="P19" s="100">
        <f t="shared" si="6"/>
        <v>2500</v>
      </c>
      <c r="Q19" s="101">
        <f>Q14-Q18</f>
        <v>30000</v>
      </c>
      <c r="R19" s="128"/>
      <c r="S19" s="129"/>
    </row>
    <row r="20" spans="2:19" s="3" customFormat="1" ht="15" customHeight="1" x14ac:dyDescent="0.2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4"/>
    </row>
    <row r="21" spans="2:19" s="3" customFormat="1" ht="42.75" customHeight="1" x14ac:dyDescent="0.2">
      <c r="B21" s="132" t="s">
        <v>63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5"/>
    </row>
    <row r="22" spans="2:19" s="3" customFormat="1" ht="13.5" customHeight="1" x14ac:dyDescent="0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s="3" customFormat="1" ht="13.5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s="3" customFormat="1" ht="13.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s="3" customForma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s="3" customForma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</sheetData>
  <mergeCells count="30">
    <mergeCell ref="R18:S18"/>
    <mergeCell ref="C19:D19"/>
    <mergeCell ref="R19:S19"/>
    <mergeCell ref="B21:R21"/>
    <mergeCell ref="C14:D14"/>
    <mergeCell ref="R14:S14"/>
    <mergeCell ref="B15:B18"/>
    <mergeCell ref="C15:D15"/>
    <mergeCell ref="R15:S15"/>
    <mergeCell ref="C16:D16"/>
    <mergeCell ref="R16:S16"/>
    <mergeCell ref="C17:D17"/>
    <mergeCell ref="R17:S17"/>
    <mergeCell ref="C18:D18"/>
    <mergeCell ref="B8:B14"/>
    <mergeCell ref="C8:C9"/>
    <mergeCell ref="C11:C12"/>
    <mergeCell ref="R11:S11"/>
    <mergeCell ref="R12:S12"/>
    <mergeCell ref="C13:D13"/>
    <mergeCell ref="R13:S13"/>
    <mergeCell ref="R8:S8"/>
    <mergeCell ref="R9:S9"/>
    <mergeCell ref="C10:D10"/>
    <mergeCell ref="C2:S2"/>
    <mergeCell ref="C3:S3"/>
    <mergeCell ref="P4:S4"/>
    <mergeCell ref="C7:D7"/>
    <mergeCell ref="R7:S7"/>
    <mergeCell ref="R10:S10"/>
  </mergeCells>
  <phoneticPr fontId="2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福祉事業会計</vt:lpstr>
      <vt:lpstr>就労会計</vt:lpstr>
      <vt:lpstr>福祉事業会計【記入例】</vt:lpstr>
      <vt:lpstr>就労会計【記入例】</vt:lpstr>
      <vt:lpstr>福祉事業会計!Print_Area</vt:lpstr>
      <vt:lpstr>福祉事業会計【記入例】!Print_Area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2020-07-10T07:49:11Z</dcterms:created>
  <dcterms:modified xsi:type="dcterms:W3CDTF">2023-05-30T04:41:31Z</dcterms:modified>
</cp:coreProperties>
</file>